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U80854932\AppData\Local\rubicon\Acta Nova Client\Data\25062827\"/>
    </mc:Choice>
  </mc:AlternateContent>
  <bookViews>
    <workbookView xWindow="120" yWindow="135" windowWidth="24915" windowHeight="12075" tabRatio="930"/>
  </bookViews>
  <sheets>
    <sheet name="A_Indications générales" sheetId="1" r:id="rId1"/>
    <sheet name="B_VAB_comptes annuels" sheetId="2" r:id="rId2"/>
    <sheet name="C_Electricité_remboursement" sheetId="5" r:id="rId3"/>
    <sheet name="D_Annexes" sheetId="9" r:id="rId4"/>
    <sheet name="E_Convention d'objectifs" sheetId="7" r:id="rId5"/>
    <sheet name="F_Signatures" sheetId="8" r:id="rId6"/>
  </sheets>
  <definedNames>
    <definedName name="_xlnm.Print_Area" localSheetId="0">'A_Indications générales'!$A$1:$E$44</definedName>
    <definedName name="_xlnm.Print_Area" localSheetId="1">'B_VAB_comptes annuels'!$A$1:$G$46</definedName>
    <definedName name="_xlnm.Print_Area" localSheetId="2">C_Electricité_remboursement!$A$1:$G$31</definedName>
    <definedName name="_xlnm.Print_Area" localSheetId="3">D_Annexes!$A$1:$F$23</definedName>
    <definedName name="_xlnm.Print_Area" localSheetId="4">'E_Convention d''objectifs'!$A$1:$D$13</definedName>
    <definedName name="_xlnm.Print_Area" localSheetId="5">F_Signatures!$A$1:$F$27</definedName>
    <definedName name="Öffentlich_Rechtliches_Unternehmen">'A_Indications générales'!#REF!</definedName>
    <definedName name="Rechnungslegungsstandards">'A_Indications générales'!$C$51:$C$56</definedName>
  </definedNames>
  <calcPr calcId="162913"/>
</workbook>
</file>

<file path=xl/calcChain.xml><?xml version="1.0" encoding="utf-8"?>
<calcChain xmlns="http://schemas.openxmlformats.org/spreadsheetml/2006/main">
  <c r="D17" i="5" l="1"/>
  <c r="A49" i="2" l="1"/>
  <c r="D21" i="5" l="1"/>
  <c r="D17" i="2" l="1"/>
  <c r="D8" i="2" l="1"/>
  <c r="D7" i="5"/>
  <c r="D9" i="2"/>
  <c r="D8" i="5"/>
  <c r="D45" i="2"/>
  <c r="A39" i="5"/>
  <c r="A42" i="5" s="1"/>
  <c r="A38" i="5" s="1"/>
  <c r="D25" i="2" l="1"/>
  <c r="D31" i="2" l="1"/>
  <c r="D23" i="5" s="1"/>
  <c r="D46" i="2" l="1"/>
  <c r="D25" i="5"/>
  <c r="D28" i="5" l="1"/>
  <c r="A41" i="5" s="1"/>
  <c r="A40" i="5" s="1"/>
  <c r="D30" i="5" l="1"/>
  <c r="G30" i="5" s="1"/>
</calcChain>
</file>

<file path=xl/comments1.xml><?xml version="1.0" encoding="utf-8"?>
<comments xmlns="http://schemas.openxmlformats.org/spreadsheetml/2006/main">
  <authors>
    <author>Silvan Aerni</author>
  </authors>
  <commentList>
    <comment ref="A49" authorId="0" shapeId="0">
      <text>
        <r>
          <rPr>
            <b/>
            <sz val="9"/>
            <color indexed="81"/>
            <rFont val="Tahoma"/>
            <family val="2"/>
          </rPr>
          <t>Silvan Aerni:</t>
        </r>
        <r>
          <rPr>
            <sz val="9"/>
            <color indexed="81"/>
            <rFont val="Tahoma"/>
            <family val="2"/>
          </rPr>
          <t xml:space="preserve">
Für Formeln</t>
        </r>
      </text>
    </comment>
  </commentList>
</comments>
</file>

<file path=xl/comments2.xml><?xml version="1.0" encoding="utf-8"?>
<comments xmlns="http://schemas.openxmlformats.org/spreadsheetml/2006/main">
  <authors>
    <author>Silvan Aerni</author>
  </authors>
  <commentList>
    <comment ref="A38" authorId="0" shapeId="0">
      <text>
        <r>
          <rPr>
            <b/>
            <sz val="9"/>
            <color indexed="81"/>
            <rFont val="Tahoma"/>
            <family val="2"/>
          </rPr>
          <t>Silvan Aerni:</t>
        </r>
        <r>
          <rPr>
            <sz val="9"/>
            <color indexed="81"/>
            <rFont val="Tahoma"/>
            <family val="2"/>
          </rPr>
          <t xml:space="preserve">
Formeln (nicht übersetzen --&gt; Verweis auf bereits übersetzte Zellen)</t>
        </r>
      </text>
    </comment>
  </commentList>
</comments>
</file>

<file path=xl/sharedStrings.xml><?xml version="1.0" encoding="utf-8"?>
<sst xmlns="http://schemas.openxmlformats.org/spreadsheetml/2006/main" count="164" uniqueCount="131">
  <si>
    <t>IBAN</t>
  </si>
  <si>
    <t>-</t>
  </si>
  <si>
    <t>CHF</t>
  </si>
  <si>
    <t>%</t>
  </si>
  <si>
    <t>kWh</t>
  </si>
  <si>
    <t xml:space="preserve"> </t>
  </si>
  <si>
    <t>Données concernant le requérant</t>
  </si>
  <si>
    <t>Entreprise / nom</t>
  </si>
  <si>
    <t>Rue et n°</t>
  </si>
  <si>
    <t>Case postale</t>
  </si>
  <si>
    <t>NPA et localité</t>
  </si>
  <si>
    <t>Personne de référence</t>
  </si>
  <si>
    <t>Prénom et nom</t>
  </si>
  <si>
    <t>Fonction</t>
  </si>
  <si>
    <t>N° de tél.</t>
  </si>
  <si>
    <t>Courriel</t>
  </si>
  <si>
    <t>Coordonnées de paiement</t>
  </si>
  <si>
    <t>Références bancaires</t>
  </si>
  <si>
    <t>N° de TVA</t>
  </si>
  <si>
    <t>Exercice</t>
  </si>
  <si>
    <t>Indications sur la présentation des comptes</t>
  </si>
  <si>
    <t>Norme comptable</t>
  </si>
  <si>
    <t>Organe de révision</t>
  </si>
  <si>
    <r>
      <t xml:space="preserve">Déprtement fédéral de l'environnement, des transports, de l'énergie et de la communication DETEC
</t>
    </r>
    <r>
      <rPr>
        <b/>
        <sz val="11"/>
        <color indexed="8"/>
        <rFont val="Arial"/>
        <family val="2"/>
      </rPr>
      <t xml:space="preserve">Office fédéral de l'énergie OFEN
</t>
    </r>
    <r>
      <rPr>
        <sz val="11"/>
        <color indexed="8"/>
        <rFont val="Arial"/>
        <family val="2"/>
      </rPr>
      <t xml:space="preserve">Division Efficacité énergétique et énergies renouvelables
Section Industrie et services
</t>
    </r>
  </si>
  <si>
    <t>Compte de résultats</t>
  </si>
  <si>
    <t>+ Subventions/dons/fonds publics</t>
  </si>
  <si>
    <t>+ Prestations propres activées</t>
  </si>
  <si>
    <t>= Valeur ajoutée brute</t>
  </si>
  <si>
    <t>+ Impôts</t>
  </si>
  <si>
    <t>+ / - Résultat financier</t>
  </si>
  <si>
    <t>+ Amortissements</t>
  </si>
  <si>
    <t>+ Frais de personnel</t>
  </si>
  <si>
    <t>Résultat annuel</t>
  </si>
  <si>
    <t>- Autres charges d'exploitation</t>
  </si>
  <si>
    <t>= Valeur de production brute</t>
  </si>
  <si>
    <t>+ / - Variation des stocks de produits finis et semi-finis et des livraisons et prestations non facturées</t>
  </si>
  <si>
    <t>= Produit net des livraisons et services</t>
  </si>
  <si>
    <t>- Diminution de produits</t>
  </si>
  <si>
    <t>+ / - Résultat extraordinaire</t>
  </si>
  <si>
    <r>
      <t xml:space="preserve">= Valeur ajoutée brute </t>
    </r>
    <r>
      <rPr>
        <sz val="11"/>
        <color indexed="8"/>
        <rFont val="Arial"/>
        <family val="2"/>
      </rPr>
      <t>(compte de contrôle)</t>
    </r>
  </si>
  <si>
    <t>Ecart découlant du compte de contrôle (arrondi)</t>
  </si>
  <si>
    <t>de</t>
  </si>
  <si>
    <t>à</t>
  </si>
  <si>
    <r>
      <t xml:space="preserve">Département fédéral de l'environnement,
des transports, de l'énergie et de la communication DETEC
</t>
    </r>
    <r>
      <rPr>
        <b/>
        <sz val="11"/>
        <color theme="1"/>
        <rFont val="Arial"/>
        <family val="2"/>
      </rPr>
      <t>Office fédéral de l'énergie</t>
    </r>
    <r>
      <rPr>
        <b/>
        <sz val="11"/>
        <color indexed="8"/>
        <rFont val="Arial"/>
        <family val="2"/>
      </rPr>
      <t xml:space="preserve">
</t>
    </r>
    <r>
      <rPr>
        <sz val="11"/>
        <color indexed="8"/>
        <rFont val="Arial"/>
        <family val="2"/>
      </rPr>
      <t xml:space="preserve">Division Efficacité énergétique et énergies renouvelables
Section Industrie et services
</t>
    </r>
  </si>
  <si>
    <t>Autres remarques</t>
  </si>
  <si>
    <t>Signature</t>
  </si>
  <si>
    <t>Lieu, date</t>
  </si>
  <si>
    <t>Les personnes ci-dessous confirment que les données sont exactes et complètes</t>
  </si>
  <si>
    <t>Signatures valables</t>
  </si>
  <si>
    <t>Prénom, nom</t>
  </si>
  <si>
    <r>
      <t xml:space="preserve">Département fédéral de l'environnement,
des transports, de l'énergie et de la communication DETEC
</t>
    </r>
    <r>
      <rPr>
        <b/>
        <sz val="11"/>
        <color indexed="8"/>
        <rFont val="Arial"/>
        <family val="2"/>
      </rPr>
      <t xml:space="preserve">Office fédéral de l'énergie OFEN
</t>
    </r>
    <r>
      <rPr>
        <sz val="11"/>
        <color indexed="8"/>
        <rFont val="Arial"/>
        <family val="2"/>
      </rPr>
      <t xml:space="preserve">Division Efficacité énergétique et énergies renouvelables
Section Industrie et services
</t>
    </r>
  </si>
  <si>
    <t>Convention d'objectifs pour (nom de l'entreprise):</t>
  </si>
  <si>
    <t>Convention d'objectifs 
élaborée avec le soutien de:</t>
  </si>
  <si>
    <t xml:space="preserve">  et du gestionnaire du réseau de distribution)</t>
  </si>
  <si>
    <t xml:space="preserve">   supplément acquitté en conséquence (copie de la facture du fournisseur d'énergie </t>
  </si>
  <si>
    <t xml:space="preserve">  (comptes annuels du dernier exercice plein)</t>
  </si>
  <si>
    <t>Autres annexes, au besoin</t>
  </si>
  <si>
    <t>Légendes:</t>
  </si>
  <si>
    <t>Zone de saisie texte</t>
  </si>
  <si>
    <t>Zone de saisie chiffres</t>
  </si>
  <si>
    <t>Zone de texte dynamique</t>
  </si>
  <si>
    <t>Zone de saisie liste à choix</t>
  </si>
  <si>
    <t>= Remarques au sujet des données saisies</t>
  </si>
  <si>
    <r>
      <t xml:space="preserve">Département fédéral de l'environnement,
des transports, de l'énergie et de la communication DETEC
</t>
    </r>
    <r>
      <rPr>
        <b/>
        <sz val="11"/>
        <color indexed="8"/>
        <rFont val="Arial"/>
        <family val="2"/>
      </rPr>
      <t xml:space="preserve">Office fédéral de l'énergie
</t>
    </r>
    <r>
      <rPr>
        <sz val="11"/>
        <color indexed="8"/>
        <rFont val="Arial"/>
        <family val="2"/>
      </rPr>
      <t xml:space="preserve">Division Efficacité énergétique et énergies renouvelables
Section Industrie et services
</t>
    </r>
  </si>
  <si>
    <t>- Charges de matériel et de marchandises</t>
  </si>
  <si>
    <t>+ Autres recettes d’exploitation</t>
  </si>
  <si>
    <t>Produit des livraisons et services</t>
  </si>
  <si>
    <r>
      <rPr>
        <b/>
        <sz val="8"/>
        <color theme="1"/>
        <rFont val="Arial"/>
        <family val="2"/>
      </rPr>
      <t>Remarque:</t>
    </r>
    <r>
      <rPr>
        <sz val="8"/>
        <color theme="1"/>
        <rFont val="Arial"/>
        <family val="2"/>
      </rPr>
      <t xml:space="preserve"> 
Le formulaire doit être rempli par ordre chronologique (notamment les feuilles A à C), car les calculs se basent sur les indications antérieures. La vérification de la demande demeure réservée pour l'ensemble des calculs.</t>
    </r>
  </si>
  <si>
    <t>La vérification de la demande demeure réservée pour l'ensemble des calculs.</t>
  </si>
  <si>
    <t>Coûts d'électricité facturés, hors TVA</t>
  </si>
  <si>
    <t>(fourniture d'énergie électrique, utilisation du réseau et taxes)</t>
  </si>
  <si>
    <t>à:</t>
  </si>
  <si>
    <t>Période de temps pertinente pour la feuille de travail B1</t>
  </si>
  <si>
    <t>Période de temps pertinente pour toutes les indications de la feuille de travail C</t>
  </si>
  <si>
    <t>Energie active soutirée</t>
  </si>
  <si>
    <t>Valeur ajoutée brute</t>
  </si>
  <si>
    <t>Intensité électrique</t>
  </si>
  <si>
    <t>Montant remboursé prévu, hors TVA</t>
  </si>
  <si>
    <t>* ne doit pas être indiquée en cas d'intensité électrique supérieure à 10%</t>
  </si>
  <si>
    <r>
      <t xml:space="preserve">Remarques / référence aux annexes de la feuille de travail </t>
    </r>
    <r>
      <rPr>
        <b/>
        <i/>
        <sz val="8"/>
        <color theme="1"/>
        <rFont val="Arial"/>
        <family val="2"/>
      </rPr>
      <t>D</t>
    </r>
  </si>
  <si>
    <t>de:</t>
  </si>
  <si>
    <t>ct. / kWh</t>
  </si>
  <si>
    <t>- preuve des coûts d'électricité du dernier exercice plein et du</t>
  </si>
  <si>
    <t>Remplir la feuille de travail B1</t>
  </si>
  <si>
    <t>Remplir la feuille de travail B2</t>
  </si>
  <si>
    <t>Remplir la feuille de travail B3</t>
  </si>
  <si>
    <t>oui</t>
  </si>
  <si>
    <t>non</t>
  </si>
  <si>
    <t xml:space="preserve">Remarque: </t>
  </si>
  <si>
    <t>aucune</t>
  </si>
  <si>
    <t>n/d</t>
  </si>
  <si>
    <t>Montant minimal pour le remboursement non indiqué</t>
  </si>
  <si>
    <t>Montant théorique du remboursement:</t>
  </si>
  <si>
    <t>.- (30% du supplément payé).</t>
  </si>
  <si>
    <t>D17 divisé par D23, arrondi</t>
  </si>
  <si>
    <t>Compte de contrôle supplément D13 divisé par D19 multiplié par 100</t>
  </si>
  <si>
    <t>Coûts qui seraient pris en charge par une EAE si celle-ci mettait à disposition l’infrastructure jusqu’au niveau de réseau le plus bas</t>
  </si>
  <si>
    <t>Droit des obligations</t>
  </si>
  <si>
    <t>Swiss GAAP FER</t>
  </si>
  <si>
    <t>IFRS</t>
  </si>
  <si>
    <t>US GAAP</t>
  </si>
  <si>
    <t>IPSAS</t>
  </si>
  <si>
    <t>MCH1/MCH2</t>
  </si>
  <si>
    <r>
      <t>Demande de remboursement selon l'art. 42</t>
    </r>
    <r>
      <rPr>
        <b/>
        <sz val="16"/>
        <color indexed="8"/>
        <rFont val="Arial"/>
        <family val="2"/>
      </rPr>
      <t xml:space="preserve"> OEne</t>
    </r>
  </si>
  <si>
    <t>Demande de remboursement selon l'art. 42 OEne</t>
  </si>
  <si>
    <r>
      <rPr>
        <sz val="11"/>
        <color indexed="8"/>
        <rFont val="Wingdings 2"/>
        <family val="1"/>
        <charset val="2"/>
      </rPr>
      <t>W</t>
    </r>
    <r>
      <rPr>
        <sz val="11"/>
        <color indexed="8"/>
        <rFont val="Arial"/>
        <family val="2"/>
      </rPr>
      <t>supplément selon l'art. 35, al. 3 LEne par kWh</t>
    </r>
  </si>
  <si>
    <t>Seuil donnant droit au remboursement selon l'art 39 LEne: 5%</t>
  </si>
  <si>
    <t>Montant minimum remboursé selon l'art. 40 LEne: 20 000 CHF</t>
  </si>
  <si>
    <t>Formule selon annexe 6.1 OEne</t>
  </si>
  <si>
    <t>Remboursement (partiel) selon l'appendice 6 OEne</t>
  </si>
  <si>
    <r>
      <t>Annexes visées à l'art. 42</t>
    </r>
    <r>
      <rPr>
        <b/>
        <sz val="11"/>
        <color indexed="8"/>
        <rFont val="Arial"/>
        <family val="2"/>
      </rPr>
      <t>, al. 2, OEne</t>
    </r>
  </si>
  <si>
    <t xml:space="preserve">Convention(s) d'objectifs* visées à l'art. 39 OEne pertinente(s) pour l'évaluation de la présente demande </t>
  </si>
  <si>
    <t>* si un consommateur final a conclu avec l'OFEN plusieurs conventions d'objectifs visées à l'art. 39 OEne 
   (conventions individuelles pour différents sites, p. ex.), il convient d'énumérer la liste complète de celles-ci.</t>
  </si>
  <si>
    <t>D11 plus D13 moins D15</t>
  </si>
  <si>
    <t>D17 plus D19 plus D21 plus D23</t>
  </si>
  <si>
    <t>D25 moins D27 moins D29</t>
  </si>
  <si>
    <t>D33 plus D35 plus D37 plus D39 plus D41 plus D43</t>
  </si>
  <si>
    <t>D10 plus D15</t>
  </si>
  <si>
    <r>
      <t>Calcul des coûts d'électricité, de la quantité d'électricité soutirée et du supplément acquitté selon l'art. 44</t>
    </r>
    <r>
      <rPr>
        <b/>
        <sz val="11"/>
        <color indexed="8"/>
        <rFont val="Arial"/>
        <family val="2"/>
      </rPr>
      <t>, al. 1, 2 et 3, 4 OEne</t>
    </r>
  </si>
  <si>
    <t>Coûts du réseau de faible envergure selon l'art. 44, al. 3, OEne*</t>
  </si>
  <si>
    <r>
      <t>= Coûts d'électricité selon l'art. 44</t>
    </r>
    <r>
      <rPr>
        <b/>
        <sz val="11"/>
        <color indexed="8"/>
        <rFont val="Arial"/>
        <family val="2"/>
      </rPr>
      <t>, al. 2 et 3 OEne</t>
    </r>
  </si>
  <si>
    <r>
      <t xml:space="preserve">Remarques / référence aux annexes à la feuille de travail </t>
    </r>
    <r>
      <rPr>
        <b/>
        <i/>
        <sz val="8"/>
        <color theme="1"/>
        <rFont val="Arial"/>
        <family val="2"/>
      </rPr>
      <t>D</t>
    </r>
  </si>
  <si>
    <t>Indications relatives à l’activité commerciale</t>
  </si>
  <si>
    <t>Activité / branche</t>
  </si>
  <si>
    <r>
      <t>Supplément acquitté selon l'art. 35</t>
    </r>
    <r>
      <rPr>
        <sz val="11"/>
        <color indexed="8"/>
        <rFont val="Arial"/>
        <family val="2"/>
      </rPr>
      <t xml:space="preserve"> LEne (RPC), hors TVA</t>
    </r>
  </si>
  <si>
    <t>- preuve de la valeur ajoutée brute du dernier exercice plein</t>
  </si>
  <si>
    <r>
      <t>Intensité électrique &lt; 5%</t>
    </r>
    <r>
      <rPr>
        <sz val="11"/>
        <color theme="1"/>
        <rFont val="Arial"/>
        <family val="2"/>
      </rPr>
      <t>.</t>
    </r>
  </si>
  <si>
    <r>
      <t>Demande de remboursement du supplément visée à l'art. 39, 
al. 1 et 2, LEne et selon l'art. 42</t>
    </r>
    <r>
      <rPr>
        <b/>
        <i/>
        <vertAlign val="superscript"/>
        <sz val="16"/>
        <color indexed="8"/>
        <rFont val="Arial"/>
        <family val="2"/>
      </rPr>
      <t xml:space="preserve"> </t>
    </r>
    <r>
      <rPr>
        <b/>
        <sz val="16"/>
        <color indexed="8"/>
        <rFont val="Arial"/>
        <family val="2"/>
      </rPr>
      <t>OEne</t>
    </r>
  </si>
  <si>
    <t>Résultat des calculs de la valeur ajoutée brute (report automatique de la feuille de travail B)</t>
  </si>
  <si>
    <t>Adresse:
Office fédéral de l'énergie OFEN
3003 Berne</t>
  </si>
  <si>
    <t>Calcul de la valeur ajoutée brute en cas d'obligation de révision ordinaire ou restreinte (cf. art. 43, al. 1, 2 et 3, OEne)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</si>
</sst>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 #,##0_ ;_ * \-#,##0_ ;_ * &quot;-&quot;??_ ;_ @_ "/>
    <numFmt numFmtId="165" formatCode="dd/mm/yy;@"/>
    <numFmt numFmtId="166" formatCode="0.000000"/>
  </numFmts>
  <fonts count="20" x14ac:knownFonts="1">
    <font>
      <sz val="10"/>
      <color theme="1"/>
      <name val="Arial"/>
      <family val="2"/>
    </font>
    <font>
      <sz val="10"/>
      <color theme="1"/>
      <name val="Arial"/>
      <family val="2"/>
    </font>
    <font>
      <sz val="11"/>
      <color theme="1"/>
      <name val="Arial"/>
      <family val="2"/>
    </font>
    <font>
      <b/>
      <sz val="11"/>
      <color indexed="8"/>
      <name val="Arial"/>
      <family val="2"/>
    </font>
    <font>
      <sz val="11"/>
      <color indexed="8"/>
      <name val="Arial"/>
      <family val="2"/>
    </font>
    <font>
      <b/>
      <sz val="16"/>
      <color theme="1"/>
      <name val="Arial"/>
      <family val="2"/>
    </font>
    <font>
      <b/>
      <sz val="16"/>
      <color indexed="8"/>
      <name val="Arial"/>
      <family val="2"/>
    </font>
    <font>
      <b/>
      <sz val="11"/>
      <color theme="1"/>
      <name val="Arial"/>
      <family val="2"/>
    </font>
    <font>
      <u/>
      <sz val="11"/>
      <color theme="10"/>
      <name val="Trebuchet MS"/>
      <family val="2"/>
    </font>
    <font>
      <u/>
      <sz val="11"/>
      <color theme="10"/>
      <name val="Arial"/>
      <family val="2"/>
    </font>
    <font>
      <sz val="8"/>
      <color theme="1"/>
      <name val="Arial"/>
      <family val="2"/>
    </font>
    <font>
      <sz val="11"/>
      <color indexed="8"/>
      <name val="Wingdings 2"/>
      <family val="1"/>
      <charset val="2"/>
    </font>
    <font>
      <b/>
      <sz val="8"/>
      <color theme="1"/>
      <name val="Arial"/>
      <family val="2"/>
    </font>
    <font>
      <b/>
      <i/>
      <vertAlign val="superscript"/>
      <sz val="16"/>
      <color indexed="8"/>
      <name val="Arial"/>
      <family val="2"/>
    </font>
    <font>
      <i/>
      <sz val="8"/>
      <color theme="1"/>
      <name val="Arial"/>
      <family val="2"/>
    </font>
    <font>
      <b/>
      <sz val="10"/>
      <color theme="1"/>
      <name val="Arial"/>
      <family val="2"/>
    </font>
    <font>
      <b/>
      <i/>
      <sz val="8"/>
      <color theme="1"/>
      <name val="Arial"/>
      <family val="2"/>
    </font>
    <font>
      <b/>
      <sz val="10"/>
      <name val="Arial"/>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75">
    <xf numFmtId="0" fontId="0" fillId="0" borderId="0" xfId="0"/>
    <xf numFmtId="0" fontId="2" fillId="2" borderId="0" xfId="0" applyFont="1" applyFill="1"/>
    <xf numFmtId="0" fontId="7" fillId="2" borderId="0" xfId="0" applyFont="1" applyFill="1"/>
    <xf numFmtId="0" fontId="2" fillId="2" borderId="0" xfId="0" applyFont="1" applyFill="1" applyAlignment="1">
      <alignment horizontal="left"/>
    </xf>
    <xf numFmtId="164" fontId="2" fillId="2" borderId="0" xfId="1" applyNumberFormat="1" applyFont="1" applyFill="1" applyBorder="1" applyAlignment="1">
      <alignment horizontal="center"/>
    </xf>
    <xf numFmtId="0" fontId="7" fillId="2" borderId="0" xfId="0" applyFont="1" applyFill="1" applyAlignment="1">
      <alignment horizontal="left"/>
    </xf>
    <xf numFmtId="0" fontId="2" fillId="2" borderId="0" xfId="0" applyFont="1" applyFill="1" applyAlignment="1">
      <alignment horizontal="right"/>
    </xf>
    <xf numFmtId="14" fontId="2" fillId="3" borderId="4" xfId="0" applyNumberFormat="1" applyFont="1" applyFill="1" applyBorder="1" applyAlignment="1" applyProtection="1">
      <alignment horizontal="right"/>
      <protection locked="0"/>
    </xf>
    <xf numFmtId="164" fontId="7" fillId="2" borderId="0" xfId="1" applyNumberFormat="1" applyFont="1" applyFill="1" applyBorder="1" applyAlignment="1">
      <alignment horizontal="center"/>
    </xf>
    <xf numFmtId="0" fontId="10" fillId="2" borderId="0" xfId="0" applyFont="1" applyFill="1"/>
    <xf numFmtId="165" fontId="2" fillId="2" borderId="0" xfId="0" applyNumberFormat="1" applyFont="1" applyFill="1" applyAlignment="1">
      <alignment horizontal="right"/>
    </xf>
    <xf numFmtId="0" fontId="2" fillId="2" borderId="0" xfId="0" applyFont="1" applyFill="1" applyBorder="1" applyAlignment="1"/>
    <xf numFmtId="0" fontId="10" fillId="3" borderId="4" xfId="0" applyFont="1" applyFill="1" applyBorder="1" applyAlignment="1" applyProtection="1">
      <alignment wrapText="1"/>
      <protection locked="0"/>
    </xf>
    <xf numFmtId="0" fontId="2" fillId="2" borderId="0" xfId="0" applyFont="1" applyFill="1" applyBorder="1" applyAlignment="1">
      <alignment horizontal="left"/>
    </xf>
    <xf numFmtId="164" fontId="2" fillId="2" borderId="0" xfId="0" applyNumberFormat="1" applyFont="1" applyFill="1" applyAlignment="1">
      <alignment horizontal="right"/>
    </xf>
    <xf numFmtId="0" fontId="2" fillId="2" borderId="0" xfId="0" quotePrefix="1" applyFont="1" applyFill="1"/>
    <xf numFmtId="0" fontId="2" fillId="2" borderId="0" xfId="0" quotePrefix="1" applyFont="1" applyFill="1" applyAlignment="1">
      <alignment wrapText="1"/>
    </xf>
    <xf numFmtId="0" fontId="7" fillId="2" borderId="0" xfId="0" quotePrefix="1" applyFont="1" applyFill="1"/>
    <xf numFmtId="0" fontId="7" fillId="2" borderId="0" xfId="0" applyFont="1" applyFill="1" applyBorder="1" applyAlignment="1"/>
    <xf numFmtId="0" fontId="10" fillId="2" borderId="0" xfId="0" applyFont="1" applyFill="1" applyAlignment="1">
      <alignment vertical="top"/>
    </xf>
    <xf numFmtId="0" fontId="7" fillId="2" borderId="0" xfId="0" applyFont="1" applyFill="1" applyAlignment="1">
      <alignment vertical="center"/>
    </xf>
    <xf numFmtId="0" fontId="7" fillId="2" borderId="0" xfId="0" applyFont="1" applyFill="1" applyBorder="1" applyAlignment="1">
      <alignment vertical="center"/>
    </xf>
    <xf numFmtId="0" fontId="10" fillId="2" borderId="0" xfId="0" applyFont="1" applyFill="1" applyAlignment="1">
      <alignment wrapText="1"/>
    </xf>
    <xf numFmtId="164" fontId="2" fillId="2" borderId="0" xfId="1" applyNumberFormat="1" applyFont="1" applyFill="1" applyBorder="1" applyAlignment="1">
      <alignment horizontal="center" vertical="center"/>
    </xf>
    <xf numFmtId="0" fontId="10" fillId="2" borderId="0" xfId="0" applyFont="1" applyFill="1" applyAlignment="1">
      <alignment vertical="center" wrapText="1"/>
    </xf>
    <xf numFmtId="43" fontId="7" fillId="2" borderId="0" xfId="1" applyNumberFormat="1" applyFont="1" applyFill="1" applyBorder="1" applyAlignment="1">
      <alignment horizontal="right"/>
    </xf>
    <xf numFmtId="0" fontId="10" fillId="2" borderId="0" xfId="0" applyFont="1" applyFill="1" applyAlignment="1">
      <alignment horizontal="right"/>
    </xf>
    <xf numFmtId="164" fontId="10" fillId="2" borderId="0" xfId="1" applyNumberFormat="1" applyFont="1" applyFill="1" applyBorder="1" applyAlignment="1">
      <alignment horizontal="center"/>
    </xf>
    <xf numFmtId="9" fontId="10" fillId="2" borderId="0" xfId="2" applyFont="1" applyFill="1" applyAlignment="1">
      <alignment horizontal="right" vertical="top"/>
    </xf>
    <xf numFmtId="0" fontId="10" fillId="2" borderId="0" xfId="0" applyFont="1" applyFill="1" applyBorder="1"/>
    <xf numFmtId="0" fontId="12" fillId="2" borderId="0" xfId="0" applyFont="1" applyFill="1" applyBorder="1"/>
    <xf numFmtId="0" fontId="2" fillId="2" borderId="0" xfId="0" applyFont="1" applyFill="1" applyBorder="1" applyAlignment="1">
      <alignment vertical="top"/>
    </xf>
    <xf numFmtId="0" fontId="2" fillId="2" borderId="0" xfId="0" applyFont="1" applyFill="1" applyBorder="1" applyAlignment="1">
      <alignment horizontal="left" vertical="top"/>
    </xf>
    <xf numFmtId="0" fontId="0" fillId="0" borderId="0" xfId="0" applyAlignment="1">
      <alignment vertical="top"/>
    </xf>
    <xf numFmtId="0" fontId="12" fillId="2" borderId="0" xfId="0" applyFont="1" applyFill="1"/>
    <xf numFmtId="43" fontId="7" fillId="2" borderId="0" xfId="1" applyNumberFormat="1" applyFont="1" applyFill="1" applyBorder="1" applyAlignment="1"/>
    <xf numFmtId="0" fontId="2" fillId="3" borderId="4" xfId="0" applyFont="1" applyFill="1" applyBorder="1" applyProtection="1">
      <protection locked="0"/>
    </xf>
    <xf numFmtId="0" fontId="4" fillId="2" borderId="0" xfId="0" applyFont="1" applyFill="1"/>
    <xf numFmtId="0" fontId="2" fillId="2" borderId="0" xfId="0" applyFont="1" applyFill="1" applyAlignment="1">
      <alignment vertical="top"/>
    </xf>
    <xf numFmtId="0" fontId="5" fillId="2" borderId="0" xfId="0" applyFont="1" applyFill="1" applyAlignment="1">
      <alignment vertical="top"/>
    </xf>
    <xf numFmtId="0" fontId="7" fillId="2" borderId="0" xfId="0" applyFont="1" applyFill="1" applyAlignment="1">
      <alignment vertical="top"/>
    </xf>
    <xf numFmtId="0" fontId="2" fillId="2" borderId="0" xfId="0" applyFont="1" applyFill="1" applyAlignment="1">
      <alignment horizontal="right" vertical="top"/>
    </xf>
    <xf numFmtId="0" fontId="7"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0" fillId="0" borderId="0" xfId="0" applyAlignment="1">
      <alignment horizontal="center" vertical="center"/>
    </xf>
    <xf numFmtId="0" fontId="7" fillId="2" borderId="0" xfId="0" applyFont="1" applyFill="1" applyAlignment="1">
      <alignment horizontal="left" vertical="center" wrapText="1"/>
    </xf>
    <xf numFmtId="10" fontId="7" fillId="2" borderId="0" xfId="2" applyNumberFormat="1" applyFont="1" applyFill="1" applyBorder="1" applyAlignment="1">
      <alignment horizontal="right" vertical="center"/>
    </xf>
    <xf numFmtId="0" fontId="10" fillId="2" borderId="0" xfId="0" applyFont="1" applyFill="1" applyAlignment="1">
      <alignment horizontal="left" vertical="top" wrapText="1"/>
    </xf>
    <xf numFmtId="164" fontId="7" fillId="0" borderId="0" xfId="1" applyNumberFormat="1" applyFont="1" applyFill="1" applyBorder="1" applyAlignment="1" applyProtection="1">
      <alignment horizontal="right" vertical="center"/>
      <protection locked="0"/>
    </xf>
    <xf numFmtId="0" fontId="2" fillId="2" borderId="0" xfId="0" applyFont="1" applyFill="1" applyBorder="1" applyAlignment="1">
      <alignment horizontal="center"/>
    </xf>
    <xf numFmtId="0" fontId="7" fillId="2" borderId="0" xfId="0" applyFont="1" applyFill="1" applyAlignment="1">
      <alignment horizontal="center"/>
    </xf>
    <xf numFmtId="0" fontId="7" fillId="2" borderId="0" xfId="0" applyFont="1" applyFill="1" applyAlignment="1">
      <alignment horizontal="left" vertical="center" wrapText="1"/>
    </xf>
    <xf numFmtId="0" fontId="10" fillId="2" borderId="0" xfId="0" applyFont="1" applyFill="1" applyAlignment="1">
      <alignment horizontal="left" vertical="top" wrapText="1"/>
    </xf>
    <xf numFmtId="0" fontId="15" fillId="0" borderId="0" xfId="0" applyFont="1"/>
    <xf numFmtId="20" fontId="2" fillId="2" borderId="0" xfId="0" applyNumberFormat="1" applyFont="1" applyFill="1"/>
    <xf numFmtId="166" fontId="2" fillId="2" borderId="0" xfId="0" applyNumberFormat="1" applyFont="1" applyFill="1"/>
    <xf numFmtId="2" fontId="10" fillId="4" borderId="0" xfId="0" applyNumberFormat="1" applyFont="1" applyFill="1" applyAlignment="1">
      <alignment wrapText="1"/>
    </xf>
    <xf numFmtId="0" fontId="2" fillId="5" borderId="0" xfId="0" applyFont="1" applyFill="1" applyAlignment="1">
      <alignment horizontal="left"/>
    </xf>
    <xf numFmtId="0" fontId="0" fillId="0" borderId="0" xfId="0" applyAlignment="1">
      <alignment vertical="top"/>
    </xf>
    <xf numFmtId="0" fontId="17" fillId="0" borderId="4" xfId="0" applyFont="1" applyFill="1" applyBorder="1" applyAlignment="1">
      <alignment horizontal="left" vertical="center" wrapText="1" indent="1"/>
    </xf>
    <xf numFmtId="0" fontId="10" fillId="2" borderId="0" xfId="0" applyFont="1" applyFill="1" applyAlignment="1">
      <alignment horizontal="left"/>
    </xf>
    <xf numFmtId="0" fontId="2" fillId="7" borderId="0" xfId="0" applyFont="1" applyFill="1"/>
    <xf numFmtId="0" fontId="7" fillId="0" borderId="0" xfId="0" applyFont="1" applyFill="1" applyAlignment="1">
      <alignment vertical="top"/>
    </xf>
    <xf numFmtId="0" fontId="2" fillId="2" borderId="0" xfId="0" applyNumberFormat="1" applyFont="1" applyFill="1" applyAlignment="1">
      <alignment horizontal="left"/>
    </xf>
    <xf numFmtId="0" fontId="2" fillId="8" borderId="0" xfId="0" applyFont="1" applyFill="1"/>
    <xf numFmtId="164" fontId="2" fillId="2" borderId="0" xfId="1" applyNumberFormat="1" applyFont="1" applyFill="1" applyBorder="1" applyAlignment="1">
      <alignment horizontal="right"/>
    </xf>
    <xf numFmtId="164" fontId="2" fillId="2" borderId="0" xfId="1" applyNumberFormat="1" applyFont="1" applyFill="1" applyBorder="1" applyAlignment="1">
      <alignment horizontal="left"/>
    </xf>
    <xf numFmtId="14" fontId="7" fillId="2" borderId="18" xfId="1" applyNumberFormat="1" applyFont="1" applyFill="1" applyBorder="1" applyAlignment="1">
      <alignment horizontal="right"/>
    </xf>
    <xf numFmtId="14" fontId="7" fillId="2" borderId="19" xfId="1" applyNumberFormat="1" applyFont="1" applyFill="1" applyBorder="1" applyAlignment="1">
      <alignment horizontal="right"/>
    </xf>
    <xf numFmtId="14" fontId="7" fillId="0" borderId="18" xfId="0" applyNumberFormat="1" applyFont="1" applyFill="1" applyBorder="1" applyAlignment="1">
      <alignment horizontal="right"/>
    </xf>
    <xf numFmtId="14" fontId="7" fillId="0" borderId="19" xfId="0" applyNumberFormat="1" applyFont="1" applyFill="1" applyBorder="1" applyAlignment="1">
      <alignment horizontal="right"/>
    </xf>
    <xf numFmtId="49" fontId="7" fillId="2" borderId="13" xfId="0" applyNumberFormat="1" applyFont="1" applyFill="1" applyBorder="1" applyAlignment="1">
      <alignment vertical="top"/>
    </xf>
    <xf numFmtId="0" fontId="7" fillId="2" borderId="13" xfId="0" applyFont="1" applyFill="1" applyBorder="1" applyAlignment="1">
      <alignment horizontal="center" vertical="center"/>
    </xf>
    <xf numFmtId="49" fontId="2" fillId="2" borderId="0" xfId="0" applyNumberFormat="1" applyFont="1" applyFill="1" applyAlignment="1">
      <alignment vertical="top"/>
    </xf>
    <xf numFmtId="49" fontId="2" fillId="2" borderId="0" xfId="0" applyNumberFormat="1" applyFont="1" applyFill="1" applyBorder="1" applyAlignment="1">
      <alignment horizontal="left" vertical="top"/>
    </xf>
    <xf numFmtId="0" fontId="2" fillId="9" borderId="4" xfId="0" applyFont="1" applyFill="1" applyBorder="1" applyAlignment="1" applyProtection="1">
      <alignment horizontal="center" vertical="center"/>
      <protection locked="0"/>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5" borderId="4" xfId="0" applyFont="1" applyFill="1" applyBorder="1" applyAlignment="1" applyProtection="1">
      <alignment horizontal="left"/>
      <protection locked="0"/>
    </xf>
    <xf numFmtId="0" fontId="2" fillId="5" borderId="0" xfId="0" applyFont="1" applyFill="1" applyAlignment="1"/>
    <xf numFmtId="0" fontId="2" fillId="8" borderId="0" xfId="0" applyFont="1" applyFill="1" applyAlignment="1">
      <alignment horizontal="left"/>
    </xf>
    <xf numFmtId="43" fontId="2" fillId="8" borderId="0" xfId="0" applyNumberFormat="1" applyFont="1" applyFill="1" applyAlignment="1">
      <alignment horizontal="left"/>
    </xf>
    <xf numFmtId="0" fontId="5" fillId="2" borderId="0" xfId="0" applyFont="1" applyFill="1" applyAlignment="1">
      <alignment wrapText="1"/>
    </xf>
    <xf numFmtId="0" fontId="0" fillId="0" borderId="0" xfId="0" applyAlignment="1"/>
    <xf numFmtId="0" fontId="12" fillId="2" borderId="0" xfId="0" applyFont="1" applyFill="1" applyBorder="1" applyAlignment="1">
      <alignment horizontal="left" wrapText="1"/>
    </xf>
    <xf numFmtId="0" fontId="2" fillId="2" borderId="0" xfId="0" applyFont="1" applyFill="1" applyBorder="1"/>
    <xf numFmtId="0" fontId="10" fillId="10" borderId="4" xfId="0" applyFont="1" applyFill="1" applyBorder="1" applyAlignment="1">
      <alignment horizontal="left" vertical="center"/>
    </xf>
    <xf numFmtId="0" fontId="2" fillId="2" borderId="0" xfId="0" applyFont="1" applyFill="1" applyBorder="1" applyAlignment="1">
      <alignment vertical="center"/>
    </xf>
    <xf numFmtId="0" fontId="10" fillId="5" borderId="4" xfId="0" applyFont="1" applyFill="1" applyBorder="1" applyAlignment="1">
      <alignment horizontal="left" vertical="center"/>
    </xf>
    <xf numFmtId="0" fontId="10" fillId="9" borderId="4" xfId="0" applyFont="1" applyFill="1" applyBorder="1" applyAlignment="1">
      <alignment horizontal="left" vertical="center"/>
    </xf>
    <xf numFmtId="0" fontId="10" fillId="4" borderId="4" xfId="0" applyFont="1" applyFill="1" applyBorder="1" applyAlignment="1">
      <alignment horizontal="left" vertical="center"/>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2" borderId="0" xfId="0" applyFont="1" applyFill="1" applyBorder="1" applyAlignment="1" applyProtection="1">
      <alignment horizontal="center" vertical="center"/>
      <protection locked="0"/>
    </xf>
    <xf numFmtId="0" fontId="0" fillId="0" borderId="0" xfId="0" applyAlignment="1">
      <alignment horizontal="left" vertical="top" wrapText="1"/>
    </xf>
    <xf numFmtId="0" fontId="7" fillId="2" borderId="0" xfId="0" applyFont="1" applyFill="1" applyBorder="1"/>
    <xf numFmtId="0" fontId="10" fillId="2" borderId="0" xfId="0" applyFont="1" applyFill="1" applyBorder="1" applyAlignment="1">
      <alignment horizontal="left" vertical="center" wrapText="1"/>
    </xf>
    <xf numFmtId="0" fontId="10" fillId="2" borderId="0" xfId="0" applyFont="1" applyFill="1" applyAlignment="1">
      <alignment horizontal="left" vertical="top" wrapText="1"/>
    </xf>
    <xf numFmtId="0" fontId="14" fillId="2" borderId="0" xfId="0" applyFont="1" applyFill="1" applyAlignment="1">
      <alignment wrapText="1"/>
    </xf>
    <xf numFmtId="0" fontId="2" fillId="2" borderId="0" xfId="0" applyFont="1" applyFill="1" applyAlignment="1">
      <alignment vertical="center" wrapText="1"/>
    </xf>
    <xf numFmtId="0" fontId="0" fillId="0" borderId="0" xfId="0" applyAlignment="1">
      <alignment vertical="center"/>
    </xf>
    <xf numFmtId="0" fontId="0" fillId="3" borderId="4" xfId="0" applyFill="1" applyBorder="1" applyAlignment="1" applyProtection="1">
      <alignment horizontal="left" vertical="center" indent="1"/>
      <protection locked="0"/>
    </xf>
    <xf numFmtId="0" fontId="0" fillId="6" borderId="4" xfId="0" applyFill="1" applyBorder="1" applyAlignment="1" applyProtection="1">
      <alignment horizontal="left" vertical="center" indent="1"/>
      <protection locked="0"/>
    </xf>
    <xf numFmtId="0" fontId="2" fillId="2" borderId="0" xfId="0" applyFont="1" applyFill="1"/>
    <xf numFmtId="0" fontId="7" fillId="2" borderId="0" xfId="0" applyFont="1" applyFill="1"/>
    <xf numFmtId="0" fontId="2" fillId="2" borderId="0" xfId="0" applyFont="1" applyFill="1" applyAlignment="1">
      <alignment horizontal="left"/>
    </xf>
    <xf numFmtId="0" fontId="2" fillId="2" borderId="0" xfId="0" applyFont="1" applyFill="1" applyBorder="1"/>
    <xf numFmtId="0" fontId="0" fillId="0" borderId="0" xfId="0" applyAlignment="1">
      <alignment vertical="center"/>
    </xf>
    <xf numFmtId="0" fontId="2" fillId="2" borderId="0" xfId="0" applyFont="1" applyFill="1" applyAlignment="1">
      <alignment wrapText="1"/>
    </xf>
    <xf numFmtId="0" fontId="2" fillId="3" borderId="1"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0" fontId="2" fillId="2" borderId="0" xfId="0" applyFont="1" applyFill="1" applyAlignment="1">
      <alignment vertical="center" wrapText="1"/>
    </xf>
    <xf numFmtId="0" fontId="0" fillId="0" borderId="0" xfId="0" applyAlignment="1"/>
    <xf numFmtId="49" fontId="10" fillId="2" borderId="8" xfId="0" applyNumberFormat="1" applyFont="1" applyFill="1" applyBorder="1" applyAlignment="1">
      <alignment horizontal="left" vertical="center"/>
    </xf>
    <xf numFmtId="49" fontId="10" fillId="2" borderId="0" xfId="0" applyNumberFormat="1" applyFont="1" applyFill="1" applyBorder="1" applyAlignment="1">
      <alignment horizontal="left" vertical="center"/>
    </xf>
    <xf numFmtId="0" fontId="9" fillId="3" borderId="1" xfId="3" applyFont="1" applyFill="1" applyBorder="1" applyAlignment="1" applyProtection="1">
      <alignment horizontal="left"/>
      <protection locked="0"/>
    </xf>
    <xf numFmtId="0" fontId="5" fillId="2" borderId="0" xfId="0" applyFont="1" applyFill="1" applyAlignment="1">
      <alignment wrapText="1"/>
    </xf>
    <xf numFmtId="0" fontId="10" fillId="2" borderId="20" xfId="0" applyFont="1" applyFill="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164" fontId="2" fillId="2" borderId="1" xfId="1" applyNumberFormat="1" applyFont="1" applyFill="1" applyBorder="1" applyAlignment="1">
      <alignment horizontal="right"/>
    </xf>
    <xf numFmtId="164" fontId="2" fillId="2" borderId="3" xfId="1" applyNumberFormat="1" applyFont="1" applyFill="1" applyBorder="1" applyAlignment="1">
      <alignment horizontal="right"/>
    </xf>
    <xf numFmtId="164" fontId="2" fillId="5" borderId="1" xfId="1" applyNumberFormat="1" applyFont="1" applyFill="1" applyBorder="1" applyAlignment="1" applyProtection="1">
      <alignment horizontal="right"/>
      <protection locked="0"/>
    </xf>
    <xf numFmtId="164" fontId="2" fillId="5" borderId="3" xfId="1" applyNumberFormat="1" applyFont="1" applyFill="1" applyBorder="1" applyAlignment="1" applyProtection="1">
      <alignment horizontal="right"/>
      <protection locked="0"/>
    </xf>
    <xf numFmtId="0" fontId="10" fillId="0" borderId="0" xfId="0" applyFont="1" applyFill="1" applyAlignment="1">
      <alignment horizontal="left" vertical="top" wrapText="1"/>
    </xf>
    <xf numFmtId="0" fontId="7" fillId="2" borderId="0" xfId="0" applyFont="1" applyFill="1" applyAlignment="1">
      <alignment horizontal="left" vertical="center" wrapText="1"/>
    </xf>
    <xf numFmtId="164" fontId="10" fillId="2" borderId="5" xfId="0" applyNumberFormat="1" applyFont="1" applyFill="1" applyBorder="1" applyAlignment="1">
      <alignment horizontal="center"/>
    </xf>
    <xf numFmtId="164" fontId="7" fillId="2" borderId="1" xfId="1" applyNumberFormat="1" applyFont="1" applyFill="1" applyBorder="1" applyAlignment="1">
      <alignment horizontal="right"/>
    </xf>
    <xf numFmtId="164" fontId="7" fillId="2" borderId="3" xfId="1" applyNumberFormat="1" applyFont="1" applyFill="1" applyBorder="1" applyAlignment="1">
      <alignment horizontal="right"/>
    </xf>
    <xf numFmtId="43" fontId="2" fillId="5" borderId="1" xfId="1" applyFont="1" applyFill="1" applyBorder="1" applyAlignment="1" applyProtection="1">
      <alignment horizontal="right"/>
      <protection locked="0"/>
    </xf>
    <xf numFmtId="43" fontId="2" fillId="5" borderId="3" xfId="1" applyFont="1" applyFill="1" applyBorder="1" applyAlignment="1" applyProtection="1">
      <alignment horizontal="right"/>
      <protection locked="0"/>
    </xf>
    <xf numFmtId="0" fontId="10" fillId="2" borderId="0" xfId="0" applyFont="1" applyFill="1" applyAlignment="1">
      <alignment horizontal="left" vertical="top" wrapText="1"/>
    </xf>
    <xf numFmtId="10" fontId="7" fillId="2" borderId="1" xfId="2" applyNumberFormat="1" applyFont="1" applyFill="1" applyBorder="1" applyAlignment="1">
      <alignment horizontal="right" vertical="center"/>
    </xf>
    <xf numFmtId="10" fontId="7" fillId="2" borderId="3" xfId="2" applyNumberFormat="1" applyFont="1" applyFill="1" applyBorder="1" applyAlignment="1">
      <alignment horizontal="right" vertical="center"/>
    </xf>
    <xf numFmtId="43" fontId="2" fillId="2" borderId="1" xfId="1" applyNumberFormat="1" applyFont="1" applyFill="1" applyBorder="1" applyAlignment="1">
      <alignment horizontal="right"/>
    </xf>
    <xf numFmtId="43" fontId="2" fillId="2" borderId="3" xfId="1" applyNumberFormat="1" applyFont="1" applyFill="1" applyBorder="1" applyAlignment="1">
      <alignment horizontal="right"/>
    </xf>
    <xf numFmtId="0" fontId="10" fillId="2" borderId="0" xfId="0" applyFont="1" applyFill="1" applyAlignment="1">
      <alignment horizontal="left"/>
    </xf>
    <xf numFmtId="43" fontId="7" fillId="2" borderId="1" xfId="1" applyNumberFormat="1" applyFont="1" applyFill="1" applyBorder="1" applyAlignment="1">
      <alignment horizontal="right"/>
    </xf>
    <xf numFmtId="43" fontId="7" fillId="2" borderId="3" xfId="1" applyNumberFormat="1" applyFont="1" applyFill="1" applyBorder="1" applyAlignment="1">
      <alignment horizontal="right"/>
    </xf>
    <xf numFmtId="43" fontId="7" fillId="0" borderId="6" xfId="1" applyNumberFormat="1" applyFont="1" applyFill="1" applyBorder="1" applyAlignment="1">
      <alignment horizontal="right" indent="1"/>
    </xf>
    <xf numFmtId="43" fontId="7" fillId="0" borderId="7" xfId="1" applyNumberFormat="1" applyFont="1" applyFill="1" applyBorder="1" applyAlignment="1">
      <alignment horizontal="right" indent="1"/>
    </xf>
    <xf numFmtId="43" fontId="7" fillId="0" borderId="6" xfId="1" applyNumberFormat="1" applyFont="1" applyFill="1" applyBorder="1" applyAlignment="1">
      <alignment horizontal="right"/>
    </xf>
    <xf numFmtId="43" fontId="7" fillId="0" borderId="7" xfId="1" applyNumberFormat="1" applyFont="1" applyFill="1" applyBorder="1" applyAlignment="1">
      <alignment horizontal="right"/>
    </xf>
    <xf numFmtId="0" fontId="10" fillId="3" borderId="1"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49" fontId="2" fillId="2" borderId="0" xfId="0" quotePrefix="1" applyNumberFormat="1" applyFont="1" applyFill="1" applyAlignment="1">
      <alignment horizontal="left" vertical="top"/>
    </xf>
    <xf numFmtId="49" fontId="2" fillId="2" borderId="0" xfId="0" applyNumberFormat="1" applyFont="1" applyFill="1" applyAlignment="1">
      <alignment horizontal="left" vertical="top"/>
    </xf>
    <xf numFmtId="49" fontId="2" fillId="2" borderId="0" xfId="0" applyNumberFormat="1" applyFont="1" applyFill="1" applyAlignment="1">
      <alignment horizontal="left" vertical="top" wrapText="1"/>
    </xf>
    <xf numFmtId="0" fontId="0" fillId="0" borderId="0" xfId="0" applyAlignment="1">
      <alignment vertical="center"/>
    </xf>
    <xf numFmtId="0" fontId="0" fillId="0" borderId="0" xfId="0" applyAlignment="1">
      <alignment horizontal="left" vertical="top" wrapText="1"/>
    </xf>
    <xf numFmtId="0" fontId="10" fillId="0" borderId="0" xfId="0" applyFont="1" applyAlignment="1">
      <alignment horizontal="left" vertical="top" wrapText="1"/>
    </xf>
    <xf numFmtId="0" fontId="2" fillId="2" borderId="0" xfId="0" applyFont="1" applyFill="1" applyAlignment="1">
      <alignment horizontal="left" vertical="center" wrapText="1"/>
    </xf>
    <xf numFmtId="0" fontId="10" fillId="3" borderId="9"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2"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xf numFmtId="0" fontId="2" fillId="3" borderId="15"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3" borderId="13" xfId="0" applyFont="1" applyFill="1" applyBorder="1" applyAlignment="1" applyProtection="1">
      <alignment horizontal="center"/>
      <protection locked="0"/>
    </xf>
    <xf numFmtId="0" fontId="2" fillId="3" borderId="14" xfId="0" applyFont="1" applyFill="1" applyBorder="1" applyAlignment="1" applyProtection="1">
      <alignment horizontal="center"/>
      <protection locked="0"/>
    </xf>
  </cellXfs>
  <cellStyles count="11">
    <cellStyle name="Komma" xfId="1" builtinId="3"/>
    <cellStyle name="Komma 2" xfId="4"/>
    <cellStyle name="Komma 2 2" xfId="8"/>
    <cellStyle name="Komma 2 3" xfId="10"/>
    <cellStyle name="Komma 2 4" xfId="6"/>
    <cellStyle name="Komma 3" xfId="7"/>
    <cellStyle name="Komma 4" xfId="9"/>
    <cellStyle name="Komma 5" xfId="5"/>
    <cellStyle name="Link" xfId="3" builtinId="8"/>
    <cellStyle name="Prozent" xfId="2" builtinId="5"/>
    <cellStyle name="Standard" xfId="0" builtinId="0"/>
  </cellStyles>
  <dxfs count="1">
    <dxf>
      <fill>
        <patternFill patternType="lightUp">
          <f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8"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9"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0"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1"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6"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7"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56"/>
  <sheetViews>
    <sheetView showGridLines="0" tabSelected="1" zoomScaleNormal="100" workbookViewId="0">
      <selection activeCell="B14" sqref="B14:E14"/>
    </sheetView>
  </sheetViews>
  <sheetFormatPr baseColWidth="10" defaultRowHeight="14.25" x14ac:dyDescent="0.2"/>
  <cols>
    <col min="1" max="1" width="48.5703125" style="1" customWidth="1"/>
    <col min="2" max="2" width="7" style="1" customWidth="1"/>
    <col min="3" max="4" width="12.7109375" style="1" customWidth="1"/>
    <col min="5" max="5" width="17.28515625" style="1" customWidth="1"/>
    <col min="6" max="6" width="21.7109375" style="86" customWidth="1"/>
    <col min="7" max="7" width="9.85546875" style="1" customWidth="1"/>
    <col min="8" max="8" width="20.28515625" style="1" customWidth="1"/>
    <col min="9" max="256" width="11.42578125" style="1"/>
    <col min="257" max="257" width="48.5703125" style="1" customWidth="1"/>
    <col min="258" max="261" width="11.42578125" style="1"/>
    <col min="262" max="262" width="1.28515625" style="1" customWidth="1"/>
    <col min="263" max="263" width="52.140625" style="1" customWidth="1"/>
    <col min="264" max="512" width="11.42578125" style="1"/>
    <col min="513" max="513" width="48.5703125" style="1" customWidth="1"/>
    <col min="514" max="517" width="11.42578125" style="1"/>
    <col min="518" max="518" width="1.28515625" style="1" customWidth="1"/>
    <col min="519" max="519" width="52.140625" style="1" customWidth="1"/>
    <col min="520" max="768" width="11.42578125" style="1"/>
    <col min="769" max="769" width="48.5703125" style="1" customWidth="1"/>
    <col min="770" max="773" width="11.42578125" style="1"/>
    <col min="774" max="774" width="1.28515625" style="1" customWidth="1"/>
    <col min="775" max="775" width="52.140625" style="1" customWidth="1"/>
    <col min="776" max="1024" width="11.42578125" style="1"/>
    <col min="1025" max="1025" width="48.5703125" style="1" customWidth="1"/>
    <col min="1026" max="1029" width="11.42578125" style="1"/>
    <col min="1030" max="1030" width="1.28515625" style="1" customWidth="1"/>
    <col min="1031" max="1031" width="52.140625" style="1" customWidth="1"/>
    <col min="1032" max="1280" width="11.42578125" style="1"/>
    <col min="1281" max="1281" width="48.5703125" style="1" customWidth="1"/>
    <col min="1282" max="1285" width="11.42578125" style="1"/>
    <col min="1286" max="1286" width="1.28515625" style="1" customWidth="1"/>
    <col min="1287" max="1287" width="52.140625" style="1" customWidth="1"/>
    <col min="1288" max="1536" width="11.42578125" style="1"/>
    <col min="1537" max="1537" width="48.5703125" style="1" customWidth="1"/>
    <col min="1538" max="1541" width="11.42578125" style="1"/>
    <col min="1542" max="1542" width="1.28515625" style="1" customWidth="1"/>
    <col min="1543" max="1543" width="52.140625" style="1" customWidth="1"/>
    <col min="1544" max="1792" width="11.42578125" style="1"/>
    <col min="1793" max="1793" width="48.5703125" style="1" customWidth="1"/>
    <col min="1794" max="1797" width="11.42578125" style="1"/>
    <col min="1798" max="1798" width="1.28515625" style="1" customWidth="1"/>
    <col min="1799" max="1799" width="52.140625" style="1" customWidth="1"/>
    <col min="1800" max="2048" width="11.42578125" style="1"/>
    <col min="2049" max="2049" width="48.5703125" style="1" customWidth="1"/>
    <col min="2050" max="2053" width="11.42578125" style="1"/>
    <col min="2054" max="2054" width="1.28515625" style="1" customWidth="1"/>
    <col min="2055" max="2055" width="52.140625" style="1" customWidth="1"/>
    <col min="2056" max="2304" width="11.42578125" style="1"/>
    <col min="2305" max="2305" width="48.5703125" style="1" customWidth="1"/>
    <col min="2306" max="2309" width="11.42578125" style="1"/>
    <col min="2310" max="2310" width="1.28515625" style="1" customWidth="1"/>
    <col min="2311" max="2311" width="52.140625" style="1" customWidth="1"/>
    <col min="2312" max="2560" width="11.42578125" style="1"/>
    <col min="2561" max="2561" width="48.5703125" style="1" customWidth="1"/>
    <col min="2562" max="2565" width="11.42578125" style="1"/>
    <col min="2566" max="2566" width="1.28515625" style="1" customWidth="1"/>
    <col min="2567" max="2567" width="52.140625" style="1" customWidth="1"/>
    <col min="2568" max="2816" width="11.42578125" style="1"/>
    <col min="2817" max="2817" width="48.5703125" style="1" customWidth="1"/>
    <col min="2818" max="2821" width="11.42578125" style="1"/>
    <col min="2822" max="2822" width="1.28515625" style="1" customWidth="1"/>
    <col min="2823" max="2823" width="52.140625" style="1" customWidth="1"/>
    <col min="2824" max="3072" width="11.42578125" style="1"/>
    <col min="3073" max="3073" width="48.5703125" style="1" customWidth="1"/>
    <col min="3074" max="3077" width="11.42578125" style="1"/>
    <col min="3078" max="3078" width="1.28515625" style="1" customWidth="1"/>
    <col min="3079" max="3079" width="52.140625" style="1" customWidth="1"/>
    <col min="3080" max="3328" width="11.42578125" style="1"/>
    <col min="3329" max="3329" width="48.5703125" style="1" customWidth="1"/>
    <col min="3330" max="3333" width="11.42578125" style="1"/>
    <col min="3334" max="3334" width="1.28515625" style="1" customWidth="1"/>
    <col min="3335" max="3335" width="52.140625" style="1" customWidth="1"/>
    <col min="3336" max="3584" width="11.42578125" style="1"/>
    <col min="3585" max="3585" width="48.5703125" style="1" customWidth="1"/>
    <col min="3586" max="3589" width="11.42578125" style="1"/>
    <col min="3590" max="3590" width="1.28515625" style="1" customWidth="1"/>
    <col min="3591" max="3591" width="52.140625" style="1" customWidth="1"/>
    <col min="3592" max="3840" width="11.42578125" style="1"/>
    <col min="3841" max="3841" width="48.5703125" style="1" customWidth="1"/>
    <col min="3842" max="3845" width="11.42578125" style="1"/>
    <col min="3846" max="3846" width="1.28515625" style="1" customWidth="1"/>
    <col min="3847" max="3847" width="52.140625" style="1" customWidth="1"/>
    <col min="3848" max="4096" width="11.42578125" style="1"/>
    <col min="4097" max="4097" width="48.5703125" style="1" customWidth="1"/>
    <col min="4098" max="4101" width="11.42578125" style="1"/>
    <col min="4102" max="4102" width="1.28515625" style="1" customWidth="1"/>
    <col min="4103" max="4103" width="52.140625" style="1" customWidth="1"/>
    <col min="4104" max="4352" width="11.42578125" style="1"/>
    <col min="4353" max="4353" width="48.5703125" style="1" customWidth="1"/>
    <col min="4354" max="4357" width="11.42578125" style="1"/>
    <col min="4358" max="4358" width="1.28515625" style="1" customWidth="1"/>
    <col min="4359" max="4359" width="52.140625" style="1" customWidth="1"/>
    <col min="4360" max="4608" width="11.42578125" style="1"/>
    <col min="4609" max="4609" width="48.5703125" style="1" customWidth="1"/>
    <col min="4610" max="4613" width="11.42578125" style="1"/>
    <col min="4614" max="4614" width="1.28515625" style="1" customWidth="1"/>
    <col min="4615" max="4615" width="52.140625" style="1" customWidth="1"/>
    <col min="4616" max="4864" width="11.42578125" style="1"/>
    <col min="4865" max="4865" width="48.5703125" style="1" customWidth="1"/>
    <col min="4866" max="4869" width="11.42578125" style="1"/>
    <col min="4870" max="4870" width="1.28515625" style="1" customWidth="1"/>
    <col min="4871" max="4871" width="52.140625" style="1" customWidth="1"/>
    <col min="4872" max="5120" width="11.42578125" style="1"/>
    <col min="5121" max="5121" width="48.5703125" style="1" customWidth="1"/>
    <col min="5122" max="5125" width="11.42578125" style="1"/>
    <col min="5126" max="5126" width="1.28515625" style="1" customWidth="1"/>
    <col min="5127" max="5127" width="52.140625" style="1" customWidth="1"/>
    <col min="5128" max="5376" width="11.42578125" style="1"/>
    <col min="5377" max="5377" width="48.5703125" style="1" customWidth="1"/>
    <col min="5378" max="5381" width="11.42578125" style="1"/>
    <col min="5382" max="5382" width="1.28515625" style="1" customWidth="1"/>
    <col min="5383" max="5383" width="52.140625" style="1" customWidth="1"/>
    <col min="5384" max="5632" width="11.42578125" style="1"/>
    <col min="5633" max="5633" width="48.5703125" style="1" customWidth="1"/>
    <col min="5634" max="5637" width="11.42578125" style="1"/>
    <col min="5638" max="5638" width="1.28515625" style="1" customWidth="1"/>
    <col min="5639" max="5639" width="52.140625" style="1" customWidth="1"/>
    <col min="5640" max="5888" width="11.42578125" style="1"/>
    <col min="5889" max="5889" width="48.5703125" style="1" customWidth="1"/>
    <col min="5890" max="5893" width="11.42578125" style="1"/>
    <col min="5894" max="5894" width="1.28515625" style="1" customWidth="1"/>
    <col min="5895" max="5895" width="52.140625" style="1" customWidth="1"/>
    <col min="5896" max="6144" width="11.42578125" style="1"/>
    <col min="6145" max="6145" width="48.5703125" style="1" customWidth="1"/>
    <col min="6146" max="6149" width="11.42578125" style="1"/>
    <col min="6150" max="6150" width="1.28515625" style="1" customWidth="1"/>
    <col min="6151" max="6151" width="52.140625" style="1" customWidth="1"/>
    <col min="6152" max="6400" width="11.42578125" style="1"/>
    <col min="6401" max="6401" width="48.5703125" style="1" customWidth="1"/>
    <col min="6402" max="6405" width="11.42578125" style="1"/>
    <col min="6406" max="6406" width="1.28515625" style="1" customWidth="1"/>
    <col min="6407" max="6407" width="52.140625" style="1" customWidth="1"/>
    <col min="6408" max="6656" width="11.42578125" style="1"/>
    <col min="6657" max="6657" width="48.5703125" style="1" customWidth="1"/>
    <col min="6658" max="6661" width="11.42578125" style="1"/>
    <col min="6662" max="6662" width="1.28515625" style="1" customWidth="1"/>
    <col min="6663" max="6663" width="52.140625" style="1" customWidth="1"/>
    <col min="6664" max="6912" width="11.42578125" style="1"/>
    <col min="6913" max="6913" width="48.5703125" style="1" customWidth="1"/>
    <col min="6914" max="6917" width="11.42578125" style="1"/>
    <col min="6918" max="6918" width="1.28515625" style="1" customWidth="1"/>
    <col min="6919" max="6919" width="52.140625" style="1" customWidth="1"/>
    <col min="6920" max="7168" width="11.42578125" style="1"/>
    <col min="7169" max="7169" width="48.5703125" style="1" customWidth="1"/>
    <col min="7170" max="7173" width="11.42578125" style="1"/>
    <col min="7174" max="7174" width="1.28515625" style="1" customWidth="1"/>
    <col min="7175" max="7175" width="52.140625" style="1" customWidth="1"/>
    <col min="7176" max="7424" width="11.42578125" style="1"/>
    <col min="7425" max="7425" width="48.5703125" style="1" customWidth="1"/>
    <col min="7426" max="7429" width="11.42578125" style="1"/>
    <col min="7430" max="7430" width="1.28515625" style="1" customWidth="1"/>
    <col min="7431" max="7431" width="52.140625" style="1" customWidth="1"/>
    <col min="7432" max="7680" width="11.42578125" style="1"/>
    <col min="7681" max="7681" width="48.5703125" style="1" customWidth="1"/>
    <col min="7682" max="7685" width="11.42578125" style="1"/>
    <col min="7686" max="7686" width="1.28515625" style="1" customWidth="1"/>
    <col min="7687" max="7687" width="52.140625" style="1" customWidth="1"/>
    <col min="7688" max="7936" width="11.42578125" style="1"/>
    <col min="7937" max="7937" width="48.5703125" style="1" customWidth="1"/>
    <col min="7938" max="7941" width="11.42578125" style="1"/>
    <col min="7942" max="7942" width="1.28515625" style="1" customWidth="1"/>
    <col min="7943" max="7943" width="52.140625" style="1" customWidth="1"/>
    <col min="7944" max="8192" width="11.42578125" style="1"/>
    <col min="8193" max="8193" width="48.5703125" style="1" customWidth="1"/>
    <col min="8194" max="8197" width="11.42578125" style="1"/>
    <col min="8198" max="8198" width="1.28515625" style="1" customWidth="1"/>
    <col min="8199" max="8199" width="52.140625" style="1" customWidth="1"/>
    <col min="8200" max="8448" width="11.42578125" style="1"/>
    <col min="8449" max="8449" width="48.5703125" style="1" customWidth="1"/>
    <col min="8450" max="8453" width="11.42578125" style="1"/>
    <col min="8454" max="8454" width="1.28515625" style="1" customWidth="1"/>
    <col min="8455" max="8455" width="52.140625" style="1" customWidth="1"/>
    <col min="8456" max="8704" width="11.42578125" style="1"/>
    <col min="8705" max="8705" width="48.5703125" style="1" customWidth="1"/>
    <col min="8706" max="8709" width="11.42578125" style="1"/>
    <col min="8710" max="8710" width="1.28515625" style="1" customWidth="1"/>
    <col min="8711" max="8711" width="52.140625" style="1" customWidth="1"/>
    <col min="8712" max="8960" width="11.42578125" style="1"/>
    <col min="8961" max="8961" width="48.5703125" style="1" customWidth="1"/>
    <col min="8962" max="8965" width="11.42578125" style="1"/>
    <col min="8966" max="8966" width="1.28515625" style="1" customWidth="1"/>
    <col min="8967" max="8967" width="52.140625" style="1" customWidth="1"/>
    <col min="8968" max="9216" width="11.42578125" style="1"/>
    <col min="9217" max="9217" width="48.5703125" style="1" customWidth="1"/>
    <col min="9218" max="9221" width="11.42578125" style="1"/>
    <col min="9222" max="9222" width="1.28515625" style="1" customWidth="1"/>
    <col min="9223" max="9223" width="52.140625" style="1" customWidth="1"/>
    <col min="9224" max="9472" width="11.42578125" style="1"/>
    <col min="9473" max="9473" width="48.5703125" style="1" customWidth="1"/>
    <col min="9474" max="9477" width="11.42578125" style="1"/>
    <col min="9478" max="9478" width="1.28515625" style="1" customWidth="1"/>
    <col min="9479" max="9479" width="52.140625" style="1" customWidth="1"/>
    <col min="9480" max="9728" width="11.42578125" style="1"/>
    <col min="9729" max="9729" width="48.5703125" style="1" customWidth="1"/>
    <col min="9730" max="9733" width="11.42578125" style="1"/>
    <col min="9734" max="9734" width="1.28515625" style="1" customWidth="1"/>
    <col min="9735" max="9735" width="52.140625" style="1" customWidth="1"/>
    <col min="9736" max="9984" width="11.42578125" style="1"/>
    <col min="9985" max="9985" width="48.5703125" style="1" customWidth="1"/>
    <col min="9986" max="9989" width="11.42578125" style="1"/>
    <col min="9990" max="9990" width="1.28515625" style="1" customWidth="1"/>
    <col min="9991" max="9991" width="52.140625" style="1" customWidth="1"/>
    <col min="9992" max="10240" width="11.42578125" style="1"/>
    <col min="10241" max="10241" width="48.5703125" style="1" customWidth="1"/>
    <col min="10242" max="10245" width="11.42578125" style="1"/>
    <col min="10246" max="10246" width="1.28515625" style="1" customWidth="1"/>
    <col min="10247" max="10247" width="52.140625" style="1" customWidth="1"/>
    <col min="10248" max="10496" width="11.42578125" style="1"/>
    <col min="10497" max="10497" width="48.5703125" style="1" customWidth="1"/>
    <col min="10498" max="10501" width="11.42578125" style="1"/>
    <col min="10502" max="10502" width="1.28515625" style="1" customWidth="1"/>
    <col min="10503" max="10503" width="52.140625" style="1" customWidth="1"/>
    <col min="10504" max="10752" width="11.42578125" style="1"/>
    <col min="10753" max="10753" width="48.5703125" style="1" customWidth="1"/>
    <col min="10754" max="10757" width="11.42578125" style="1"/>
    <col min="10758" max="10758" width="1.28515625" style="1" customWidth="1"/>
    <col min="10759" max="10759" width="52.140625" style="1" customWidth="1"/>
    <col min="10760" max="11008" width="11.42578125" style="1"/>
    <col min="11009" max="11009" width="48.5703125" style="1" customWidth="1"/>
    <col min="11010" max="11013" width="11.42578125" style="1"/>
    <col min="11014" max="11014" width="1.28515625" style="1" customWidth="1"/>
    <col min="11015" max="11015" width="52.140625" style="1" customWidth="1"/>
    <col min="11016" max="11264" width="11.42578125" style="1"/>
    <col min="11265" max="11265" width="48.5703125" style="1" customWidth="1"/>
    <col min="11266" max="11269" width="11.42578125" style="1"/>
    <col min="11270" max="11270" width="1.28515625" style="1" customWidth="1"/>
    <col min="11271" max="11271" width="52.140625" style="1" customWidth="1"/>
    <col min="11272" max="11520" width="11.42578125" style="1"/>
    <col min="11521" max="11521" width="48.5703125" style="1" customWidth="1"/>
    <col min="11522" max="11525" width="11.42578125" style="1"/>
    <col min="11526" max="11526" width="1.28515625" style="1" customWidth="1"/>
    <col min="11527" max="11527" width="52.140625" style="1" customWidth="1"/>
    <col min="11528" max="11776" width="11.42578125" style="1"/>
    <col min="11777" max="11777" width="48.5703125" style="1" customWidth="1"/>
    <col min="11778" max="11781" width="11.42578125" style="1"/>
    <col min="11782" max="11782" width="1.28515625" style="1" customWidth="1"/>
    <col min="11783" max="11783" width="52.140625" style="1" customWidth="1"/>
    <col min="11784" max="12032" width="11.42578125" style="1"/>
    <col min="12033" max="12033" width="48.5703125" style="1" customWidth="1"/>
    <col min="12034" max="12037" width="11.42578125" style="1"/>
    <col min="12038" max="12038" width="1.28515625" style="1" customWidth="1"/>
    <col min="12039" max="12039" width="52.140625" style="1" customWidth="1"/>
    <col min="12040" max="12288" width="11.42578125" style="1"/>
    <col min="12289" max="12289" width="48.5703125" style="1" customWidth="1"/>
    <col min="12290" max="12293" width="11.42578125" style="1"/>
    <col min="12294" max="12294" width="1.28515625" style="1" customWidth="1"/>
    <col min="12295" max="12295" width="52.140625" style="1" customWidth="1"/>
    <col min="12296" max="12544" width="11.42578125" style="1"/>
    <col min="12545" max="12545" width="48.5703125" style="1" customWidth="1"/>
    <col min="12546" max="12549" width="11.42578125" style="1"/>
    <col min="12550" max="12550" width="1.28515625" style="1" customWidth="1"/>
    <col min="12551" max="12551" width="52.140625" style="1" customWidth="1"/>
    <col min="12552" max="12800" width="11.42578125" style="1"/>
    <col min="12801" max="12801" width="48.5703125" style="1" customWidth="1"/>
    <col min="12802" max="12805" width="11.42578125" style="1"/>
    <col min="12806" max="12806" width="1.28515625" style="1" customWidth="1"/>
    <col min="12807" max="12807" width="52.140625" style="1" customWidth="1"/>
    <col min="12808" max="13056" width="11.42578125" style="1"/>
    <col min="13057" max="13057" width="48.5703125" style="1" customWidth="1"/>
    <col min="13058" max="13061" width="11.42578125" style="1"/>
    <col min="13062" max="13062" width="1.28515625" style="1" customWidth="1"/>
    <col min="13063" max="13063" width="52.140625" style="1" customWidth="1"/>
    <col min="13064" max="13312" width="11.42578125" style="1"/>
    <col min="13313" max="13313" width="48.5703125" style="1" customWidth="1"/>
    <col min="13314" max="13317" width="11.42578125" style="1"/>
    <col min="13318" max="13318" width="1.28515625" style="1" customWidth="1"/>
    <col min="13319" max="13319" width="52.140625" style="1" customWidth="1"/>
    <col min="13320" max="13568" width="11.42578125" style="1"/>
    <col min="13569" max="13569" width="48.5703125" style="1" customWidth="1"/>
    <col min="13570" max="13573" width="11.42578125" style="1"/>
    <col min="13574" max="13574" width="1.28515625" style="1" customWidth="1"/>
    <col min="13575" max="13575" width="52.140625" style="1" customWidth="1"/>
    <col min="13576" max="13824" width="11.42578125" style="1"/>
    <col min="13825" max="13825" width="48.5703125" style="1" customWidth="1"/>
    <col min="13826" max="13829" width="11.42578125" style="1"/>
    <col min="13830" max="13830" width="1.28515625" style="1" customWidth="1"/>
    <col min="13831" max="13831" width="52.140625" style="1" customWidth="1"/>
    <col min="13832" max="14080" width="11.42578125" style="1"/>
    <col min="14081" max="14081" width="48.5703125" style="1" customWidth="1"/>
    <col min="14082" max="14085" width="11.42578125" style="1"/>
    <col min="14086" max="14086" width="1.28515625" style="1" customWidth="1"/>
    <col min="14087" max="14087" width="52.140625" style="1" customWidth="1"/>
    <col min="14088" max="14336" width="11.42578125" style="1"/>
    <col min="14337" max="14337" width="48.5703125" style="1" customWidth="1"/>
    <col min="14338" max="14341" width="11.42578125" style="1"/>
    <col min="14342" max="14342" width="1.28515625" style="1" customWidth="1"/>
    <col min="14343" max="14343" width="52.140625" style="1" customWidth="1"/>
    <col min="14344" max="14592" width="11.42578125" style="1"/>
    <col min="14593" max="14593" width="48.5703125" style="1" customWidth="1"/>
    <col min="14594" max="14597" width="11.42578125" style="1"/>
    <col min="14598" max="14598" width="1.28515625" style="1" customWidth="1"/>
    <col min="14599" max="14599" width="52.140625" style="1" customWidth="1"/>
    <col min="14600" max="14848" width="11.42578125" style="1"/>
    <col min="14849" max="14849" width="48.5703125" style="1" customWidth="1"/>
    <col min="14850" max="14853" width="11.42578125" style="1"/>
    <col min="14854" max="14854" width="1.28515625" style="1" customWidth="1"/>
    <col min="14855" max="14855" width="52.140625" style="1" customWidth="1"/>
    <col min="14856" max="15104" width="11.42578125" style="1"/>
    <col min="15105" max="15105" width="48.5703125" style="1" customWidth="1"/>
    <col min="15106" max="15109" width="11.42578125" style="1"/>
    <col min="15110" max="15110" width="1.28515625" style="1" customWidth="1"/>
    <col min="15111" max="15111" width="52.140625" style="1" customWidth="1"/>
    <col min="15112" max="15360" width="11.42578125" style="1"/>
    <col min="15361" max="15361" width="48.5703125" style="1" customWidth="1"/>
    <col min="15362" max="15365" width="11.42578125" style="1"/>
    <col min="15366" max="15366" width="1.28515625" style="1" customWidth="1"/>
    <col min="15367" max="15367" width="52.140625" style="1" customWidth="1"/>
    <col min="15368" max="15616" width="11.42578125" style="1"/>
    <col min="15617" max="15617" width="48.5703125" style="1" customWidth="1"/>
    <col min="15618" max="15621" width="11.42578125" style="1"/>
    <col min="15622" max="15622" width="1.28515625" style="1" customWidth="1"/>
    <col min="15623" max="15623" width="52.140625" style="1" customWidth="1"/>
    <col min="15624" max="15872" width="11.42578125" style="1"/>
    <col min="15873" max="15873" width="48.5703125" style="1" customWidth="1"/>
    <col min="15874" max="15877" width="11.42578125" style="1"/>
    <col min="15878" max="15878" width="1.28515625" style="1" customWidth="1"/>
    <col min="15879" max="15879" width="52.140625" style="1" customWidth="1"/>
    <col min="15880" max="16128" width="11.42578125" style="1"/>
    <col min="16129" max="16129" width="48.5703125" style="1" customWidth="1"/>
    <col min="16130" max="16133" width="11.42578125" style="1"/>
    <col min="16134" max="16134" width="1.28515625" style="1" customWidth="1"/>
    <col min="16135" max="16135" width="52.140625" style="1" customWidth="1"/>
    <col min="16136" max="16384" width="11.42578125" style="1"/>
  </cols>
  <sheetData>
    <row r="1" spans="1:13" ht="71.25" customHeight="1" x14ac:dyDescent="0.2">
      <c r="B1" s="113" t="s">
        <v>23</v>
      </c>
      <c r="C1" s="114"/>
      <c r="D1" s="114"/>
      <c r="E1" s="114"/>
      <c r="F1" s="85" t="s">
        <v>57</v>
      </c>
      <c r="G1" s="86"/>
      <c r="H1" s="86"/>
      <c r="K1" s="86"/>
      <c r="L1" s="86"/>
      <c r="M1" s="86"/>
    </row>
    <row r="2" spans="1:13" x14ac:dyDescent="0.2">
      <c r="B2" s="114"/>
      <c r="C2" s="114"/>
      <c r="D2" s="114"/>
      <c r="E2" s="114"/>
      <c r="F2" s="87" t="s">
        <v>58</v>
      </c>
      <c r="G2" s="88"/>
      <c r="H2" s="86"/>
      <c r="K2" s="86"/>
      <c r="L2" s="86"/>
      <c r="M2" s="86"/>
    </row>
    <row r="3" spans="1:13" x14ac:dyDescent="0.2">
      <c r="B3" s="114"/>
      <c r="C3" s="114"/>
      <c r="D3" s="114"/>
      <c r="E3" s="114"/>
      <c r="F3" s="89" t="s">
        <v>59</v>
      </c>
      <c r="G3" s="88"/>
      <c r="H3" s="86"/>
      <c r="K3" s="86"/>
      <c r="L3" s="86"/>
      <c r="M3" s="86"/>
    </row>
    <row r="4" spans="1:13" x14ac:dyDescent="0.2">
      <c r="B4" s="114"/>
      <c r="C4" s="114"/>
      <c r="D4" s="114"/>
      <c r="E4" s="114"/>
      <c r="F4" s="90" t="s">
        <v>61</v>
      </c>
      <c r="G4" s="88"/>
      <c r="H4" s="86"/>
      <c r="K4" s="86"/>
      <c r="L4" s="86"/>
      <c r="M4" s="86"/>
    </row>
    <row r="5" spans="1:13" x14ac:dyDescent="0.2">
      <c r="B5" s="114"/>
      <c r="C5" s="114"/>
      <c r="D5" s="114"/>
      <c r="E5" s="114"/>
      <c r="F5" s="91" t="s">
        <v>60</v>
      </c>
      <c r="G5" s="115" t="s">
        <v>62</v>
      </c>
      <c r="H5" s="116"/>
      <c r="K5" s="86"/>
      <c r="L5" s="86"/>
      <c r="M5" s="86"/>
    </row>
    <row r="6" spans="1:13" ht="14.25" customHeight="1" x14ac:dyDescent="0.2"/>
    <row r="7" spans="1:13" s="2" customFormat="1" ht="43.5" customHeight="1" x14ac:dyDescent="0.3">
      <c r="A7" s="118" t="s">
        <v>127</v>
      </c>
      <c r="B7" s="114"/>
      <c r="C7" s="114"/>
      <c r="D7" s="114"/>
      <c r="E7" s="114"/>
      <c r="F7" s="96"/>
    </row>
    <row r="8" spans="1:13" s="2" customFormat="1" ht="9.75" customHeight="1" thickBot="1" x14ac:dyDescent="0.35">
      <c r="A8" s="83"/>
      <c r="B8" s="84"/>
      <c r="C8" s="84"/>
      <c r="D8" s="84"/>
      <c r="E8" s="84"/>
      <c r="F8" s="96"/>
    </row>
    <row r="9" spans="1:13" s="2" customFormat="1" ht="43.5" customHeight="1" thickBot="1" x14ac:dyDescent="0.3">
      <c r="A9" s="119" t="s">
        <v>67</v>
      </c>
      <c r="B9" s="120"/>
      <c r="C9" s="120"/>
      <c r="D9" s="120"/>
      <c r="E9" s="121"/>
      <c r="F9" s="97"/>
    </row>
    <row r="10" spans="1:13" ht="9" customHeight="1" x14ac:dyDescent="0.25">
      <c r="A10" s="2"/>
    </row>
    <row r="11" spans="1:13" s="2" customFormat="1" ht="15" x14ac:dyDescent="0.25">
      <c r="A11" s="2" t="s">
        <v>6</v>
      </c>
      <c r="F11" s="86"/>
    </row>
    <row r="12" spans="1:13" ht="15" x14ac:dyDescent="0.25">
      <c r="A12" s="1" t="s">
        <v>7</v>
      </c>
      <c r="B12" s="110"/>
      <c r="C12" s="111"/>
      <c r="D12" s="111"/>
      <c r="E12" s="112"/>
      <c r="F12" s="96"/>
    </row>
    <row r="13" spans="1:13" ht="4.5" customHeight="1" x14ac:dyDescent="0.25">
      <c r="B13" s="3"/>
      <c r="C13" s="3"/>
      <c r="D13" s="3"/>
      <c r="E13" s="3"/>
      <c r="F13" s="96"/>
    </row>
    <row r="14" spans="1:13" x14ac:dyDescent="0.2">
      <c r="A14" s="1" t="s">
        <v>8</v>
      </c>
      <c r="B14" s="110"/>
      <c r="C14" s="111"/>
      <c r="D14" s="111"/>
      <c r="E14" s="112"/>
      <c r="F14" s="4"/>
    </row>
    <row r="15" spans="1:13" ht="4.5" customHeight="1" x14ac:dyDescent="0.2">
      <c r="B15" s="3"/>
      <c r="C15" s="3"/>
      <c r="D15" s="3"/>
      <c r="E15" s="3"/>
      <c r="F15" s="13"/>
    </row>
    <row r="16" spans="1:13" x14ac:dyDescent="0.2">
      <c r="A16" s="1" t="s">
        <v>9</v>
      </c>
      <c r="B16" s="110"/>
      <c r="C16" s="111"/>
      <c r="D16" s="111"/>
      <c r="E16" s="112"/>
      <c r="F16" s="4"/>
    </row>
    <row r="17" spans="1:6" ht="4.5" customHeight="1" x14ac:dyDescent="0.2">
      <c r="B17" s="3"/>
      <c r="C17" s="3"/>
      <c r="D17" s="3"/>
      <c r="E17" s="3"/>
      <c r="F17" s="13"/>
    </row>
    <row r="18" spans="1:6" x14ac:dyDescent="0.2">
      <c r="A18" s="1" t="s">
        <v>10</v>
      </c>
      <c r="B18" s="79"/>
      <c r="C18" s="110"/>
      <c r="D18" s="111"/>
      <c r="E18" s="112"/>
      <c r="F18" s="4"/>
    </row>
    <row r="19" spans="1:6" ht="7.5" customHeight="1" x14ac:dyDescent="0.2">
      <c r="B19" s="3"/>
      <c r="C19" s="3"/>
      <c r="D19" s="3"/>
      <c r="E19" s="3"/>
      <c r="F19" s="13"/>
    </row>
    <row r="20" spans="1:6" s="2" customFormat="1" ht="15" x14ac:dyDescent="0.25">
      <c r="A20" s="2" t="s">
        <v>11</v>
      </c>
      <c r="B20" s="5"/>
      <c r="C20" s="5"/>
      <c r="D20" s="5"/>
      <c r="E20" s="5"/>
      <c r="F20" s="4"/>
    </row>
    <row r="21" spans="1:6" x14ac:dyDescent="0.2">
      <c r="A21" s="1" t="s">
        <v>12</v>
      </c>
      <c r="B21" s="110"/>
      <c r="C21" s="111"/>
      <c r="D21" s="111"/>
      <c r="E21" s="112"/>
      <c r="F21" s="13"/>
    </row>
    <row r="22" spans="1:6" ht="4.5" customHeight="1" x14ac:dyDescent="0.2">
      <c r="B22" s="3"/>
      <c r="C22" s="3"/>
      <c r="D22" s="3"/>
      <c r="E22" s="3"/>
      <c r="F22" s="4"/>
    </row>
    <row r="23" spans="1:6" x14ac:dyDescent="0.2">
      <c r="A23" s="1" t="s">
        <v>13</v>
      </c>
      <c r="B23" s="110"/>
      <c r="C23" s="111"/>
      <c r="D23" s="111"/>
      <c r="E23" s="112"/>
      <c r="F23" s="13"/>
    </row>
    <row r="24" spans="1:6" ht="4.5" customHeight="1" x14ac:dyDescent="0.2">
      <c r="B24" s="3"/>
      <c r="C24" s="3"/>
      <c r="D24" s="3"/>
      <c r="E24" s="3"/>
      <c r="F24" s="4"/>
    </row>
    <row r="25" spans="1:6" x14ac:dyDescent="0.2">
      <c r="A25" s="1" t="s">
        <v>14</v>
      </c>
      <c r="B25" s="110"/>
      <c r="C25" s="111"/>
      <c r="D25" s="111"/>
      <c r="E25" s="112"/>
      <c r="F25" s="13"/>
    </row>
    <row r="26" spans="1:6" ht="4.5" customHeight="1" x14ac:dyDescent="0.2">
      <c r="B26" s="3"/>
      <c r="C26" s="3"/>
      <c r="D26" s="3"/>
      <c r="E26" s="3"/>
      <c r="F26" s="4"/>
    </row>
    <row r="27" spans="1:6" x14ac:dyDescent="0.2">
      <c r="A27" s="1" t="s">
        <v>15</v>
      </c>
      <c r="B27" s="117"/>
      <c r="C27" s="111"/>
      <c r="D27" s="111"/>
      <c r="E27" s="112"/>
      <c r="F27" s="13"/>
    </row>
    <row r="28" spans="1:6" ht="7.5" customHeight="1" x14ac:dyDescent="0.2">
      <c r="B28" s="3"/>
      <c r="C28" s="3"/>
      <c r="D28" s="3"/>
      <c r="E28" s="3"/>
      <c r="F28" s="13"/>
    </row>
    <row r="29" spans="1:6" s="2" customFormat="1" ht="15" x14ac:dyDescent="0.25">
      <c r="A29" s="2" t="s">
        <v>16</v>
      </c>
      <c r="B29" s="5"/>
      <c r="C29" s="5"/>
      <c r="D29" s="5"/>
      <c r="E29" s="5"/>
      <c r="F29" s="4"/>
    </row>
    <row r="30" spans="1:6" x14ac:dyDescent="0.2">
      <c r="A30" s="1" t="s">
        <v>17</v>
      </c>
      <c r="B30" s="110"/>
      <c r="C30" s="111"/>
      <c r="D30" s="111"/>
      <c r="E30" s="112"/>
      <c r="F30" s="13"/>
    </row>
    <row r="31" spans="1:6" ht="4.5" customHeight="1" x14ac:dyDescent="0.2">
      <c r="B31" s="3"/>
      <c r="C31" s="3"/>
      <c r="D31" s="3"/>
      <c r="E31" s="3"/>
      <c r="F31" s="4"/>
    </row>
    <row r="32" spans="1:6" x14ac:dyDescent="0.2">
      <c r="A32" s="1" t="s">
        <v>0</v>
      </c>
      <c r="B32" s="110"/>
      <c r="C32" s="111"/>
      <c r="D32" s="111"/>
      <c r="E32" s="112"/>
      <c r="F32" s="13"/>
    </row>
    <row r="33" spans="1:6" ht="4.5" customHeight="1" x14ac:dyDescent="0.2">
      <c r="B33" s="3"/>
      <c r="C33" s="3"/>
      <c r="D33" s="3"/>
      <c r="E33" s="3"/>
      <c r="F33" s="4"/>
    </row>
    <row r="34" spans="1:6" x14ac:dyDescent="0.2">
      <c r="A34" s="1" t="s">
        <v>18</v>
      </c>
      <c r="B34" s="110"/>
      <c r="C34" s="111"/>
      <c r="D34" s="111"/>
      <c r="E34" s="112"/>
      <c r="F34" s="13"/>
    </row>
    <row r="35" spans="1:6" ht="7.5" customHeight="1" x14ac:dyDescent="0.2">
      <c r="B35" s="3"/>
      <c r="C35" s="3"/>
      <c r="D35" s="3"/>
      <c r="E35" s="3"/>
      <c r="F35" s="13"/>
    </row>
    <row r="36" spans="1:6" ht="7.5" customHeight="1" x14ac:dyDescent="0.2">
      <c r="B36" s="3"/>
      <c r="C36" s="3"/>
      <c r="D36" s="3"/>
      <c r="E36" s="3"/>
      <c r="F36" s="13"/>
    </row>
    <row r="37" spans="1:6" ht="14.25" customHeight="1" x14ac:dyDescent="0.25">
      <c r="A37" s="2" t="s">
        <v>20</v>
      </c>
      <c r="B37" s="3"/>
      <c r="C37" s="3"/>
      <c r="D37" s="3"/>
      <c r="E37" s="3"/>
      <c r="F37" s="13"/>
    </row>
    <row r="38" spans="1:6" x14ac:dyDescent="0.2">
      <c r="A38" s="1" t="s">
        <v>21</v>
      </c>
      <c r="B38" s="110"/>
      <c r="C38" s="111"/>
      <c r="D38" s="111"/>
      <c r="E38" s="112"/>
      <c r="F38" s="4"/>
    </row>
    <row r="39" spans="1:6" ht="4.5" customHeight="1" x14ac:dyDescent="0.2">
      <c r="B39" s="3"/>
      <c r="C39" s="3"/>
      <c r="D39" s="3"/>
      <c r="E39" s="3"/>
      <c r="F39" s="13"/>
    </row>
    <row r="40" spans="1:6" x14ac:dyDescent="0.2">
      <c r="A40" s="1" t="s">
        <v>19</v>
      </c>
      <c r="B40" s="6" t="s">
        <v>80</v>
      </c>
      <c r="C40" s="7"/>
      <c r="D40" s="6" t="s">
        <v>71</v>
      </c>
      <c r="E40" s="7"/>
      <c r="F40" s="4"/>
    </row>
    <row r="41" spans="1:6" ht="4.5" customHeight="1" x14ac:dyDescent="0.2">
      <c r="B41" s="3"/>
      <c r="C41" s="3"/>
      <c r="D41" s="3"/>
      <c r="E41" s="3"/>
    </row>
    <row r="42" spans="1:6" ht="4.5" customHeight="1" x14ac:dyDescent="0.2">
      <c r="B42" s="3"/>
      <c r="C42" s="3"/>
      <c r="D42" s="3"/>
      <c r="E42" s="3"/>
    </row>
    <row r="43" spans="1:6" x14ac:dyDescent="0.2">
      <c r="A43" s="1" t="s">
        <v>22</v>
      </c>
      <c r="B43" s="110"/>
      <c r="C43" s="111"/>
      <c r="D43" s="111"/>
      <c r="E43" s="112"/>
      <c r="F43" s="4"/>
    </row>
    <row r="44" spans="1:6" ht="7.5" customHeight="1" x14ac:dyDescent="0.2">
      <c r="B44" s="3"/>
      <c r="C44" s="3"/>
      <c r="D44" s="3"/>
      <c r="E44" s="3"/>
      <c r="F44" s="13"/>
    </row>
    <row r="45" spans="1:6" ht="15" x14ac:dyDescent="0.25">
      <c r="A45" s="105" t="s">
        <v>122</v>
      </c>
      <c r="B45" s="106"/>
      <c r="C45" s="106"/>
      <c r="D45" s="106"/>
      <c r="E45" s="106"/>
      <c r="F45" s="4"/>
    </row>
    <row r="46" spans="1:6" s="104" customFormat="1" ht="4.5" customHeight="1" x14ac:dyDescent="0.2">
      <c r="B46" s="106"/>
      <c r="C46" s="106"/>
      <c r="D46" s="106"/>
      <c r="E46" s="106"/>
      <c r="F46" s="107"/>
    </row>
    <row r="47" spans="1:6" x14ac:dyDescent="0.2">
      <c r="A47" s="104" t="s">
        <v>123</v>
      </c>
      <c r="B47" s="110"/>
      <c r="C47" s="111"/>
      <c r="D47" s="111"/>
      <c r="E47" s="112"/>
      <c r="F47" s="4"/>
    </row>
    <row r="48" spans="1:6" s="104" customFormat="1" ht="4.5" customHeight="1" x14ac:dyDescent="0.2">
      <c r="B48" s="106"/>
      <c r="C48" s="106"/>
      <c r="D48" s="106"/>
      <c r="E48" s="106"/>
      <c r="F48" s="107"/>
    </row>
    <row r="49" spans="1:6" x14ac:dyDescent="0.2">
      <c r="B49" s="3"/>
      <c r="C49" s="3"/>
      <c r="D49" s="3"/>
      <c r="E49" s="3"/>
      <c r="F49" s="13"/>
    </row>
    <row r="50" spans="1:6" x14ac:dyDescent="0.2">
      <c r="B50" s="3"/>
      <c r="C50" s="3"/>
      <c r="D50" s="3"/>
      <c r="E50" s="3"/>
      <c r="F50" s="4"/>
    </row>
    <row r="51" spans="1:6" hidden="1" x14ac:dyDescent="0.2">
      <c r="A51" s="62" t="s">
        <v>83</v>
      </c>
      <c r="B51" s="3"/>
      <c r="C51" s="3" t="s">
        <v>97</v>
      </c>
      <c r="D51" s="3"/>
      <c r="E51" s="3"/>
      <c r="F51" s="13"/>
    </row>
    <row r="52" spans="1:6" hidden="1" x14ac:dyDescent="0.2">
      <c r="A52" s="62" t="s">
        <v>84</v>
      </c>
      <c r="B52" s="3"/>
      <c r="C52" s="3" t="s">
        <v>98</v>
      </c>
      <c r="D52" s="3"/>
      <c r="E52" s="3"/>
      <c r="F52" s="4"/>
    </row>
    <row r="53" spans="1:6" hidden="1" x14ac:dyDescent="0.2">
      <c r="A53" s="62" t="s">
        <v>85</v>
      </c>
      <c r="B53" s="3"/>
      <c r="C53" s="3" t="s">
        <v>99</v>
      </c>
      <c r="D53" s="3"/>
      <c r="E53" s="3"/>
    </row>
    <row r="54" spans="1:6" hidden="1" x14ac:dyDescent="0.2">
      <c r="A54" s="62" t="s">
        <v>86</v>
      </c>
      <c r="B54" s="3"/>
      <c r="C54" s="3" t="s">
        <v>100</v>
      </c>
      <c r="D54" s="3"/>
      <c r="E54" s="3"/>
    </row>
    <row r="55" spans="1:6" ht="15" hidden="1" x14ac:dyDescent="0.25">
      <c r="A55" s="62" t="s">
        <v>87</v>
      </c>
      <c r="B55" s="3"/>
      <c r="C55" s="3" t="s">
        <v>101</v>
      </c>
      <c r="D55" s="3"/>
      <c r="E55" s="3"/>
      <c r="F55" s="8"/>
    </row>
    <row r="56" spans="1:6" hidden="1" x14ac:dyDescent="0.2">
      <c r="C56" s="1" t="s">
        <v>102</v>
      </c>
    </row>
  </sheetData>
  <sheetProtection algorithmName="SHA-512" hashValue="I9TEPwwmVMaZM3DeBBdN+vE1KxqEWG26t4/Mx99aSj3CjLUcqhpJRolopVRJKCRLaBF9a6v0UpZFUD7fzreihg==" saltValue="LFj7ElH7Zuw+lFOHpoLcag==" spinCount="100000" sheet="1" selectLockedCells="1"/>
  <protectedRanges>
    <protectedRange sqref="B12 B14 B16 B18:C18 B21 B23 B25 B27 B30 B32 E40 B34 B43 B38 C40" name="Bereich1"/>
  </protectedRanges>
  <mergeCells count="18">
    <mergeCell ref="G5:H5"/>
    <mergeCell ref="B25:E25"/>
    <mergeCell ref="B27:E27"/>
    <mergeCell ref="B30:E30"/>
    <mergeCell ref="B32:E32"/>
    <mergeCell ref="A7:E7"/>
    <mergeCell ref="A9:E9"/>
    <mergeCell ref="B12:E12"/>
    <mergeCell ref="B14:E14"/>
    <mergeCell ref="B16:E16"/>
    <mergeCell ref="B47:E47"/>
    <mergeCell ref="B43:E43"/>
    <mergeCell ref="B1:E5"/>
    <mergeCell ref="B21:E21"/>
    <mergeCell ref="B23:E23"/>
    <mergeCell ref="C18:E18"/>
    <mergeCell ref="B38:E38"/>
    <mergeCell ref="B34:E34"/>
  </mergeCells>
  <dataValidations count="1">
    <dataValidation type="list" allowBlank="1" showInputMessage="1" showErrorMessage="1" sqref="B38:E38">
      <formula1>Rechnungslegungsstandards</formula1>
    </dataValidation>
  </dataValidations>
  <pageMargins left="0.70866141732283472" right="0.70866141732283472" top="0.78740157480314965" bottom="0.78740157480314965" header="0.31496062992125984" footer="0.31496062992125984"/>
  <pageSetup paperSize="9" scale="89" fitToHeight="0" orientation="portrait" r:id="rId1"/>
  <headerFooter>
    <oddFooter>&amp;L&amp;A&amp;C&amp;D&amp;R&amp;P/&amp;N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K50"/>
  <sheetViews>
    <sheetView showGridLines="0" zoomScaleNormal="100" zoomScaleSheetLayoutView="100" workbookViewId="0">
      <selection activeCell="D11" sqref="D11:E11"/>
    </sheetView>
  </sheetViews>
  <sheetFormatPr baseColWidth="10" defaultRowHeight="14.25" x14ac:dyDescent="0.2"/>
  <cols>
    <col min="1" max="1" width="48.42578125" style="1" customWidth="1"/>
    <col min="2" max="5" width="11.42578125" style="1"/>
    <col min="6" max="6" width="1.28515625" style="1" customWidth="1"/>
    <col min="7" max="7" width="56" style="1" customWidth="1"/>
    <col min="8" max="256" width="11.42578125" style="1"/>
    <col min="257" max="257" width="48.42578125" style="1" customWidth="1"/>
    <col min="258" max="261" width="11.42578125" style="1"/>
    <col min="262" max="262" width="1.28515625" style="1" customWidth="1"/>
    <col min="263" max="263" width="52.140625" style="1" customWidth="1"/>
    <col min="264" max="512" width="11.42578125" style="1"/>
    <col min="513" max="513" width="48.42578125" style="1" customWidth="1"/>
    <col min="514" max="517" width="11.42578125" style="1"/>
    <col min="518" max="518" width="1.28515625" style="1" customWidth="1"/>
    <col min="519" max="519" width="52.140625" style="1" customWidth="1"/>
    <col min="520" max="768" width="11.42578125" style="1"/>
    <col min="769" max="769" width="48.42578125" style="1" customWidth="1"/>
    <col min="770" max="773" width="11.42578125" style="1"/>
    <col min="774" max="774" width="1.28515625" style="1" customWidth="1"/>
    <col min="775" max="775" width="52.140625" style="1" customWidth="1"/>
    <col min="776" max="1024" width="11.42578125" style="1"/>
    <col min="1025" max="1025" width="48.42578125" style="1" customWidth="1"/>
    <col min="1026" max="1029" width="11.42578125" style="1"/>
    <col min="1030" max="1030" width="1.28515625" style="1" customWidth="1"/>
    <col min="1031" max="1031" width="52.140625" style="1" customWidth="1"/>
    <col min="1032" max="1280" width="11.42578125" style="1"/>
    <col min="1281" max="1281" width="48.42578125" style="1" customWidth="1"/>
    <col min="1282" max="1285" width="11.42578125" style="1"/>
    <col min="1286" max="1286" width="1.28515625" style="1" customWidth="1"/>
    <col min="1287" max="1287" width="52.140625" style="1" customWidth="1"/>
    <col min="1288" max="1536" width="11.42578125" style="1"/>
    <col min="1537" max="1537" width="48.42578125" style="1" customWidth="1"/>
    <col min="1538" max="1541" width="11.42578125" style="1"/>
    <col min="1542" max="1542" width="1.28515625" style="1" customWidth="1"/>
    <col min="1543" max="1543" width="52.140625" style="1" customWidth="1"/>
    <col min="1544" max="1792" width="11.42578125" style="1"/>
    <col min="1793" max="1793" width="48.42578125" style="1" customWidth="1"/>
    <col min="1794" max="1797" width="11.42578125" style="1"/>
    <col min="1798" max="1798" width="1.28515625" style="1" customWidth="1"/>
    <col min="1799" max="1799" width="52.140625" style="1" customWidth="1"/>
    <col min="1800" max="2048" width="11.42578125" style="1"/>
    <col min="2049" max="2049" width="48.42578125" style="1" customWidth="1"/>
    <col min="2050" max="2053" width="11.42578125" style="1"/>
    <col min="2054" max="2054" width="1.28515625" style="1" customWidth="1"/>
    <col min="2055" max="2055" width="52.140625" style="1" customWidth="1"/>
    <col min="2056" max="2304" width="11.42578125" style="1"/>
    <col min="2305" max="2305" width="48.42578125" style="1" customWidth="1"/>
    <col min="2306" max="2309" width="11.42578125" style="1"/>
    <col min="2310" max="2310" width="1.28515625" style="1" customWidth="1"/>
    <col min="2311" max="2311" width="52.140625" style="1" customWidth="1"/>
    <col min="2312" max="2560" width="11.42578125" style="1"/>
    <col min="2561" max="2561" width="48.42578125" style="1" customWidth="1"/>
    <col min="2562" max="2565" width="11.42578125" style="1"/>
    <col min="2566" max="2566" width="1.28515625" style="1" customWidth="1"/>
    <col min="2567" max="2567" width="52.140625" style="1" customWidth="1"/>
    <col min="2568" max="2816" width="11.42578125" style="1"/>
    <col min="2817" max="2817" width="48.42578125" style="1" customWidth="1"/>
    <col min="2818" max="2821" width="11.42578125" style="1"/>
    <col min="2822" max="2822" width="1.28515625" style="1" customWidth="1"/>
    <col min="2823" max="2823" width="52.140625" style="1" customWidth="1"/>
    <col min="2824" max="3072" width="11.42578125" style="1"/>
    <col min="3073" max="3073" width="48.42578125" style="1" customWidth="1"/>
    <col min="3074" max="3077" width="11.42578125" style="1"/>
    <col min="3078" max="3078" width="1.28515625" style="1" customWidth="1"/>
    <col min="3079" max="3079" width="52.140625" style="1" customWidth="1"/>
    <col min="3080" max="3328" width="11.42578125" style="1"/>
    <col min="3329" max="3329" width="48.42578125" style="1" customWidth="1"/>
    <col min="3330" max="3333" width="11.42578125" style="1"/>
    <col min="3334" max="3334" width="1.28515625" style="1" customWidth="1"/>
    <col min="3335" max="3335" width="52.140625" style="1" customWidth="1"/>
    <col min="3336" max="3584" width="11.42578125" style="1"/>
    <col min="3585" max="3585" width="48.42578125" style="1" customWidth="1"/>
    <col min="3586" max="3589" width="11.42578125" style="1"/>
    <col min="3590" max="3590" width="1.28515625" style="1" customWidth="1"/>
    <col min="3591" max="3591" width="52.140625" style="1" customWidth="1"/>
    <col min="3592" max="3840" width="11.42578125" style="1"/>
    <col min="3841" max="3841" width="48.42578125" style="1" customWidth="1"/>
    <col min="3842" max="3845" width="11.42578125" style="1"/>
    <col min="3846" max="3846" width="1.28515625" style="1" customWidth="1"/>
    <col min="3847" max="3847" width="52.140625" style="1" customWidth="1"/>
    <col min="3848" max="4096" width="11.42578125" style="1"/>
    <col min="4097" max="4097" width="48.42578125" style="1" customWidth="1"/>
    <col min="4098" max="4101" width="11.42578125" style="1"/>
    <col min="4102" max="4102" width="1.28515625" style="1" customWidth="1"/>
    <col min="4103" max="4103" width="52.140625" style="1" customWidth="1"/>
    <col min="4104" max="4352" width="11.42578125" style="1"/>
    <col min="4353" max="4353" width="48.42578125" style="1" customWidth="1"/>
    <col min="4354" max="4357" width="11.42578125" style="1"/>
    <col min="4358" max="4358" width="1.28515625" style="1" customWidth="1"/>
    <col min="4359" max="4359" width="52.140625" style="1" customWidth="1"/>
    <col min="4360" max="4608" width="11.42578125" style="1"/>
    <col min="4609" max="4609" width="48.42578125" style="1" customWidth="1"/>
    <col min="4610" max="4613" width="11.42578125" style="1"/>
    <col min="4614" max="4614" width="1.28515625" style="1" customWidth="1"/>
    <col min="4615" max="4615" width="52.140625" style="1" customWidth="1"/>
    <col min="4616" max="4864" width="11.42578125" style="1"/>
    <col min="4865" max="4865" width="48.42578125" style="1" customWidth="1"/>
    <col min="4866" max="4869" width="11.42578125" style="1"/>
    <col min="4870" max="4870" width="1.28515625" style="1" customWidth="1"/>
    <col min="4871" max="4871" width="52.140625" style="1" customWidth="1"/>
    <col min="4872" max="5120" width="11.42578125" style="1"/>
    <col min="5121" max="5121" width="48.42578125" style="1" customWidth="1"/>
    <col min="5122" max="5125" width="11.42578125" style="1"/>
    <col min="5126" max="5126" width="1.28515625" style="1" customWidth="1"/>
    <col min="5127" max="5127" width="52.140625" style="1" customWidth="1"/>
    <col min="5128" max="5376" width="11.42578125" style="1"/>
    <col min="5377" max="5377" width="48.42578125" style="1" customWidth="1"/>
    <col min="5378" max="5381" width="11.42578125" style="1"/>
    <col min="5382" max="5382" width="1.28515625" style="1" customWidth="1"/>
    <col min="5383" max="5383" width="52.140625" style="1" customWidth="1"/>
    <col min="5384" max="5632" width="11.42578125" style="1"/>
    <col min="5633" max="5633" width="48.42578125" style="1" customWidth="1"/>
    <col min="5634" max="5637" width="11.42578125" style="1"/>
    <col min="5638" max="5638" width="1.28515625" style="1" customWidth="1"/>
    <col min="5639" max="5639" width="52.140625" style="1" customWidth="1"/>
    <col min="5640" max="5888" width="11.42578125" style="1"/>
    <col min="5889" max="5889" width="48.42578125" style="1" customWidth="1"/>
    <col min="5890" max="5893" width="11.42578125" style="1"/>
    <col min="5894" max="5894" width="1.28515625" style="1" customWidth="1"/>
    <col min="5895" max="5895" width="52.140625" style="1" customWidth="1"/>
    <col min="5896" max="6144" width="11.42578125" style="1"/>
    <col min="6145" max="6145" width="48.42578125" style="1" customWidth="1"/>
    <col min="6146" max="6149" width="11.42578125" style="1"/>
    <col min="6150" max="6150" width="1.28515625" style="1" customWidth="1"/>
    <col min="6151" max="6151" width="52.140625" style="1" customWidth="1"/>
    <col min="6152" max="6400" width="11.42578125" style="1"/>
    <col min="6401" max="6401" width="48.42578125" style="1" customWidth="1"/>
    <col min="6402" max="6405" width="11.42578125" style="1"/>
    <col min="6406" max="6406" width="1.28515625" style="1" customWidth="1"/>
    <col min="6407" max="6407" width="52.140625" style="1" customWidth="1"/>
    <col min="6408" max="6656" width="11.42578125" style="1"/>
    <col min="6657" max="6657" width="48.42578125" style="1" customWidth="1"/>
    <col min="6658" max="6661" width="11.42578125" style="1"/>
    <col min="6662" max="6662" width="1.28515625" style="1" customWidth="1"/>
    <col min="6663" max="6663" width="52.140625" style="1" customWidth="1"/>
    <col min="6664" max="6912" width="11.42578125" style="1"/>
    <col min="6913" max="6913" width="48.42578125" style="1" customWidth="1"/>
    <col min="6914" max="6917" width="11.42578125" style="1"/>
    <col min="6918" max="6918" width="1.28515625" style="1" customWidth="1"/>
    <col min="6919" max="6919" width="52.140625" style="1" customWidth="1"/>
    <col min="6920" max="7168" width="11.42578125" style="1"/>
    <col min="7169" max="7169" width="48.42578125" style="1" customWidth="1"/>
    <col min="7170" max="7173" width="11.42578125" style="1"/>
    <col min="7174" max="7174" width="1.28515625" style="1" customWidth="1"/>
    <col min="7175" max="7175" width="52.140625" style="1" customWidth="1"/>
    <col min="7176" max="7424" width="11.42578125" style="1"/>
    <col min="7425" max="7425" width="48.42578125" style="1" customWidth="1"/>
    <col min="7426" max="7429" width="11.42578125" style="1"/>
    <col min="7430" max="7430" width="1.28515625" style="1" customWidth="1"/>
    <col min="7431" max="7431" width="52.140625" style="1" customWidth="1"/>
    <col min="7432" max="7680" width="11.42578125" style="1"/>
    <col min="7681" max="7681" width="48.42578125" style="1" customWidth="1"/>
    <col min="7682" max="7685" width="11.42578125" style="1"/>
    <col min="7686" max="7686" width="1.28515625" style="1" customWidth="1"/>
    <col min="7687" max="7687" width="52.140625" style="1" customWidth="1"/>
    <col min="7688" max="7936" width="11.42578125" style="1"/>
    <col min="7937" max="7937" width="48.42578125" style="1" customWidth="1"/>
    <col min="7938" max="7941" width="11.42578125" style="1"/>
    <col min="7942" max="7942" width="1.28515625" style="1" customWidth="1"/>
    <col min="7943" max="7943" width="52.140625" style="1" customWidth="1"/>
    <col min="7944" max="8192" width="11.42578125" style="1"/>
    <col min="8193" max="8193" width="48.42578125" style="1" customWidth="1"/>
    <col min="8194" max="8197" width="11.42578125" style="1"/>
    <col min="8198" max="8198" width="1.28515625" style="1" customWidth="1"/>
    <col min="8199" max="8199" width="52.140625" style="1" customWidth="1"/>
    <col min="8200" max="8448" width="11.42578125" style="1"/>
    <col min="8449" max="8449" width="48.42578125" style="1" customWidth="1"/>
    <col min="8450" max="8453" width="11.42578125" style="1"/>
    <col min="8454" max="8454" width="1.28515625" style="1" customWidth="1"/>
    <col min="8455" max="8455" width="52.140625" style="1" customWidth="1"/>
    <col min="8456" max="8704" width="11.42578125" style="1"/>
    <col min="8705" max="8705" width="48.42578125" style="1" customWidth="1"/>
    <col min="8706" max="8709" width="11.42578125" style="1"/>
    <col min="8710" max="8710" width="1.28515625" style="1" customWidth="1"/>
    <col min="8711" max="8711" width="52.140625" style="1" customWidth="1"/>
    <col min="8712" max="8960" width="11.42578125" style="1"/>
    <col min="8961" max="8961" width="48.42578125" style="1" customWidth="1"/>
    <col min="8962" max="8965" width="11.42578125" style="1"/>
    <col min="8966" max="8966" width="1.28515625" style="1" customWidth="1"/>
    <col min="8967" max="8967" width="52.140625" style="1" customWidth="1"/>
    <col min="8968" max="9216" width="11.42578125" style="1"/>
    <col min="9217" max="9217" width="48.42578125" style="1" customWidth="1"/>
    <col min="9218" max="9221" width="11.42578125" style="1"/>
    <col min="9222" max="9222" width="1.28515625" style="1" customWidth="1"/>
    <col min="9223" max="9223" width="52.140625" style="1" customWidth="1"/>
    <col min="9224" max="9472" width="11.42578125" style="1"/>
    <col min="9473" max="9473" width="48.42578125" style="1" customWidth="1"/>
    <col min="9474" max="9477" width="11.42578125" style="1"/>
    <col min="9478" max="9478" width="1.28515625" style="1" customWidth="1"/>
    <col min="9479" max="9479" width="52.140625" style="1" customWidth="1"/>
    <col min="9480" max="9728" width="11.42578125" style="1"/>
    <col min="9729" max="9729" width="48.42578125" style="1" customWidth="1"/>
    <col min="9730" max="9733" width="11.42578125" style="1"/>
    <col min="9734" max="9734" width="1.28515625" style="1" customWidth="1"/>
    <col min="9735" max="9735" width="52.140625" style="1" customWidth="1"/>
    <col min="9736" max="9984" width="11.42578125" style="1"/>
    <col min="9985" max="9985" width="48.42578125" style="1" customWidth="1"/>
    <col min="9986" max="9989" width="11.42578125" style="1"/>
    <col min="9990" max="9990" width="1.28515625" style="1" customWidth="1"/>
    <col min="9991" max="9991" width="52.140625" style="1" customWidth="1"/>
    <col min="9992" max="10240" width="11.42578125" style="1"/>
    <col min="10241" max="10241" width="48.42578125" style="1" customWidth="1"/>
    <col min="10242" max="10245" width="11.42578125" style="1"/>
    <col min="10246" max="10246" width="1.28515625" style="1" customWidth="1"/>
    <col min="10247" max="10247" width="52.140625" style="1" customWidth="1"/>
    <col min="10248" max="10496" width="11.42578125" style="1"/>
    <col min="10497" max="10497" width="48.42578125" style="1" customWidth="1"/>
    <col min="10498" max="10501" width="11.42578125" style="1"/>
    <col min="10502" max="10502" width="1.28515625" style="1" customWidth="1"/>
    <col min="10503" max="10503" width="52.140625" style="1" customWidth="1"/>
    <col min="10504" max="10752" width="11.42578125" style="1"/>
    <col min="10753" max="10753" width="48.42578125" style="1" customWidth="1"/>
    <col min="10754" max="10757" width="11.42578125" style="1"/>
    <col min="10758" max="10758" width="1.28515625" style="1" customWidth="1"/>
    <col min="10759" max="10759" width="52.140625" style="1" customWidth="1"/>
    <col min="10760" max="11008" width="11.42578125" style="1"/>
    <col min="11009" max="11009" width="48.42578125" style="1" customWidth="1"/>
    <col min="11010" max="11013" width="11.42578125" style="1"/>
    <col min="11014" max="11014" width="1.28515625" style="1" customWidth="1"/>
    <col min="11015" max="11015" width="52.140625" style="1" customWidth="1"/>
    <col min="11016" max="11264" width="11.42578125" style="1"/>
    <col min="11265" max="11265" width="48.42578125" style="1" customWidth="1"/>
    <col min="11266" max="11269" width="11.42578125" style="1"/>
    <col min="11270" max="11270" width="1.28515625" style="1" customWidth="1"/>
    <col min="11271" max="11271" width="52.140625" style="1" customWidth="1"/>
    <col min="11272" max="11520" width="11.42578125" style="1"/>
    <col min="11521" max="11521" width="48.42578125" style="1" customWidth="1"/>
    <col min="11522" max="11525" width="11.42578125" style="1"/>
    <col min="11526" max="11526" width="1.28515625" style="1" customWidth="1"/>
    <col min="11527" max="11527" width="52.140625" style="1" customWidth="1"/>
    <col min="11528" max="11776" width="11.42578125" style="1"/>
    <col min="11777" max="11777" width="48.42578125" style="1" customWidth="1"/>
    <col min="11778" max="11781" width="11.42578125" style="1"/>
    <col min="11782" max="11782" width="1.28515625" style="1" customWidth="1"/>
    <col min="11783" max="11783" width="52.140625" style="1" customWidth="1"/>
    <col min="11784" max="12032" width="11.42578125" style="1"/>
    <col min="12033" max="12033" width="48.42578125" style="1" customWidth="1"/>
    <col min="12034" max="12037" width="11.42578125" style="1"/>
    <col min="12038" max="12038" width="1.28515625" style="1" customWidth="1"/>
    <col min="12039" max="12039" width="52.140625" style="1" customWidth="1"/>
    <col min="12040" max="12288" width="11.42578125" style="1"/>
    <col min="12289" max="12289" width="48.42578125" style="1" customWidth="1"/>
    <col min="12290" max="12293" width="11.42578125" style="1"/>
    <col min="12294" max="12294" width="1.28515625" style="1" customWidth="1"/>
    <col min="12295" max="12295" width="52.140625" style="1" customWidth="1"/>
    <col min="12296" max="12544" width="11.42578125" style="1"/>
    <col min="12545" max="12545" width="48.42578125" style="1" customWidth="1"/>
    <col min="12546" max="12549" width="11.42578125" style="1"/>
    <col min="12550" max="12550" width="1.28515625" style="1" customWidth="1"/>
    <col min="12551" max="12551" width="52.140625" style="1" customWidth="1"/>
    <col min="12552" max="12800" width="11.42578125" style="1"/>
    <col min="12801" max="12801" width="48.42578125" style="1" customWidth="1"/>
    <col min="12802" max="12805" width="11.42578125" style="1"/>
    <col min="12806" max="12806" width="1.28515625" style="1" customWidth="1"/>
    <col min="12807" max="12807" width="52.140625" style="1" customWidth="1"/>
    <col min="12808" max="13056" width="11.42578125" style="1"/>
    <col min="13057" max="13057" width="48.42578125" style="1" customWidth="1"/>
    <col min="13058" max="13061" width="11.42578125" style="1"/>
    <col min="13062" max="13062" width="1.28515625" style="1" customWidth="1"/>
    <col min="13063" max="13063" width="52.140625" style="1" customWidth="1"/>
    <col min="13064" max="13312" width="11.42578125" style="1"/>
    <col min="13313" max="13313" width="48.42578125" style="1" customWidth="1"/>
    <col min="13314" max="13317" width="11.42578125" style="1"/>
    <col min="13318" max="13318" width="1.28515625" style="1" customWidth="1"/>
    <col min="13319" max="13319" width="52.140625" style="1" customWidth="1"/>
    <col min="13320" max="13568" width="11.42578125" style="1"/>
    <col min="13569" max="13569" width="48.42578125" style="1" customWidth="1"/>
    <col min="13570" max="13573" width="11.42578125" style="1"/>
    <col min="13574" max="13574" width="1.28515625" style="1" customWidth="1"/>
    <col min="13575" max="13575" width="52.140625" style="1" customWidth="1"/>
    <col min="13576" max="13824" width="11.42578125" style="1"/>
    <col min="13825" max="13825" width="48.42578125" style="1" customWidth="1"/>
    <col min="13826" max="13829" width="11.42578125" style="1"/>
    <col min="13830" max="13830" width="1.28515625" style="1" customWidth="1"/>
    <col min="13831" max="13831" width="52.140625" style="1" customWidth="1"/>
    <col min="13832" max="14080" width="11.42578125" style="1"/>
    <col min="14081" max="14081" width="48.42578125" style="1" customWidth="1"/>
    <col min="14082" max="14085" width="11.42578125" style="1"/>
    <col min="14086" max="14086" width="1.28515625" style="1" customWidth="1"/>
    <col min="14087" max="14087" width="52.140625" style="1" customWidth="1"/>
    <col min="14088" max="14336" width="11.42578125" style="1"/>
    <col min="14337" max="14337" width="48.42578125" style="1" customWidth="1"/>
    <col min="14338" max="14341" width="11.42578125" style="1"/>
    <col min="14342" max="14342" width="1.28515625" style="1" customWidth="1"/>
    <col min="14343" max="14343" width="52.140625" style="1" customWidth="1"/>
    <col min="14344" max="14592" width="11.42578125" style="1"/>
    <col min="14593" max="14593" width="48.42578125" style="1" customWidth="1"/>
    <col min="14594" max="14597" width="11.42578125" style="1"/>
    <col min="14598" max="14598" width="1.28515625" style="1" customWidth="1"/>
    <col min="14599" max="14599" width="52.140625" style="1" customWidth="1"/>
    <col min="14600" max="14848" width="11.42578125" style="1"/>
    <col min="14849" max="14849" width="48.42578125" style="1" customWidth="1"/>
    <col min="14850" max="14853" width="11.42578125" style="1"/>
    <col min="14854" max="14854" width="1.28515625" style="1" customWidth="1"/>
    <col min="14855" max="14855" width="52.140625" style="1" customWidth="1"/>
    <col min="14856" max="15104" width="11.42578125" style="1"/>
    <col min="15105" max="15105" width="48.42578125" style="1" customWidth="1"/>
    <col min="15106" max="15109" width="11.42578125" style="1"/>
    <col min="15110" max="15110" width="1.28515625" style="1" customWidth="1"/>
    <col min="15111" max="15111" width="52.140625" style="1" customWidth="1"/>
    <col min="15112" max="15360" width="11.42578125" style="1"/>
    <col min="15361" max="15361" width="48.42578125" style="1" customWidth="1"/>
    <col min="15362" max="15365" width="11.42578125" style="1"/>
    <col min="15366" max="15366" width="1.28515625" style="1" customWidth="1"/>
    <col min="15367" max="15367" width="52.140625" style="1" customWidth="1"/>
    <col min="15368" max="15616" width="11.42578125" style="1"/>
    <col min="15617" max="15617" width="48.42578125" style="1" customWidth="1"/>
    <col min="15618" max="15621" width="11.42578125" style="1"/>
    <col min="15622" max="15622" width="1.28515625" style="1" customWidth="1"/>
    <col min="15623" max="15623" width="52.140625" style="1" customWidth="1"/>
    <col min="15624" max="15872" width="11.42578125" style="1"/>
    <col min="15873" max="15873" width="48.42578125" style="1" customWidth="1"/>
    <col min="15874" max="15877" width="11.42578125" style="1"/>
    <col min="15878" max="15878" width="1.28515625" style="1" customWidth="1"/>
    <col min="15879" max="15879" width="52.140625" style="1" customWidth="1"/>
    <col min="15880" max="16128" width="11.42578125" style="1"/>
    <col min="16129" max="16129" width="48.42578125" style="1" customWidth="1"/>
    <col min="16130" max="16133" width="11.42578125" style="1"/>
    <col min="16134" max="16134" width="1.28515625" style="1" customWidth="1"/>
    <col min="16135" max="16135" width="52.140625" style="1" customWidth="1"/>
    <col min="16136" max="16384" width="11.42578125" style="1"/>
  </cols>
  <sheetData>
    <row r="1" spans="1:11" ht="127.5" customHeight="1" x14ac:dyDescent="0.2">
      <c r="G1" s="100" t="s">
        <v>63</v>
      </c>
      <c r="H1" s="100"/>
      <c r="I1" s="100"/>
      <c r="J1" s="100"/>
      <c r="K1" s="100"/>
    </row>
    <row r="2" spans="1:11" s="2" customFormat="1" ht="20.25" x14ac:dyDescent="0.25">
      <c r="A2" s="39" t="s">
        <v>103</v>
      </c>
    </row>
    <row r="3" spans="1:11" ht="18.75" customHeight="1" x14ac:dyDescent="0.2">
      <c r="A3" s="38"/>
    </row>
    <row r="4" spans="1:11" s="2" customFormat="1" ht="15" x14ac:dyDescent="0.25">
      <c r="A4" s="63" t="s">
        <v>130</v>
      </c>
    </row>
    <row r="5" spans="1:11" s="2" customFormat="1" ht="15" x14ac:dyDescent="0.25">
      <c r="A5" s="64"/>
      <c r="G5" s="3"/>
    </row>
    <row r="6" spans="1:11" s="2" customFormat="1" ht="35.25" customHeight="1" x14ac:dyDescent="0.25">
      <c r="A6" s="126"/>
      <c r="B6" s="126"/>
      <c r="C6" s="126"/>
      <c r="D6" s="126"/>
      <c r="E6" s="126"/>
      <c r="F6" s="126"/>
    </row>
    <row r="7" spans="1:11" s="2" customFormat="1" ht="12.75" customHeight="1" thickBot="1" x14ac:dyDescent="0.3">
      <c r="A7" s="61"/>
      <c r="B7" s="61"/>
      <c r="C7" s="61"/>
      <c r="D7" s="61"/>
      <c r="E7" s="61"/>
      <c r="F7" s="61"/>
    </row>
    <row r="8" spans="1:11" s="2" customFormat="1" ht="15" customHeight="1" x14ac:dyDescent="0.25">
      <c r="A8" s="127" t="s">
        <v>72</v>
      </c>
      <c r="B8" s="127"/>
      <c r="C8" s="1" t="s">
        <v>41</v>
      </c>
      <c r="D8" s="68" t="str">
        <f>IF('A_Indications générales'!C40=0,"-",'A_Indications générales'!C40)</f>
        <v>-</v>
      </c>
      <c r="E8" s="67" t="s">
        <v>1</v>
      </c>
    </row>
    <row r="9" spans="1:11" s="2" customFormat="1" ht="15.75" thickBot="1" x14ac:dyDescent="0.3">
      <c r="A9" s="19"/>
      <c r="C9" s="1" t="s">
        <v>42</v>
      </c>
      <c r="D9" s="69" t="str">
        <f>IF('A_Indications générales'!E40=0,"-",'A_Indications générales'!E40)</f>
        <v>-</v>
      </c>
      <c r="E9" s="66"/>
    </row>
    <row r="10" spans="1:11" s="2" customFormat="1" ht="15" x14ac:dyDescent="0.25">
      <c r="A10" s="2" t="s">
        <v>24</v>
      </c>
      <c r="G10" s="34" t="s">
        <v>121</v>
      </c>
    </row>
    <row r="11" spans="1:11" x14ac:dyDescent="0.2">
      <c r="A11" s="1" t="s">
        <v>66</v>
      </c>
      <c r="B11" s="11"/>
      <c r="C11" s="11" t="s">
        <v>2</v>
      </c>
      <c r="D11" s="124"/>
      <c r="E11" s="125"/>
      <c r="F11" s="4"/>
      <c r="G11" s="12"/>
    </row>
    <row r="12" spans="1:11" ht="4.5" customHeight="1" x14ac:dyDescent="0.2">
      <c r="B12" s="13"/>
      <c r="C12" s="13"/>
      <c r="D12" s="14"/>
      <c r="E12" s="14"/>
      <c r="F12" s="3"/>
      <c r="G12" s="9"/>
    </row>
    <row r="13" spans="1:11" ht="14.25" customHeight="1" x14ac:dyDescent="0.2">
      <c r="A13" s="15" t="s">
        <v>25</v>
      </c>
      <c r="B13" s="13"/>
      <c r="C13" s="13" t="s">
        <v>2</v>
      </c>
      <c r="D13" s="124"/>
      <c r="E13" s="125"/>
      <c r="F13" s="3"/>
      <c r="G13" s="12"/>
    </row>
    <row r="14" spans="1:11" ht="4.5" customHeight="1" x14ac:dyDescent="0.2">
      <c r="B14" s="13"/>
      <c r="C14" s="13"/>
      <c r="D14" s="14"/>
      <c r="E14" s="14"/>
      <c r="F14" s="3"/>
      <c r="G14" s="9"/>
    </row>
    <row r="15" spans="1:11" x14ac:dyDescent="0.2">
      <c r="A15" s="15" t="s">
        <v>37</v>
      </c>
      <c r="B15" s="11"/>
      <c r="C15" s="11" t="s">
        <v>2</v>
      </c>
      <c r="D15" s="124"/>
      <c r="E15" s="125"/>
      <c r="F15" s="4"/>
      <c r="G15" s="12"/>
    </row>
    <row r="16" spans="1:11" ht="4.5" customHeight="1" x14ac:dyDescent="0.2">
      <c r="B16" s="13"/>
      <c r="C16" s="13"/>
      <c r="D16" s="14"/>
      <c r="E16" s="14"/>
      <c r="F16" s="3"/>
      <c r="G16" s="9"/>
    </row>
    <row r="17" spans="1:7" x14ac:dyDescent="0.2">
      <c r="A17" s="15" t="s">
        <v>36</v>
      </c>
      <c r="B17" s="11"/>
      <c r="C17" s="11" t="s">
        <v>2</v>
      </c>
      <c r="D17" s="122">
        <f>D11+D13-D15</f>
        <v>0</v>
      </c>
      <c r="E17" s="123"/>
      <c r="F17" s="4"/>
      <c r="G17" s="9" t="s">
        <v>113</v>
      </c>
    </row>
    <row r="18" spans="1:7" ht="4.5" customHeight="1" x14ac:dyDescent="0.2">
      <c r="B18" s="3"/>
      <c r="C18" s="3"/>
      <c r="D18" s="14"/>
      <c r="E18" s="14"/>
      <c r="F18" s="3"/>
      <c r="G18" s="9"/>
    </row>
    <row r="19" spans="1:7" x14ac:dyDescent="0.2">
      <c r="A19" s="15" t="s">
        <v>26</v>
      </c>
      <c r="B19" s="11"/>
      <c r="C19" s="11" t="s">
        <v>2</v>
      </c>
      <c r="D19" s="124"/>
      <c r="E19" s="125"/>
      <c r="F19" s="4"/>
      <c r="G19" s="12"/>
    </row>
    <row r="20" spans="1:7" ht="4.5" customHeight="1" x14ac:dyDescent="0.2">
      <c r="B20" s="3"/>
      <c r="C20" s="3"/>
      <c r="D20" s="14"/>
      <c r="E20" s="14"/>
      <c r="F20" s="3"/>
      <c r="G20" s="9"/>
    </row>
    <row r="21" spans="1:7" ht="28.5" x14ac:dyDescent="0.2">
      <c r="A21" s="16" t="s">
        <v>35</v>
      </c>
      <c r="B21" s="3"/>
      <c r="C21" s="11" t="s">
        <v>2</v>
      </c>
      <c r="D21" s="124"/>
      <c r="E21" s="125"/>
      <c r="F21" s="4"/>
      <c r="G21" s="12"/>
    </row>
    <row r="22" spans="1:7" ht="4.5" customHeight="1" x14ac:dyDescent="0.2">
      <c r="B22" s="3"/>
      <c r="C22" s="3"/>
      <c r="D22" s="14"/>
      <c r="E22" s="14"/>
      <c r="F22" s="3"/>
      <c r="G22" s="9"/>
    </row>
    <row r="23" spans="1:7" x14ac:dyDescent="0.2">
      <c r="A23" s="15" t="s">
        <v>65</v>
      </c>
      <c r="B23" s="3"/>
      <c r="C23" s="11" t="s">
        <v>2</v>
      </c>
      <c r="D23" s="124"/>
      <c r="E23" s="125"/>
      <c r="F23" s="4"/>
      <c r="G23" s="12"/>
    </row>
    <row r="24" spans="1:7" ht="4.5" customHeight="1" x14ac:dyDescent="0.2">
      <c r="B24" s="3"/>
      <c r="C24" s="3"/>
      <c r="D24" s="14"/>
      <c r="E24" s="14"/>
      <c r="F24" s="3"/>
      <c r="G24" s="9"/>
    </row>
    <row r="25" spans="1:7" x14ac:dyDescent="0.2">
      <c r="A25" s="15" t="s">
        <v>34</v>
      </c>
      <c r="B25" s="3"/>
      <c r="C25" s="11" t="s">
        <v>2</v>
      </c>
      <c r="D25" s="122">
        <f>D17+D19+D21+D23</f>
        <v>0</v>
      </c>
      <c r="E25" s="123"/>
      <c r="F25" s="4"/>
      <c r="G25" s="9" t="s">
        <v>114</v>
      </c>
    </row>
    <row r="26" spans="1:7" ht="4.5" customHeight="1" x14ac:dyDescent="0.2">
      <c r="B26" s="3"/>
      <c r="C26" s="3"/>
      <c r="D26" s="14"/>
      <c r="E26" s="14"/>
      <c r="F26" s="3"/>
      <c r="G26" s="9"/>
    </row>
    <row r="27" spans="1:7" x14ac:dyDescent="0.2">
      <c r="A27" s="15" t="s">
        <v>64</v>
      </c>
      <c r="B27" s="3"/>
      <c r="C27" s="11" t="s">
        <v>2</v>
      </c>
      <c r="D27" s="124"/>
      <c r="E27" s="125"/>
      <c r="F27" s="4"/>
      <c r="G27" s="12"/>
    </row>
    <row r="28" spans="1:7" ht="4.5" customHeight="1" x14ac:dyDescent="0.2">
      <c r="B28" s="3"/>
      <c r="C28" s="3"/>
      <c r="D28" s="14"/>
      <c r="E28" s="14"/>
      <c r="F28" s="3"/>
      <c r="G28" s="9"/>
    </row>
    <row r="29" spans="1:7" x14ac:dyDescent="0.2">
      <c r="A29" s="15" t="s">
        <v>33</v>
      </c>
      <c r="B29" s="3"/>
      <c r="C29" s="11" t="s">
        <v>2</v>
      </c>
      <c r="D29" s="124"/>
      <c r="E29" s="125"/>
      <c r="F29" s="4"/>
      <c r="G29" s="12"/>
    </row>
    <row r="30" spans="1:7" ht="4.5" customHeight="1" x14ac:dyDescent="0.2">
      <c r="B30" s="3"/>
      <c r="C30" s="3"/>
      <c r="D30" s="14"/>
      <c r="E30" s="14"/>
      <c r="F30" s="3"/>
      <c r="G30" s="9"/>
    </row>
    <row r="31" spans="1:7" s="2" customFormat="1" ht="15" x14ac:dyDescent="0.25">
      <c r="A31" s="17" t="s">
        <v>27</v>
      </c>
      <c r="B31" s="5"/>
      <c r="C31" s="18" t="s">
        <v>2</v>
      </c>
      <c r="D31" s="129">
        <f>D25-D27-D29</f>
        <v>0</v>
      </c>
      <c r="E31" s="130"/>
      <c r="F31" s="8"/>
      <c r="G31" s="9" t="s">
        <v>115</v>
      </c>
    </row>
    <row r="32" spans="1:7" x14ac:dyDescent="0.2">
      <c r="D32" s="14"/>
      <c r="E32" s="14"/>
      <c r="G32" s="9"/>
    </row>
    <row r="33" spans="1:7" x14ac:dyDescent="0.2">
      <c r="A33" s="1" t="s">
        <v>32</v>
      </c>
      <c r="B33" s="11"/>
      <c r="C33" s="11" t="s">
        <v>2</v>
      </c>
      <c r="D33" s="124"/>
      <c r="E33" s="125"/>
      <c r="F33" s="4"/>
      <c r="G33" s="12"/>
    </row>
    <row r="34" spans="1:7" ht="4.5" customHeight="1" x14ac:dyDescent="0.2">
      <c r="B34" s="13"/>
      <c r="C34" s="11"/>
      <c r="D34" s="14"/>
      <c r="E34" s="14"/>
      <c r="F34" s="3"/>
      <c r="G34" s="9"/>
    </row>
    <row r="35" spans="1:7" x14ac:dyDescent="0.2">
      <c r="A35" s="15" t="s">
        <v>31</v>
      </c>
      <c r="B35" s="11"/>
      <c r="C35" s="11" t="s">
        <v>2</v>
      </c>
      <c r="D35" s="124"/>
      <c r="E35" s="125"/>
      <c r="F35" s="4"/>
      <c r="G35" s="12"/>
    </row>
    <row r="36" spans="1:7" ht="4.5" customHeight="1" x14ac:dyDescent="0.2">
      <c r="B36" s="13"/>
      <c r="C36" s="13"/>
      <c r="D36" s="14"/>
      <c r="E36" s="14"/>
      <c r="F36" s="3"/>
      <c r="G36" s="9"/>
    </row>
    <row r="37" spans="1:7" x14ac:dyDescent="0.2">
      <c r="A37" s="15" t="s">
        <v>30</v>
      </c>
      <c r="B37" s="11"/>
      <c r="C37" s="11" t="s">
        <v>2</v>
      </c>
      <c r="D37" s="124"/>
      <c r="E37" s="125"/>
      <c r="F37" s="4"/>
      <c r="G37" s="12"/>
    </row>
    <row r="38" spans="1:7" ht="4.5" customHeight="1" x14ac:dyDescent="0.2">
      <c r="B38" s="13"/>
      <c r="C38" s="13"/>
      <c r="D38" s="14"/>
      <c r="E38" s="14"/>
      <c r="F38" s="3"/>
      <c r="G38" s="9"/>
    </row>
    <row r="39" spans="1:7" x14ac:dyDescent="0.2">
      <c r="A39" s="15" t="s">
        <v>29</v>
      </c>
      <c r="B39" s="11"/>
      <c r="C39" s="11" t="s">
        <v>2</v>
      </c>
      <c r="D39" s="124"/>
      <c r="E39" s="125"/>
      <c r="F39" s="4"/>
      <c r="G39" s="12"/>
    </row>
    <row r="40" spans="1:7" ht="4.5" customHeight="1" x14ac:dyDescent="0.2">
      <c r="B40" s="13"/>
      <c r="C40" s="13"/>
      <c r="D40" s="14"/>
      <c r="E40" s="14"/>
      <c r="F40" s="3"/>
      <c r="G40" s="9"/>
    </row>
    <row r="41" spans="1:7" x14ac:dyDescent="0.2">
      <c r="A41" s="15" t="s">
        <v>38</v>
      </c>
      <c r="B41" s="11"/>
      <c r="C41" s="11" t="s">
        <v>2</v>
      </c>
      <c r="D41" s="124"/>
      <c r="E41" s="125"/>
      <c r="F41" s="4"/>
      <c r="G41" s="12"/>
    </row>
    <row r="42" spans="1:7" ht="4.5" customHeight="1" x14ac:dyDescent="0.2">
      <c r="B42" s="13"/>
      <c r="C42" s="13"/>
      <c r="D42" s="14"/>
      <c r="E42" s="14"/>
      <c r="F42" s="3"/>
      <c r="G42" s="9"/>
    </row>
    <row r="43" spans="1:7" x14ac:dyDescent="0.2">
      <c r="A43" s="15" t="s">
        <v>28</v>
      </c>
      <c r="B43" s="11"/>
      <c r="C43" s="11" t="s">
        <v>2</v>
      </c>
      <c r="D43" s="124"/>
      <c r="E43" s="125"/>
      <c r="F43" s="4"/>
      <c r="G43" s="12"/>
    </row>
    <row r="44" spans="1:7" ht="4.5" customHeight="1" x14ac:dyDescent="0.2">
      <c r="B44" s="3"/>
      <c r="C44" s="3"/>
      <c r="D44" s="14"/>
      <c r="E44" s="14"/>
      <c r="F44" s="3"/>
      <c r="G44" s="9"/>
    </row>
    <row r="45" spans="1:7" s="2" customFormat="1" ht="15" x14ac:dyDescent="0.25">
      <c r="A45" s="17" t="s">
        <v>39</v>
      </c>
      <c r="B45" s="5"/>
      <c r="C45" s="18" t="s">
        <v>2</v>
      </c>
      <c r="D45" s="129">
        <f>D33+D35+D37+D39+D41+D43</f>
        <v>0</v>
      </c>
      <c r="E45" s="130"/>
      <c r="F45" s="8"/>
      <c r="G45" s="9" t="s">
        <v>116</v>
      </c>
    </row>
    <row r="46" spans="1:7" ht="16.5" customHeight="1" x14ac:dyDescent="0.2">
      <c r="A46" s="19" t="s">
        <v>40</v>
      </c>
      <c r="D46" s="128">
        <f>ROUND((D31-D45),0)</f>
        <v>0</v>
      </c>
      <c r="E46" s="128"/>
    </row>
    <row r="49" spans="1:1" hidden="1" x14ac:dyDescent="0.2">
      <c r="A49" s="65" t="e">
        <f>'A_Indications générales'!#REF!</f>
        <v>#REF!</v>
      </c>
    </row>
    <row r="50" spans="1:1" hidden="1" x14ac:dyDescent="0.2">
      <c r="A50" s="62" t="s">
        <v>83</v>
      </c>
    </row>
  </sheetData>
  <sheetProtection algorithmName="SHA-512" hashValue="LutJIOdeGUSEFKqmHTxvzui6iCAIXPhBqOof3ff31trrL5qb4JQugoVLtpY2GXWoGjv8i4N6XU41oWRmKGPFfQ==" saltValue="H3suv+KSJeelBgFKIPQkPg==" spinCount="100000" sheet="1" objects="1" scenarios="1" selectLockedCells="1"/>
  <protectedRanges>
    <protectedRange sqref="D11 G11 D15 G15 D19 G19 D21 G21 D23 G23 D27 G27 D29 G29 D33 G33 D35 G35 D37 G37 D39 G39 D41 G41 D43 G43 D13 G13" name="Bereich1_1"/>
  </protectedRanges>
  <mergeCells count="21">
    <mergeCell ref="D43:E43"/>
    <mergeCell ref="D46:E46"/>
    <mergeCell ref="D21:E21"/>
    <mergeCell ref="D23:E23"/>
    <mergeCell ref="D25:E25"/>
    <mergeCell ref="D27:E27"/>
    <mergeCell ref="D29:E29"/>
    <mergeCell ref="D45:E45"/>
    <mergeCell ref="D31:E31"/>
    <mergeCell ref="D33:E33"/>
    <mergeCell ref="D35:E35"/>
    <mergeCell ref="D37:E37"/>
    <mergeCell ref="D39:E39"/>
    <mergeCell ref="D41:E41"/>
    <mergeCell ref="D17:E17"/>
    <mergeCell ref="D19:E19"/>
    <mergeCell ref="A6:F6"/>
    <mergeCell ref="A8:B8"/>
    <mergeCell ref="D11:E11"/>
    <mergeCell ref="D15:E15"/>
    <mergeCell ref="D13:E13"/>
  </mergeCells>
  <conditionalFormatting sqref="D15 D17 G11 G15 D19 D21 G19 D23 G21 D25 G23 D27 D29 D31 G27 G29 D35 G33 D37 G35 D39 G37 D41 G39 D43 G41 D45 G43 D33 D11 D13 D8:D9 G13">
    <cfRule type="expression" dxfId="0" priority="7">
      <formula>$A$49&lt;&gt;$A$50</formula>
    </cfRule>
  </conditionalFormatting>
  <pageMargins left="0.70866141732283472" right="0.70866141732283472" top="0.78740157480314965" bottom="0.78740157480314965" header="0.31496062992125984" footer="0.31496062992125984"/>
  <pageSetup paperSize="9" scale="73" orientation="landscape" r:id="rId1"/>
  <headerFooter>
    <oddFooter>&amp;L&amp;A&amp;C&amp;D&amp;R&amp;P/&amp;N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M51"/>
  <sheetViews>
    <sheetView showGridLines="0" topLeftCell="A7" zoomScaleNormal="100" zoomScaleSheetLayoutView="100" workbookViewId="0">
      <selection activeCell="D10" sqref="D10:E10"/>
    </sheetView>
  </sheetViews>
  <sheetFormatPr baseColWidth="10" defaultRowHeight="14.25" x14ac:dyDescent="0.2"/>
  <cols>
    <col min="1" max="1" width="48.5703125" style="1" customWidth="1"/>
    <col min="2" max="2" width="11.42578125" style="1"/>
    <col min="3" max="5" width="11.42578125" style="1" customWidth="1"/>
    <col min="6" max="6" width="1.28515625" style="1" customWidth="1"/>
    <col min="7" max="7" width="56" style="1" customWidth="1"/>
    <col min="8" max="9" width="11.42578125" style="1"/>
    <col min="10" max="10" width="75.28515625" style="1" customWidth="1"/>
    <col min="11" max="255" width="11.42578125" style="1"/>
    <col min="256" max="256" width="48.5703125" style="1" customWidth="1"/>
    <col min="257" max="260" width="11.42578125" style="1"/>
    <col min="261" max="261" width="1.28515625" style="1" customWidth="1"/>
    <col min="262" max="262" width="52.140625" style="1" customWidth="1"/>
    <col min="263" max="511" width="11.42578125" style="1"/>
    <col min="512" max="512" width="48.5703125" style="1" customWidth="1"/>
    <col min="513" max="516" width="11.42578125" style="1"/>
    <col min="517" max="517" width="1.28515625" style="1" customWidth="1"/>
    <col min="518" max="518" width="52.140625" style="1" customWidth="1"/>
    <col min="519" max="767" width="11.42578125" style="1"/>
    <col min="768" max="768" width="48.5703125" style="1" customWidth="1"/>
    <col min="769" max="772" width="11.42578125" style="1"/>
    <col min="773" max="773" width="1.28515625" style="1" customWidth="1"/>
    <col min="774" max="774" width="52.140625" style="1" customWidth="1"/>
    <col min="775" max="1023" width="11.42578125" style="1"/>
    <col min="1024" max="1024" width="48.5703125" style="1" customWidth="1"/>
    <col min="1025" max="1028" width="11.42578125" style="1"/>
    <col min="1029" max="1029" width="1.28515625" style="1" customWidth="1"/>
    <col min="1030" max="1030" width="52.140625" style="1" customWidth="1"/>
    <col min="1031" max="1279" width="11.42578125" style="1"/>
    <col min="1280" max="1280" width="48.5703125" style="1" customWidth="1"/>
    <col min="1281" max="1284" width="11.42578125" style="1"/>
    <col min="1285" max="1285" width="1.28515625" style="1" customWidth="1"/>
    <col min="1286" max="1286" width="52.140625" style="1" customWidth="1"/>
    <col min="1287" max="1535" width="11.42578125" style="1"/>
    <col min="1536" max="1536" width="48.5703125" style="1" customWidth="1"/>
    <col min="1537" max="1540" width="11.42578125" style="1"/>
    <col min="1541" max="1541" width="1.28515625" style="1" customWidth="1"/>
    <col min="1542" max="1542" width="52.140625" style="1" customWidth="1"/>
    <col min="1543" max="1791" width="11.42578125" style="1"/>
    <col min="1792" max="1792" width="48.5703125" style="1" customWidth="1"/>
    <col min="1793" max="1796" width="11.42578125" style="1"/>
    <col min="1797" max="1797" width="1.28515625" style="1" customWidth="1"/>
    <col min="1798" max="1798" width="52.140625" style="1" customWidth="1"/>
    <col min="1799" max="2047" width="11.42578125" style="1"/>
    <col min="2048" max="2048" width="48.5703125" style="1" customWidth="1"/>
    <col min="2049" max="2052" width="11.42578125" style="1"/>
    <col min="2053" max="2053" width="1.28515625" style="1" customWidth="1"/>
    <col min="2054" max="2054" width="52.140625" style="1" customWidth="1"/>
    <col min="2055" max="2303" width="11.42578125" style="1"/>
    <col min="2304" max="2304" width="48.5703125" style="1" customWidth="1"/>
    <col min="2305" max="2308" width="11.42578125" style="1"/>
    <col min="2309" max="2309" width="1.28515625" style="1" customWidth="1"/>
    <col min="2310" max="2310" width="52.140625" style="1" customWidth="1"/>
    <col min="2311" max="2559" width="11.42578125" style="1"/>
    <col min="2560" max="2560" width="48.5703125" style="1" customWidth="1"/>
    <col min="2561" max="2564" width="11.42578125" style="1"/>
    <col min="2565" max="2565" width="1.28515625" style="1" customWidth="1"/>
    <col min="2566" max="2566" width="52.140625" style="1" customWidth="1"/>
    <col min="2567" max="2815" width="11.42578125" style="1"/>
    <col min="2816" max="2816" width="48.5703125" style="1" customWidth="1"/>
    <col min="2817" max="2820" width="11.42578125" style="1"/>
    <col min="2821" max="2821" width="1.28515625" style="1" customWidth="1"/>
    <col min="2822" max="2822" width="52.140625" style="1" customWidth="1"/>
    <col min="2823" max="3071" width="11.42578125" style="1"/>
    <col min="3072" max="3072" width="48.5703125" style="1" customWidth="1"/>
    <col min="3073" max="3076" width="11.42578125" style="1"/>
    <col min="3077" max="3077" width="1.28515625" style="1" customWidth="1"/>
    <col min="3078" max="3078" width="52.140625" style="1" customWidth="1"/>
    <col min="3079" max="3327" width="11.42578125" style="1"/>
    <col min="3328" max="3328" width="48.5703125" style="1" customWidth="1"/>
    <col min="3329" max="3332" width="11.42578125" style="1"/>
    <col min="3333" max="3333" width="1.28515625" style="1" customWidth="1"/>
    <col min="3334" max="3334" width="52.140625" style="1" customWidth="1"/>
    <col min="3335" max="3583" width="11.42578125" style="1"/>
    <col min="3584" max="3584" width="48.5703125" style="1" customWidth="1"/>
    <col min="3585" max="3588" width="11.42578125" style="1"/>
    <col min="3589" max="3589" width="1.28515625" style="1" customWidth="1"/>
    <col min="3590" max="3590" width="52.140625" style="1" customWidth="1"/>
    <col min="3591" max="3839" width="11.42578125" style="1"/>
    <col min="3840" max="3840" width="48.5703125" style="1" customWidth="1"/>
    <col min="3841" max="3844" width="11.42578125" style="1"/>
    <col min="3845" max="3845" width="1.28515625" style="1" customWidth="1"/>
    <col min="3846" max="3846" width="52.140625" style="1" customWidth="1"/>
    <col min="3847" max="4095" width="11.42578125" style="1"/>
    <col min="4096" max="4096" width="48.5703125" style="1" customWidth="1"/>
    <col min="4097" max="4100" width="11.42578125" style="1"/>
    <col min="4101" max="4101" width="1.28515625" style="1" customWidth="1"/>
    <col min="4102" max="4102" width="52.140625" style="1" customWidth="1"/>
    <col min="4103" max="4351" width="11.42578125" style="1"/>
    <col min="4352" max="4352" width="48.5703125" style="1" customWidth="1"/>
    <col min="4353" max="4356" width="11.42578125" style="1"/>
    <col min="4357" max="4357" width="1.28515625" style="1" customWidth="1"/>
    <col min="4358" max="4358" width="52.140625" style="1" customWidth="1"/>
    <col min="4359" max="4607" width="11.42578125" style="1"/>
    <col min="4608" max="4608" width="48.5703125" style="1" customWidth="1"/>
    <col min="4609" max="4612" width="11.42578125" style="1"/>
    <col min="4613" max="4613" width="1.28515625" style="1" customWidth="1"/>
    <col min="4614" max="4614" width="52.140625" style="1" customWidth="1"/>
    <col min="4615" max="4863" width="11.42578125" style="1"/>
    <col min="4864" max="4864" width="48.5703125" style="1" customWidth="1"/>
    <col min="4865" max="4868" width="11.42578125" style="1"/>
    <col min="4869" max="4869" width="1.28515625" style="1" customWidth="1"/>
    <col min="4870" max="4870" width="52.140625" style="1" customWidth="1"/>
    <col min="4871" max="5119" width="11.42578125" style="1"/>
    <col min="5120" max="5120" width="48.5703125" style="1" customWidth="1"/>
    <col min="5121" max="5124" width="11.42578125" style="1"/>
    <col min="5125" max="5125" width="1.28515625" style="1" customWidth="1"/>
    <col min="5126" max="5126" width="52.140625" style="1" customWidth="1"/>
    <col min="5127" max="5375" width="11.42578125" style="1"/>
    <col min="5376" max="5376" width="48.5703125" style="1" customWidth="1"/>
    <col min="5377" max="5380" width="11.42578125" style="1"/>
    <col min="5381" max="5381" width="1.28515625" style="1" customWidth="1"/>
    <col min="5382" max="5382" width="52.140625" style="1" customWidth="1"/>
    <col min="5383" max="5631" width="11.42578125" style="1"/>
    <col min="5632" max="5632" width="48.5703125" style="1" customWidth="1"/>
    <col min="5633" max="5636" width="11.42578125" style="1"/>
    <col min="5637" max="5637" width="1.28515625" style="1" customWidth="1"/>
    <col min="5638" max="5638" width="52.140625" style="1" customWidth="1"/>
    <col min="5639" max="5887" width="11.42578125" style="1"/>
    <col min="5888" max="5888" width="48.5703125" style="1" customWidth="1"/>
    <col min="5889" max="5892" width="11.42578125" style="1"/>
    <col min="5893" max="5893" width="1.28515625" style="1" customWidth="1"/>
    <col min="5894" max="5894" width="52.140625" style="1" customWidth="1"/>
    <col min="5895" max="6143" width="11.42578125" style="1"/>
    <col min="6144" max="6144" width="48.5703125" style="1" customWidth="1"/>
    <col min="6145" max="6148" width="11.42578125" style="1"/>
    <col min="6149" max="6149" width="1.28515625" style="1" customWidth="1"/>
    <col min="6150" max="6150" width="52.140625" style="1" customWidth="1"/>
    <col min="6151" max="6399" width="11.42578125" style="1"/>
    <col min="6400" max="6400" width="48.5703125" style="1" customWidth="1"/>
    <col min="6401" max="6404" width="11.42578125" style="1"/>
    <col min="6405" max="6405" width="1.28515625" style="1" customWidth="1"/>
    <col min="6406" max="6406" width="52.140625" style="1" customWidth="1"/>
    <col min="6407" max="6655" width="11.42578125" style="1"/>
    <col min="6656" max="6656" width="48.5703125" style="1" customWidth="1"/>
    <col min="6657" max="6660" width="11.42578125" style="1"/>
    <col min="6661" max="6661" width="1.28515625" style="1" customWidth="1"/>
    <col min="6662" max="6662" width="52.140625" style="1" customWidth="1"/>
    <col min="6663" max="6911" width="11.42578125" style="1"/>
    <col min="6912" max="6912" width="48.5703125" style="1" customWidth="1"/>
    <col min="6913" max="6916" width="11.42578125" style="1"/>
    <col min="6917" max="6917" width="1.28515625" style="1" customWidth="1"/>
    <col min="6918" max="6918" width="52.140625" style="1" customWidth="1"/>
    <col min="6919" max="7167" width="11.42578125" style="1"/>
    <col min="7168" max="7168" width="48.5703125" style="1" customWidth="1"/>
    <col min="7169" max="7172" width="11.42578125" style="1"/>
    <col min="7173" max="7173" width="1.28515625" style="1" customWidth="1"/>
    <col min="7174" max="7174" width="52.140625" style="1" customWidth="1"/>
    <col min="7175" max="7423" width="11.42578125" style="1"/>
    <col min="7424" max="7424" width="48.5703125" style="1" customWidth="1"/>
    <col min="7425" max="7428" width="11.42578125" style="1"/>
    <col min="7429" max="7429" width="1.28515625" style="1" customWidth="1"/>
    <col min="7430" max="7430" width="52.140625" style="1" customWidth="1"/>
    <col min="7431" max="7679" width="11.42578125" style="1"/>
    <col min="7680" max="7680" width="48.5703125" style="1" customWidth="1"/>
    <col min="7681" max="7684" width="11.42578125" style="1"/>
    <col min="7685" max="7685" width="1.28515625" style="1" customWidth="1"/>
    <col min="7686" max="7686" width="52.140625" style="1" customWidth="1"/>
    <col min="7687" max="7935" width="11.42578125" style="1"/>
    <col min="7936" max="7936" width="48.5703125" style="1" customWidth="1"/>
    <col min="7937" max="7940" width="11.42578125" style="1"/>
    <col min="7941" max="7941" width="1.28515625" style="1" customWidth="1"/>
    <col min="7942" max="7942" width="52.140625" style="1" customWidth="1"/>
    <col min="7943" max="8191" width="11.42578125" style="1"/>
    <col min="8192" max="8192" width="48.5703125" style="1" customWidth="1"/>
    <col min="8193" max="8196" width="11.42578125" style="1"/>
    <col min="8197" max="8197" width="1.28515625" style="1" customWidth="1"/>
    <col min="8198" max="8198" width="52.140625" style="1" customWidth="1"/>
    <col min="8199" max="8447" width="11.42578125" style="1"/>
    <col min="8448" max="8448" width="48.5703125" style="1" customWidth="1"/>
    <col min="8449" max="8452" width="11.42578125" style="1"/>
    <col min="8453" max="8453" width="1.28515625" style="1" customWidth="1"/>
    <col min="8454" max="8454" width="52.140625" style="1" customWidth="1"/>
    <col min="8455" max="8703" width="11.42578125" style="1"/>
    <col min="8704" max="8704" width="48.5703125" style="1" customWidth="1"/>
    <col min="8705" max="8708" width="11.42578125" style="1"/>
    <col min="8709" max="8709" width="1.28515625" style="1" customWidth="1"/>
    <col min="8710" max="8710" width="52.140625" style="1" customWidth="1"/>
    <col min="8711" max="8959" width="11.42578125" style="1"/>
    <col min="8960" max="8960" width="48.5703125" style="1" customWidth="1"/>
    <col min="8961" max="8964" width="11.42578125" style="1"/>
    <col min="8965" max="8965" width="1.28515625" style="1" customWidth="1"/>
    <col min="8966" max="8966" width="52.140625" style="1" customWidth="1"/>
    <col min="8967" max="9215" width="11.42578125" style="1"/>
    <col min="9216" max="9216" width="48.5703125" style="1" customWidth="1"/>
    <col min="9217" max="9220" width="11.42578125" style="1"/>
    <col min="9221" max="9221" width="1.28515625" style="1" customWidth="1"/>
    <col min="9222" max="9222" width="52.140625" style="1" customWidth="1"/>
    <col min="9223" max="9471" width="11.42578125" style="1"/>
    <col min="9472" max="9472" width="48.5703125" style="1" customWidth="1"/>
    <col min="9473" max="9476" width="11.42578125" style="1"/>
    <col min="9477" max="9477" width="1.28515625" style="1" customWidth="1"/>
    <col min="9478" max="9478" width="52.140625" style="1" customWidth="1"/>
    <col min="9479" max="9727" width="11.42578125" style="1"/>
    <col min="9728" max="9728" width="48.5703125" style="1" customWidth="1"/>
    <col min="9729" max="9732" width="11.42578125" style="1"/>
    <col min="9733" max="9733" width="1.28515625" style="1" customWidth="1"/>
    <col min="9734" max="9734" width="52.140625" style="1" customWidth="1"/>
    <col min="9735" max="9983" width="11.42578125" style="1"/>
    <col min="9984" max="9984" width="48.5703125" style="1" customWidth="1"/>
    <col min="9985" max="9988" width="11.42578125" style="1"/>
    <col min="9989" max="9989" width="1.28515625" style="1" customWidth="1"/>
    <col min="9990" max="9990" width="52.140625" style="1" customWidth="1"/>
    <col min="9991" max="10239" width="11.42578125" style="1"/>
    <col min="10240" max="10240" width="48.5703125" style="1" customWidth="1"/>
    <col min="10241" max="10244" width="11.42578125" style="1"/>
    <col min="10245" max="10245" width="1.28515625" style="1" customWidth="1"/>
    <col min="10246" max="10246" width="52.140625" style="1" customWidth="1"/>
    <col min="10247" max="10495" width="11.42578125" style="1"/>
    <col min="10496" max="10496" width="48.5703125" style="1" customWidth="1"/>
    <col min="10497" max="10500" width="11.42578125" style="1"/>
    <col min="10501" max="10501" width="1.28515625" style="1" customWidth="1"/>
    <col min="10502" max="10502" width="52.140625" style="1" customWidth="1"/>
    <col min="10503" max="10751" width="11.42578125" style="1"/>
    <col min="10752" max="10752" width="48.5703125" style="1" customWidth="1"/>
    <col min="10753" max="10756" width="11.42578125" style="1"/>
    <col min="10757" max="10757" width="1.28515625" style="1" customWidth="1"/>
    <col min="10758" max="10758" width="52.140625" style="1" customWidth="1"/>
    <col min="10759" max="11007" width="11.42578125" style="1"/>
    <col min="11008" max="11008" width="48.5703125" style="1" customWidth="1"/>
    <col min="11009" max="11012" width="11.42578125" style="1"/>
    <col min="11013" max="11013" width="1.28515625" style="1" customWidth="1"/>
    <col min="11014" max="11014" width="52.140625" style="1" customWidth="1"/>
    <col min="11015" max="11263" width="11.42578125" style="1"/>
    <col min="11264" max="11264" width="48.5703125" style="1" customWidth="1"/>
    <col min="11265" max="11268" width="11.42578125" style="1"/>
    <col min="11269" max="11269" width="1.28515625" style="1" customWidth="1"/>
    <col min="11270" max="11270" width="52.140625" style="1" customWidth="1"/>
    <col min="11271" max="11519" width="11.42578125" style="1"/>
    <col min="11520" max="11520" width="48.5703125" style="1" customWidth="1"/>
    <col min="11521" max="11524" width="11.42578125" style="1"/>
    <col min="11525" max="11525" width="1.28515625" style="1" customWidth="1"/>
    <col min="11526" max="11526" width="52.140625" style="1" customWidth="1"/>
    <col min="11527" max="11775" width="11.42578125" style="1"/>
    <col min="11776" max="11776" width="48.5703125" style="1" customWidth="1"/>
    <col min="11777" max="11780" width="11.42578125" style="1"/>
    <col min="11781" max="11781" width="1.28515625" style="1" customWidth="1"/>
    <col min="11782" max="11782" width="52.140625" style="1" customWidth="1"/>
    <col min="11783" max="12031" width="11.42578125" style="1"/>
    <col min="12032" max="12032" width="48.5703125" style="1" customWidth="1"/>
    <col min="12033" max="12036" width="11.42578125" style="1"/>
    <col min="12037" max="12037" width="1.28515625" style="1" customWidth="1"/>
    <col min="12038" max="12038" width="52.140625" style="1" customWidth="1"/>
    <col min="12039" max="12287" width="11.42578125" style="1"/>
    <col min="12288" max="12288" width="48.5703125" style="1" customWidth="1"/>
    <col min="12289" max="12292" width="11.42578125" style="1"/>
    <col min="12293" max="12293" width="1.28515625" style="1" customWidth="1"/>
    <col min="12294" max="12294" width="52.140625" style="1" customWidth="1"/>
    <col min="12295" max="12543" width="11.42578125" style="1"/>
    <col min="12544" max="12544" width="48.5703125" style="1" customWidth="1"/>
    <col min="12545" max="12548" width="11.42578125" style="1"/>
    <col min="12549" max="12549" width="1.28515625" style="1" customWidth="1"/>
    <col min="12550" max="12550" width="52.140625" style="1" customWidth="1"/>
    <col min="12551" max="12799" width="11.42578125" style="1"/>
    <col min="12800" max="12800" width="48.5703125" style="1" customWidth="1"/>
    <col min="12801" max="12804" width="11.42578125" style="1"/>
    <col min="12805" max="12805" width="1.28515625" style="1" customWidth="1"/>
    <col min="12806" max="12806" width="52.140625" style="1" customWidth="1"/>
    <col min="12807" max="13055" width="11.42578125" style="1"/>
    <col min="13056" max="13056" width="48.5703125" style="1" customWidth="1"/>
    <col min="13057" max="13060" width="11.42578125" style="1"/>
    <col min="13061" max="13061" width="1.28515625" style="1" customWidth="1"/>
    <col min="13062" max="13062" width="52.140625" style="1" customWidth="1"/>
    <col min="13063" max="13311" width="11.42578125" style="1"/>
    <col min="13312" max="13312" width="48.5703125" style="1" customWidth="1"/>
    <col min="13313" max="13316" width="11.42578125" style="1"/>
    <col min="13317" max="13317" width="1.28515625" style="1" customWidth="1"/>
    <col min="13318" max="13318" width="52.140625" style="1" customWidth="1"/>
    <col min="13319" max="13567" width="11.42578125" style="1"/>
    <col min="13568" max="13568" width="48.5703125" style="1" customWidth="1"/>
    <col min="13569" max="13572" width="11.42578125" style="1"/>
    <col min="13573" max="13573" width="1.28515625" style="1" customWidth="1"/>
    <col min="13574" max="13574" width="52.140625" style="1" customWidth="1"/>
    <col min="13575" max="13823" width="11.42578125" style="1"/>
    <col min="13824" max="13824" width="48.5703125" style="1" customWidth="1"/>
    <col min="13825" max="13828" width="11.42578125" style="1"/>
    <col min="13829" max="13829" width="1.28515625" style="1" customWidth="1"/>
    <col min="13830" max="13830" width="52.140625" style="1" customWidth="1"/>
    <col min="13831" max="14079" width="11.42578125" style="1"/>
    <col min="14080" max="14080" width="48.5703125" style="1" customWidth="1"/>
    <col min="14081" max="14084" width="11.42578125" style="1"/>
    <col min="14085" max="14085" width="1.28515625" style="1" customWidth="1"/>
    <col min="14086" max="14086" width="52.140625" style="1" customWidth="1"/>
    <col min="14087" max="14335" width="11.42578125" style="1"/>
    <col min="14336" max="14336" width="48.5703125" style="1" customWidth="1"/>
    <col min="14337" max="14340" width="11.42578125" style="1"/>
    <col min="14341" max="14341" width="1.28515625" style="1" customWidth="1"/>
    <col min="14342" max="14342" width="52.140625" style="1" customWidth="1"/>
    <col min="14343" max="14591" width="11.42578125" style="1"/>
    <col min="14592" max="14592" width="48.5703125" style="1" customWidth="1"/>
    <col min="14593" max="14596" width="11.42578125" style="1"/>
    <col min="14597" max="14597" width="1.28515625" style="1" customWidth="1"/>
    <col min="14598" max="14598" width="52.140625" style="1" customWidth="1"/>
    <col min="14599" max="14847" width="11.42578125" style="1"/>
    <col min="14848" max="14848" width="48.5703125" style="1" customWidth="1"/>
    <col min="14849" max="14852" width="11.42578125" style="1"/>
    <col min="14853" max="14853" width="1.28515625" style="1" customWidth="1"/>
    <col min="14854" max="14854" width="52.140625" style="1" customWidth="1"/>
    <col min="14855" max="15103" width="11.42578125" style="1"/>
    <col min="15104" max="15104" width="48.5703125" style="1" customWidth="1"/>
    <col min="15105" max="15108" width="11.42578125" style="1"/>
    <col min="15109" max="15109" width="1.28515625" style="1" customWidth="1"/>
    <col min="15110" max="15110" width="52.140625" style="1" customWidth="1"/>
    <col min="15111" max="15359" width="11.42578125" style="1"/>
    <col min="15360" max="15360" width="48.5703125" style="1" customWidth="1"/>
    <col min="15361" max="15364" width="11.42578125" style="1"/>
    <col min="15365" max="15365" width="1.28515625" style="1" customWidth="1"/>
    <col min="15366" max="15366" width="52.140625" style="1" customWidth="1"/>
    <col min="15367" max="15615" width="11.42578125" style="1"/>
    <col min="15616" max="15616" width="48.5703125" style="1" customWidth="1"/>
    <col min="15617" max="15620" width="11.42578125" style="1"/>
    <col min="15621" max="15621" width="1.28515625" style="1" customWidth="1"/>
    <col min="15622" max="15622" width="52.140625" style="1" customWidth="1"/>
    <col min="15623" max="15871" width="11.42578125" style="1"/>
    <col min="15872" max="15872" width="48.5703125" style="1" customWidth="1"/>
    <col min="15873" max="15876" width="11.42578125" style="1"/>
    <col min="15877" max="15877" width="1.28515625" style="1" customWidth="1"/>
    <col min="15878" max="15878" width="52.140625" style="1" customWidth="1"/>
    <col min="15879" max="16127" width="11.42578125" style="1"/>
    <col min="16128" max="16128" width="48.5703125" style="1" customWidth="1"/>
    <col min="16129" max="16132" width="11.42578125" style="1"/>
    <col min="16133" max="16133" width="1.28515625" style="1" customWidth="1"/>
    <col min="16134" max="16134" width="52.140625" style="1" customWidth="1"/>
    <col min="16135" max="16384" width="11.42578125" style="1"/>
  </cols>
  <sheetData>
    <row r="1" spans="1:13" ht="127.5" customHeight="1" x14ac:dyDescent="0.2">
      <c r="G1" s="100" t="s">
        <v>63</v>
      </c>
      <c r="H1" s="101"/>
      <c r="I1" s="101"/>
      <c r="J1" s="101"/>
      <c r="K1" s="101"/>
      <c r="M1" s="1" t="s">
        <v>5</v>
      </c>
    </row>
    <row r="2" spans="1:13" s="2" customFormat="1" ht="23.25" x14ac:dyDescent="0.25">
      <c r="A2" s="39" t="s">
        <v>104</v>
      </c>
      <c r="G2" s="6"/>
    </row>
    <row r="3" spans="1:13" ht="15" x14ac:dyDescent="0.25">
      <c r="A3" s="2"/>
    </row>
    <row r="4" spans="1:13" s="2" customFormat="1" ht="15" x14ac:dyDescent="0.25">
      <c r="A4" s="40" t="s">
        <v>118</v>
      </c>
      <c r="D4" s="10"/>
    </row>
    <row r="5" spans="1:13" s="2" customFormat="1" ht="12.75" customHeight="1" x14ac:dyDescent="0.25">
      <c r="A5" s="19" t="s">
        <v>68</v>
      </c>
      <c r="D5" s="10"/>
    </row>
    <row r="6" spans="1:13" s="2" customFormat="1" ht="12.75" customHeight="1" thickBot="1" x14ac:dyDescent="0.3">
      <c r="A6" s="19"/>
      <c r="D6" s="10"/>
    </row>
    <row r="7" spans="1:13" s="2" customFormat="1" ht="31.15" customHeight="1" x14ac:dyDescent="0.25">
      <c r="A7" s="127" t="s">
        <v>73</v>
      </c>
      <c r="B7" s="127"/>
      <c r="C7" s="1" t="s">
        <v>41</v>
      </c>
      <c r="D7" s="70" t="str">
        <f>IF('A_Indications générales'!C40=0,"-",'A_Indications générales'!C40)</f>
        <v>-</v>
      </c>
      <c r="E7" s="1" t="s">
        <v>1</v>
      </c>
    </row>
    <row r="8" spans="1:13" s="2" customFormat="1" ht="15.75" thickBot="1" x14ac:dyDescent="0.3">
      <c r="A8" s="19"/>
      <c r="C8" s="1" t="s">
        <v>42</v>
      </c>
      <c r="D8" s="71" t="str">
        <f>IF('A_Indications générales'!E40=0,"-",'A_Indications générales'!E40)</f>
        <v>-</v>
      </c>
    </row>
    <row r="9" spans="1:13" ht="12" customHeight="1" x14ac:dyDescent="0.25">
      <c r="C9" s="138"/>
      <c r="D9" s="138"/>
      <c r="E9" s="138"/>
      <c r="F9" s="2"/>
      <c r="G9" s="34" t="s">
        <v>79</v>
      </c>
    </row>
    <row r="10" spans="1:13" x14ac:dyDescent="0.2">
      <c r="A10" s="1" t="s">
        <v>69</v>
      </c>
      <c r="B10" s="11"/>
      <c r="C10" s="11" t="s">
        <v>2</v>
      </c>
      <c r="D10" s="131"/>
      <c r="E10" s="132"/>
      <c r="F10" s="3"/>
      <c r="G10" s="12"/>
    </row>
    <row r="11" spans="1:13" x14ac:dyDescent="0.2">
      <c r="A11" s="9" t="s">
        <v>70</v>
      </c>
      <c r="D11" s="6"/>
      <c r="E11" s="6"/>
      <c r="F11" s="4"/>
      <c r="G11" s="9"/>
    </row>
    <row r="12" spans="1:13" ht="4.5" customHeight="1" x14ac:dyDescent="0.2">
      <c r="B12" s="13"/>
      <c r="C12" s="13"/>
      <c r="D12" s="6"/>
      <c r="E12" s="6"/>
      <c r="F12" s="3"/>
      <c r="G12" s="9"/>
    </row>
    <row r="13" spans="1:13" x14ac:dyDescent="0.2">
      <c r="A13" s="15" t="s">
        <v>124</v>
      </c>
      <c r="B13" s="11"/>
      <c r="C13" s="11" t="s">
        <v>2</v>
      </c>
      <c r="D13" s="131"/>
      <c r="E13" s="132"/>
      <c r="F13" s="4"/>
      <c r="G13" s="12"/>
    </row>
    <row r="14" spans="1:13" ht="4.5" customHeight="1" x14ac:dyDescent="0.2">
      <c r="B14" s="3"/>
      <c r="C14" s="3"/>
      <c r="D14" s="6"/>
      <c r="E14" s="6"/>
      <c r="F14" s="3"/>
      <c r="G14" s="9"/>
    </row>
    <row r="15" spans="1:13" ht="22.5" customHeight="1" x14ac:dyDescent="0.2">
      <c r="A15" s="1" t="s">
        <v>119</v>
      </c>
      <c r="B15" s="3"/>
      <c r="C15" s="3"/>
      <c r="D15" s="131"/>
      <c r="E15" s="132"/>
      <c r="F15" s="3"/>
      <c r="G15" s="22" t="s">
        <v>96</v>
      </c>
    </row>
    <row r="16" spans="1:13" ht="4.5" customHeight="1" x14ac:dyDescent="0.2">
      <c r="B16" s="3"/>
      <c r="C16" s="3"/>
      <c r="D16" s="6"/>
      <c r="E16" s="6"/>
      <c r="F16" s="3"/>
      <c r="G16" s="9"/>
    </row>
    <row r="17" spans="1:7" s="2" customFormat="1" ht="15" x14ac:dyDescent="0.25">
      <c r="A17" s="17" t="s">
        <v>120</v>
      </c>
      <c r="B17" s="18"/>
      <c r="C17" s="18" t="s">
        <v>2</v>
      </c>
      <c r="D17" s="139">
        <f>IF(OR(D10=0,D13=0),0,D10+D15)</f>
        <v>0</v>
      </c>
      <c r="E17" s="140"/>
      <c r="F17" s="4"/>
      <c r="G17" s="9" t="s">
        <v>117</v>
      </c>
    </row>
    <row r="18" spans="1:7" ht="4.5" customHeight="1" x14ac:dyDescent="0.2">
      <c r="B18" s="3"/>
      <c r="C18" s="3"/>
      <c r="D18" s="6"/>
      <c r="E18" s="6"/>
      <c r="F18" s="3"/>
      <c r="G18" s="9"/>
    </row>
    <row r="19" spans="1:7" x14ac:dyDescent="0.2">
      <c r="A19" s="1" t="s">
        <v>74</v>
      </c>
      <c r="B19" s="11"/>
      <c r="C19" s="11" t="s">
        <v>4</v>
      </c>
      <c r="D19" s="124"/>
      <c r="E19" s="125"/>
      <c r="F19" s="4"/>
      <c r="G19" s="12"/>
    </row>
    <row r="20" spans="1:7" ht="4.5" customHeight="1" x14ac:dyDescent="0.2">
      <c r="B20" s="13"/>
      <c r="C20" s="13"/>
      <c r="D20" s="6"/>
      <c r="E20" s="6"/>
      <c r="F20" s="3"/>
      <c r="G20" s="9"/>
    </row>
    <row r="21" spans="1:7" x14ac:dyDescent="0.2">
      <c r="A21" s="37" t="s">
        <v>105</v>
      </c>
      <c r="B21" s="11"/>
      <c r="C21" s="11" t="s">
        <v>81</v>
      </c>
      <c r="D21" s="136">
        <f>IF(OR(D13=0,D19=0),0,IF(D13&gt;0,(D13/D19*100),"n/a"))</f>
        <v>0</v>
      </c>
      <c r="E21" s="137"/>
      <c r="F21" s="4"/>
      <c r="G21" s="9" t="s">
        <v>95</v>
      </c>
    </row>
    <row r="22" spans="1:7" ht="4.5" customHeight="1" x14ac:dyDescent="0.2">
      <c r="B22" s="13"/>
      <c r="C22" s="13"/>
      <c r="D22" s="6"/>
      <c r="E22" s="6"/>
      <c r="F22" s="3"/>
      <c r="G22" s="9"/>
    </row>
    <row r="23" spans="1:7" ht="24" thickBot="1" x14ac:dyDescent="0.3">
      <c r="A23" s="20" t="s">
        <v>75</v>
      </c>
      <c r="B23" s="20"/>
      <c r="C23" s="21" t="s">
        <v>2</v>
      </c>
      <c r="D23" s="141">
        <f>'B_VAB_comptes annuels'!D31</f>
        <v>0</v>
      </c>
      <c r="E23" s="142"/>
      <c r="F23" s="4"/>
      <c r="G23" s="22" t="s">
        <v>128</v>
      </c>
    </row>
    <row r="24" spans="1:7" ht="5.25" customHeight="1" thickTop="1" x14ac:dyDescent="0.2">
      <c r="A24" s="20"/>
      <c r="B24" s="20"/>
      <c r="C24" s="21"/>
      <c r="D24" s="49"/>
      <c r="E24" s="49"/>
      <c r="F24" s="4"/>
      <c r="G24" s="22"/>
    </row>
    <row r="25" spans="1:7" s="2" customFormat="1" ht="15.75" customHeight="1" x14ac:dyDescent="0.25">
      <c r="A25" s="127" t="s">
        <v>76</v>
      </c>
      <c r="B25" s="127"/>
      <c r="C25" s="21" t="s">
        <v>3</v>
      </c>
      <c r="D25" s="134">
        <f>IF(OR(D17=0,D23="-"),0,(D17/D23))</f>
        <v>0</v>
      </c>
      <c r="E25" s="135"/>
      <c r="F25" s="23"/>
      <c r="G25" s="24" t="s">
        <v>94</v>
      </c>
    </row>
    <row r="26" spans="1:7" s="2" customFormat="1" ht="12.75" customHeight="1" x14ac:dyDescent="0.25">
      <c r="A26" s="48" t="s">
        <v>106</v>
      </c>
      <c r="B26" s="46"/>
      <c r="C26" s="21"/>
      <c r="D26" s="47"/>
      <c r="E26" s="47"/>
      <c r="F26" s="23"/>
      <c r="G26" s="24"/>
    </row>
    <row r="27" spans="1:7" s="2" customFormat="1" ht="4.5" customHeight="1" x14ac:dyDescent="0.25">
      <c r="A27" s="53"/>
      <c r="B27" s="52"/>
      <c r="C27" s="21"/>
      <c r="D27" s="47"/>
      <c r="E27" s="47"/>
      <c r="F27" s="23"/>
      <c r="G27" s="24"/>
    </row>
    <row r="28" spans="1:7" s="2" customFormat="1" ht="15" customHeight="1" x14ac:dyDescent="0.25">
      <c r="A28" s="127" t="s">
        <v>109</v>
      </c>
      <c r="B28" s="127"/>
      <c r="C28" s="21" t="s">
        <v>3</v>
      </c>
      <c r="D28" s="134">
        <f>IF(D25&lt;5%,0%,IF(D25&gt;10%,100%,((D25-5%)*14+30%)))</f>
        <v>0</v>
      </c>
      <c r="E28" s="135"/>
      <c r="F28" s="23"/>
      <c r="G28" s="24" t="s">
        <v>108</v>
      </c>
    </row>
    <row r="29" spans="1:7" s="2" customFormat="1" ht="5.25" customHeight="1" x14ac:dyDescent="0.25">
      <c r="B29" s="5"/>
      <c r="C29" s="18"/>
      <c r="E29" s="25"/>
      <c r="F29" s="3"/>
      <c r="G29" s="9"/>
    </row>
    <row r="30" spans="1:7" s="2" customFormat="1" ht="27.75" customHeight="1" thickBot="1" x14ac:dyDescent="0.3">
      <c r="A30" s="2" t="s">
        <v>77</v>
      </c>
      <c r="B30" s="5"/>
      <c r="C30" s="18" t="s">
        <v>2</v>
      </c>
      <c r="D30" s="143">
        <f>IF(D25&lt;5%,0,IF(D13&lt;20000,0,IF(D28*D13&lt;20000,0,IF(D25&gt;10%,D13,D28*D13))))</f>
        <v>0</v>
      </c>
      <c r="E30" s="144"/>
      <c r="F30" s="4"/>
      <c r="G30" s="57" t="str">
        <f>A43&amp;IF(OR(D17=0,D25=0),A45,IF(D13&lt;20000,A40,IF(D30&lt;20000,A40,IF(D25&lt;5%,A38,IF(D30&gt;=20000,A44,IF(D25&gt;10%,A44))))))</f>
        <v>Remarque: n/d</v>
      </c>
    </row>
    <row r="31" spans="1:7" s="9" customFormat="1" ht="14.25" customHeight="1" thickTop="1" x14ac:dyDescent="0.2">
      <c r="A31" s="133" t="s">
        <v>107</v>
      </c>
      <c r="B31" s="133"/>
      <c r="D31" s="26"/>
      <c r="E31" s="28"/>
      <c r="F31" s="27"/>
    </row>
    <row r="32" spans="1:7" s="9" customFormat="1" ht="14.25" customHeight="1" x14ac:dyDescent="0.2">
      <c r="A32" s="98"/>
      <c r="B32" s="98"/>
      <c r="D32" s="26"/>
      <c r="E32" s="28"/>
      <c r="F32" s="27"/>
    </row>
    <row r="33" spans="1:7" ht="22.5" x14ac:dyDescent="0.2">
      <c r="A33" s="99" t="s">
        <v>78</v>
      </c>
      <c r="F33" s="3"/>
      <c r="G33" s="9"/>
    </row>
    <row r="34" spans="1:7" x14ac:dyDescent="0.2">
      <c r="F34" s="4"/>
      <c r="G34" s="9"/>
    </row>
    <row r="36" spans="1:7" ht="15" x14ac:dyDescent="0.25">
      <c r="F36" s="8"/>
    </row>
    <row r="38" spans="1:7" hidden="1" x14ac:dyDescent="0.2">
      <c r="A38" s="81" t="str">
        <f>A47&amp;" "&amp;A42</f>
        <v>Intensité électrique &lt; 5%. Montant théorique du remboursement: 0.- (30% du supplément payé).</v>
      </c>
      <c r="F38" s="4"/>
    </row>
    <row r="39" spans="1:7" hidden="1" x14ac:dyDescent="0.2">
      <c r="A39" s="82">
        <f>ROUND(30%*D13,2)</f>
        <v>0</v>
      </c>
      <c r="B39" s="55"/>
      <c r="F39" s="3"/>
    </row>
    <row r="40" spans="1:7" hidden="1" x14ac:dyDescent="0.2">
      <c r="A40" s="81" t="str">
        <f>A46&amp;" ("&amp;A41&amp;")"</f>
        <v>Montant minimal pour le remboursement non indiqué (0.- &lt; 20'000.-)</v>
      </c>
      <c r="B40" s="55"/>
      <c r="F40" s="4"/>
    </row>
    <row r="41" spans="1:7" hidden="1" x14ac:dyDescent="0.2">
      <c r="A41" s="82" t="str">
        <f>ROUND(D28*D13,2)&amp;".- &lt; 20'000.-"</f>
        <v>0.- &lt; 20'000.-</v>
      </c>
      <c r="B41" s="55"/>
      <c r="F41" s="3"/>
    </row>
    <row r="42" spans="1:7" hidden="1" x14ac:dyDescent="0.2">
      <c r="A42" s="82" t="str">
        <f>A48&amp;" "&amp;A39&amp;A49</f>
        <v>Montant théorique du remboursement: 0.- (30% du supplément payé).</v>
      </c>
      <c r="B42" s="55"/>
      <c r="F42" s="3"/>
    </row>
    <row r="43" spans="1:7" hidden="1" x14ac:dyDescent="0.2">
      <c r="A43" s="58" t="s">
        <v>88</v>
      </c>
      <c r="B43" s="55"/>
      <c r="C43" s="56"/>
      <c r="F43" s="4"/>
    </row>
    <row r="44" spans="1:7" hidden="1" x14ac:dyDescent="0.2">
      <c r="A44" s="58" t="s">
        <v>89</v>
      </c>
      <c r="F44" s="3"/>
    </row>
    <row r="45" spans="1:7" hidden="1" x14ac:dyDescent="0.2">
      <c r="A45" s="58" t="s">
        <v>90</v>
      </c>
      <c r="B45" s="55"/>
      <c r="F45" s="4"/>
    </row>
    <row r="46" spans="1:7" hidden="1" x14ac:dyDescent="0.2">
      <c r="A46" s="80" t="s">
        <v>91</v>
      </c>
      <c r="F46" s="3"/>
    </row>
    <row r="47" spans="1:7" hidden="1" x14ac:dyDescent="0.2">
      <c r="A47" s="80" t="s">
        <v>126</v>
      </c>
      <c r="F47" s="4"/>
    </row>
    <row r="48" spans="1:7" hidden="1" x14ac:dyDescent="0.2">
      <c r="A48" s="58" t="s">
        <v>92</v>
      </c>
      <c r="F48" s="3"/>
    </row>
    <row r="49" spans="1:6" hidden="1" x14ac:dyDescent="0.2">
      <c r="A49" s="58" t="s">
        <v>93</v>
      </c>
      <c r="F49" s="4"/>
    </row>
    <row r="51" spans="1:6" ht="15" x14ac:dyDescent="0.25">
      <c r="F51" s="8"/>
    </row>
  </sheetData>
  <sheetProtection algorithmName="SHA-512" hashValue="DPeLznfM4f4hKEVzjQWjoikyBJqscFF1Q8nH+RolthN+5WUgbXXw5J0Mnoh6c+iHyy8uGGxCYJAZxo32ph5u6A==" saltValue="bRMZWyTCfm5ypWGAYtGhzQ==" spinCount="100000" sheet="1" selectLockedCells="1"/>
  <protectedRanges>
    <protectedRange sqref="D10 G10 D13 G13 D19 G19 D23" name="Bereich1"/>
  </protectedRanges>
  <mergeCells count="15">
    <mergeCell ref="A7:B7"/>
    <mergeCell ref="D15:E15"/>
    <mergeCell ref="A31:B31"/>
    <mergeCell ref="D28:E28"/>
    <mergeCell ref="A28:B28"/>
    <mergeCell ref="D21:E21"/>
    <mergeCell ref="C9:E9"/>
    <mergeCell ref="D10:E10"/>
    <mergeCell ref="D13:E13"/>
    <mergeCell ref="D17:E17"/>
    <mergeCell ref="D19:E19"/>
    <mergeCell ref="D23:E23"/>
    <mergeCell ref="A25:B25"/>
    <mergeCell ref="D25:E25"/>
    <mergeCell ref="D30:E30"/>
  </mergeCells>
  <dataValidations count="3">
    <dataValidation operator="greaterThan" allowBlank="1" showInputMessage="1" showErrorMessage="1" errorTitle="Eingabefehler" error="Auf Grund der gemachten Angaben erggibt sich eine Stromintensität &gt; 100%" sqref="D23"/>
    <dataValidation operator="equal" allowBlank="1" showInputMessage="1" showErrorMessage="1" sqref="D21:E21"/>
    <dataValidation type="decimal" operator="lessThan" allowBlank="1" showInputMessage="1" showErrorMessage="1" sqref="D25:E25">
      <formula1>1</formula1>
    </dataValidation>
  </dataValidations>
  <pageMargins left="0.70866141732283472" right="0.70866141732283472" top="0.78740157480314965" bottom="0.78740157480314965" header="0.31496062992125984" footer="0.31496062992125984"/>
  <pageSetup paperSize="9" scale="86" orientation="landscape" r:id="rId1"/>
  <headerFooter>
    <oddFooter>&amp;L&amp;A&amp;C&amp;D&amp;R&amp;P/&amp;N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F22"/>
  <sheetViews>
    <sheetView showGridLines="0" zoomScaleNormal="100" zoomScaleSheetLayoutView="100" workbookViewId="0">
      <selection activeCell="D6" sqref="D6"/>
    </sheetView>
  </sheetViews>
  <sheetFormatPr baseColWidth="10" defaultColWidth="11.42578125" defaultRowHeight="12.75" x14ac:dyDescent="0.2"/>
  <cols>
    <col min="1" max="1" width="49.42578125" style="33" customWidth="1"/>
    <col min="2" max="2" width="31.28515625" style="33" customWidth="1"/>
    <col min="3" max="3" width="12.28515625" style="33" customWidth="1"/>
    <col min="4" max="4" width="4.7109375" style="45" customWidth="1"/>
    <col min="5" max="5" width="2.85546875" style="33" customWidth="1"/>
    <col min="6" max="6" width="11.42578125" style="33" customWidth="1"/>
    <col min="7" max="16384" width="11.42578125" style="33"/>
  </cols>
  <sheetData>
    <row r="1" spans="1:6" s="1" customFormat="1" ht="127.5" customHeight="1" x14ac:dyDescent="0.2">
      <c r="B1" s="113" t="s">
        <v>63</v>
      </c>
      <c r="C1" s="150"/>
      <c r="D1" s="150"/>
      <c r="E1" s="150"/>
      <c r="F1" s="150"/>
    </row>
    <row r="2" spans="1:6" s="59" customFormat="1" ht="23.25" x14ac:dyDescent="0.2">
      <c r="A2" s="39" t="s">
        <v>104</v>
      </c>
      <c r="B2" s="40"/>
      <c r="C2" s="40"/>
      <c r="D2" s="42"/>
    </row>
    <row r="3" spans="1:6" s="59" customFormat="1" ht="22.5" customHeight="1" x14ac:dyDescent="0.2">
      <c r="A3" s="38"/>
      <c r="B3" s="38"/>
      <c r="C3" s="38"/>
      <c r="D3" s="43"/>
    </row>
    <row r="4" spans="1:6" s="59" customFormat="1" ht="15" x14ac:dyDescent="0.2">
      <c r="A4" s="72" t="s">
        <v>110</v>
      </c>
      <c r="B4" s="72"/>
      <c r="C4" s="72"/>
      <c r="D4" s="73"/>
    </row>
    <row r="5" spans="1:6" s="59" customFormat="1" ht="14.25" x14ac:dyDescent="0.2">
      <c r="A5" s="74"/>
      <c r="B5" s="75"/>
      <c r="C5" s="75"/>
      <c r="D5" s="44"/>
    </row>
    <row r="6" spans="1:6" s="59" customFormat="1" ht="14.25" x14ac:dyDescent="0.2">
      <c r="A6" s="147" t="s">
        <v>125</v>
      </c>
      <c r="B6" s="148"/>
      <c r="C6" s="148"/>
      <c r="D6" s="76"/>
    </row>
    <row r="7" spans="1:6" s="59" customFormat="1" ht="14.25" x14ac:dyDescent="0.2">
      <c r="A7" s="93" t="s">
        <v>55</v>
      </c>
      <c r="B7" s="93"/>
      <c r="C7" s="93"/>
      <c r="D7" s="94"/>
    </row>
    <row r="8" spans="1:6" s="59" customFormat="1" ht="8.25" customHeight="1" x14ac:dyDescent="0.2">
      <c r="A8" s="74"/>
      <c r="B8" s="75"/>
      <c r="C8" s="75"/>
      <c r="D8" s="50"/>
    </row>
    <row r="9" spans="1:6" s="59" customFormat="1" ht="14.25" customHeight="1" x14ac:dyDescent="0.2">
      <c r="A9" s="149" t="s">
        <v>82</v>
      </c>
      <c r="B9" s="149"/>
      <c r="C9" s="149"/>
      <c r="D9" s="76"/>
    </row>
    <row r="10" spans="1:6" s="59" customFormat="1" ht="14.25" customHeight="1" x14ac:dyDescent="0.25">
      <c r="A10" s="149" t="s">
        <v>54</v>
      </c>
      <c r="B10" s="151"/>
      <c r="C10" s="77"/>
      <c r="D10" s="51"/>
    </row>
    <row r="11" spans="1:6" s="59" customFormat="1" ht="14.25" customHeight="1" x14ac:dyDescent="0.25">
      <c r="A11" s="92" t="s">
        <v>53</v>
      </c>
      <c r="B11" s="95"/>
      <c r="C11" s="92"/>
      <c r="D11" s="51"/>
    </row>
    <row r="12" spans="1:6" s="59" customFormat="1" ht="8.25" customHeight="1" x14ac:dyDescent="0.25">
      <c r="A12" s="74"/>
      <c r="B12" s="78"/>
      <c r="C12" s="78"/>
      <c r="D12" s="51"/>
    </row>
    <row r="13" spans="1:6" s="59" customFormat="1" ht="15" customHeight="1" x14ac:dyDescent="0.25">
      <c r="A13" s="74"/>
      <c r="B13" s="78"/>
      <c r="C13" s="78"/>
      <c r="D13" s="51"/>
    </row>
    <row r="14" spans="1:6" s="59" customFormat="1" ht="15" x14ac:dyDescent="0.2">
      <c r="A14" s="72" t="s">
        <v>56</v>
      </c>
      <c r="B14" s="72"/>
      <c r="C14" s="72"/>
      <c r="D14" s="72"/>
    </row>
    <row r="15" spans="1:6" s="59" customFormat="1" ht="8.25" customHeight="1" x14ac:dyDescent="0.2">
      <c r="A15" s="38"/>
      <c r="B15" s="32"/>
      <c r="C15" s="32"/>
      <c r="D15" s="50"/>
    </row>
    <row r="16" spans="1:6" s="59" customFormat="1" ht="14.25" x14ac:dyDescent="0.2">
      <c r="A16" s="145"/>
      <c r="B16" s="146"/>
      <c r="C16" s="31"/>
      <c r="D16" s="76"/>
    </row>
    <row r="17" spans="1:4" s="59" customFormat="1" ht="8.25" customHeight="1" x14ac:dyDescent="0.2">
      <c r="A17" s="38"/>
      <c r="B17" s="32"/>
      <c r="C17" s="32"/>
      <c r="D17" s="50"/>
    </row>
    <row r="18" spans="1:4" s="59" customFormat="1" ht="14.25" x14ac:dyDescent="0.2">
      <c r="A18" s="145"/>
      <c r="B18" s="146"/>
      <c r="C18" s="31"/>
      <c r="D18" s="76"/>
    </row>
    <row r="19" spans="1:4" s="59" customFormat="1" ht="8.25" customHeight="1" x14ac:dyDescent="0.2">
      <c r="A19" s="38"/>
      <c r="B19" s="32"/>
      <c r="C19" s="32"/>
      <c r="D19" s="50"/>
    </row>
    <row r="20" spans="1:4" s="59" customFormat="1" ht="14.25" x14ac:dyDescent="0.2">
      <c r="A20" s="145"/>
      <c r="B20" s="146"/>
      <c r="C20" s="31"/>
      <c r="D20" s="76"/>
    </row>
    <row r="21" spans="1:4" s="59" customFormat="1" ht="8.25" customHeight="1" x14ac:dyDescent="0.2">
      <c r="A21" s="38"/>
      <c r="B21" s="32"/>
      <c r="C21" s="32"/>
      <c r="D21" s="50"/>
    </row>
    <row r="22" spans="1:4" s="59" customFormat="1" ht="14.25" x14ac:dyDescent="0.2">
      <c r="A22" s="145"/>
      <c r="B22" s="146"/>
      <c r="C22" s="31"/>
      <c r="D22" s="76"/>
    </row>
  </sheetData>
  <sheetProtection algorithmName="SHA-512" hashValue="0RA03yumtqNgf6h+BEPPcNTIPwsfaofKUf/t5kYS8rUHZCV8xoaF2F0hduS4jw/el+OJJnQExIhQFgYvMolNqw==" saltValue="4i2tq+wXHRmtxtlLk+gI8w==" spinCount="100000" sheet="1" selectLockedCells="1"/>
  <protectedRanges>
    <protectedRange sqref="D6:D7 D9 D22 A20 A22 D16 D18 D20 A16 A18" name="Bereich1_1"/>
  </protectedRanges>
  <mergeCells count="8">
    <mergeCell ref="A22:B22"/>
    <mergeCell ref="A6:C6"/>
    <mergeCell ref="A9:C9"/>
    <mergeCell ref="B1:F1"/>
    <mergeCell ref="A10:B10"/>
    <mergeCell ref="A16:B16"/>
    <mergeCell ref="A18:B18"/>
    <mergeCell ref="A20:B20"/>
  </mergeCells>
  <dataValidations count="2">
    <dataValidation type="list" showInputMessage="1" showErrorMessage="1" sqref="D22 D20 D18 D16 D9 D6">
      <formula1>"x,n/a"</formula1>
    </dataValidation>
    <dataValidation showInputMessage="1" showErrorMessage="1" sqref="D7"/>
  </dataValidations>
  <pageMargins left="0.70866141732283472" right="0.70866141732283472" top="0.78740157480314965" bottom="0.78740157480314965" header="0.31496062992125984" footer="0.31496062992125984"/>
  <pageSetup paperSize="9" scale="78" orientation="portrait" r:id="rId1"/>
  <headerFooter>
    <oddFooter>&amp;L&amp;A&amp;C&amp;D&amp;R&amp;P/&amp;N</oddFooter>
  </headerFooter>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F13"/>
  <sheetViews>
    <sheetView showGridLines="0" zoomScaleNormal="100" zoomScaleSheetLayoutView="100" workbookViewId="0">
      <selection activeCell="B8" sqref="B8"/>
    </sheetView>
  </sheetViews>
  <sheetFormatPr baseColWidth="10" defaultRowHeight="12.75" x14ac:dyDescent="0.2"/>
  <cols>
    <col min="1" max="1" width="52.5703125" customWidth="1"/>
    <col min="2" max="2" width="35.7109375" customWidth="1"/>
    <col min="3" max="3" width="14.5703125" customWidth="1"/>
  </cols>
  <sheetData>
    <row r="1" spans="1:6" s="1" customFormat="1" ht="127.5" customHeight="1" x14ac:dyDescent="0.2">
      <c r="B1" s="153" t="s">
        <v>50</v>
      </c>
      <c r="C1" s="153"/>
      <c r="D1" s="153"/>
      <c r="E1" s="108"/>
      <c r="F1" s="108"/>
    </row>
    <row r="2" spans="1:6" s="59" customFormat="1" ht="20.25" x14ac:dyDescent="0.2">
      <c r="A2" s="39" t="s">
        <v>104</v>
      </c>
      <c r="B2" s="40"/>
      <c r="C2" s="40"/>
      <c r="D2" s="41"/>
    </row>
    <row r="4" spans="1:6" x14ac:dyDescent="0.2">
      <c r="A4" s="54" t="s">
        <v>111</v>
      </c>
    </row>
    <row r="6" spans="1:6" ht="27.75" customHeight="1" x14ac:dyDescent="0.2">
      <c r="A6" s="60" t="s">
        <v>51</v>
      </c>
      <c r="B6" s="60" t="s">
        <v>52</v>
      </c>
    </row>
    <row r="7" spans="1:6" ht="25.5" customHeight="1" x14ac:dyDescent="0.2">
      <c r="A7" s="102"/>
      <c r="B7" s="103"/>
    </row>
    <row r="8" spans="1:6" ht="25.5" customHeight="1" x14ac:dyDescent="0.2">
      <c r="A8" s="102"/>
      <c r="B8" s="103"/>
    </row>
    <row r="9" spans="1:6" ht="25.5" customHeight="1" x14ac:dyDescent="0.2">
      <c r="A9" s="102"/>
      <c r="B9" s="103"/>
    </row>
    <row r="10" spans="1:6" ht="25.5" customHeight="1" x14ac:dyDescent="0.2">
      <c r="A10" s="102"/>
      <c r="B10" s="103"/>
    </row>
    <row r="11" spans="1:6" ht="25.5" customHeight="1" x14ac:dyDescent="0.2">
      <c r="A11" s="102"/>
      <c r="B11" s="103"/>
    </row>
    <row r="13" spans="1:6" ht="28.5" customHeight="1" x14ac:dyDescent="0.2">
      <c r="A13" s="152" t="s">
        <v>112</v>
      </c>
      <c r="B13" s="152"/>
    </row>
  </sheetData>
  <sheetProtection algorithmName="SHA-512" hashValue="JyX0szA8eSKTFcPw6ZwArZQuTQZZN0dIzIw3dYZt750uTsKya97I3wYJ8HzDyVnQBRCrU7HnosOJQ8dcRFby7Q==" saltValue="b8MkEp+Sf4B07d5WJwOLGQ==" spinCount="100000" sheet="1" objects="1" scenarios="1" selectLockedCells="1"/>
  <protectedRanges>
    <protectedRange sqref="A7:B11" name="Bereich1"/>
  </protectedRanges>
  <mergeCells count="2">
    <mergeCell ref="A13:B13"/>
    <mergeCell ref="B1:D1"/>
  </mergeCells>
  <dataValidations count="1">
    <dataValidation type="list" allowBlank="1" showInputMessage="1" showErrorMessage="1" sqref="B7:B11">
      <formula1>"Cleantech Agentur Schweiz act,Energieagentur der Wirtschaft EnAW"</formula1>
    </dataValidation>
  </dataValidations>
  <pageMargins left="0.70866141732283472" right="0.70866141732283472" top="0.78740157480314965" bottom="0.78740157480314965" header="0.31496062992125984" footer="0.31496062992125984"/>
  <pageSetup paperSize="9" scale="76" orientation="portrait" r:id="rId1"/>
  <headerFooter>
    <oddFooter>&amp;L&amp;A&amp;C&amp;D&amp;R&amp;P/&amp;N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G36"/>
  <sheetViews>
    <sheetView showGridLines="0" topLeftCell="A10" zoomScaleNormal="100" zoomScaleSheetLayoutView="100" workbookViewId="0">
      <selection activeCell="A5" sqref="A5:E15"/>
    </sheetView>
  </sheetViews>
  <sheetFormatPr baseColWidth="10" defaultRowHeight="14.25" x14ac:dyDescent="0.2"/>
  <cols>
    <col min="1" max="1" width="52" style="1" customWidth="1"/>
    <col min="2" max="4" width="11.42578125" style="1"/>
    <col min="5" max="5" width="14.85546875" style="1" customWidth="1"/>
    <col min="6" max="6" width="1.28515625" style="1" customWidth="1"/>
    <col min="7" max="7" width="52.140625" style="1" customWidth="1"/>
    <col min="8" max="256" width="11.42578125" style="1"/>
    <col min="257" max="257" width="48.5703125" style="1" customWidth="1"/>
    <col min="258" max="261" width="11.42578125" style="1"/>
    <col min="262" max="262" width="1.28515625" style="1" customWidth="1"/>
    <col min="263" max="263" width="52.140625" style="1" customWidth="1"/>
    <col min="264" max="512" width="11.42578125" style="1"/>
    <col min="513" max="513" width="48.5703125" style="1" customWidth="1"/>
    <col min="514" max="517" width="11.42578125" style="1"/>
    <col min="518" max="518" width="1.28515625" style="1" customWidth="1"/>
    <col min="519" max="519" width="52.140625" style="1" customWidth="1"/>
    <col min="520" max="768" width="11.42578125" style="1"/>
    <col min="769" max="769" width="48.5703125" style="1" customWidth="1"/>
    <col min="770" max="773" width="11.42578125" style="1"/>
    <col min="774" max="774" width="1.28515625" style="1" customWidth="1"/>
    <col min="775" max="775" width="52.140625" style="1" customWidth="1"/>
    <col min="776" max="1024" width="11.42578125" style="1"/>
    <col min="1025" max="1025" width="48.5703125" style="1" customWidth="1"/>
    <col min="1026" max="1029" width="11.42578125" style="1"/>
    <col min="1030" max="1030" width="1.28515625" style="1" customWidth="1"/>
    <col min="1031" max="1031" width="52.140625" style="1" customWidth="1"/>
    <col min="1032" max="1280" width="11.42578125" style="1"/>
    <col min="1281" max="1281" width="48.5703125" style="1" customWidth="1"/>
    <col min="1282" max="1285" width="11.42578125" style="1"/>
    <col min="1286" max="1286" width="1.28515625" style="1" customWidth="1"/>
    <col min="1287" max="1287" width="52.140625" style="1" customWidth="1"/>
    <col min="1288" max="1536" width="11.42578125" style="1"/>
    <col min="1537" max="1537" width="48.5703125" style="1" customWidth="1"/>
    <col min="1538" max="1541" width="11.42578125" style="1"/>
    <col min="1542" max="1542" width="1.28515625" style="1" customWidth="1"/>
    <col min="1543" max="1543" width="52.140625" style="1" customWidth="1"/>
    <col min="1544" max="1792" width="11.42578125" style="1"/>
    <col min="1793" max="1793" width="48.5703125" style="1" customWidth="1"/>
    <col min="1794" max="1797" width="11.42578125" style="1"/>
    <col min="1798" max="1798" width="1.28515625" style="1" customWidth="1"/>
    <col min="1799" max="1799" width="52.140625" style="1" customWidth="1"/>
    <col min="1800" max="2048" width="11.42578125" style="1"/>
    <col min="2049" max="2049" width="48.5703125" style="1" customWidth="1"/>
    <col min="2050" max="2053" width="11.42578125" style="1"/>
    <col min="2054" max="2054" width="1.28515625" style="1" customWidth="1"/>
    <col min="2055" max="2055" width="52.140625" style="1" customWidth="1"/>
    <col min="2056" max="2304" width="11.42578125" style="1"/>
    <col min="2305" max="2305" width="48.5703125" style="1" customWidth="1"/>
    <col min="2306" max="2309" width="11.42578125" style="1"/>
    <col min="2310" max="2310" width="1.28515625" style="1" customWidth="1"/>
    <col min="2311" max="2311" width="52.140625" style="1" customWidth="1"/>
    <col min="2312" max="2560" width="11.42578125" style="1"/>
    <col min="2561" max="2561" width="48.5703125" style="1" customWidth="1"/>
    <col min="2562" max="2565" width="11.42578125" style="1"/>
    <col min="2566" max="2566" width="1.28515625" style="1" customWidth="1"/>
    <col min="2567" max="2567" width="52.140625" style="1" customWidth="1"/>
    <col min="2568" max="2816" width="11.42578125" style="1"/>
    <col min="2817" max="2817" width="48.5703125" style="1" customWidth="1"/>
    <col min="2818" max="2821" width="11.42578125" style="1"/>
    <col min="2822" max="2822" width="1.28515625" style="1" customWidth="1"/>
    <col min="2823" max="2823" width="52.140625" style="1" customWidth="1"/>
    <col min="2824" max="3072" width="11.42578125" style="1"/>
    <col min="3073" max="3073" width="48.5703125" style="1" customWidth="1"/>
    <col min="3074" max="3077" width="11.42578125" style="1"/>
    <col min="3078" max="3078" width="1.28515625" style="1" customWidth="1"/>
    <col min="3079" max="3079" width="52.140625" style="1" customWidth="1"/>
    <col min="3080" max="3328" width="11.42578125" style="1"/>
    <col min="3329" max="3329" width="48.5703125" style="1" customWidth="1"/>
    <col min="3330" max="3333" width="11.42578125" style="1"/>
    <col min="3334" max="3334" width="1.28515625" style="1" customWidth="1"/>
    <col min="3335" max="3335" width="52.140625" style="1" customWidth="1"/>
    <col min="3336" max="3584" width="11.42578125" style="1"/>
    <col min="3585" max="3585" width="48.5703125" style="1" customWidth="1"/>
    <col min="3586" max="3589" width="11.42578125" style="1"/>
    <col min="3590" max="3590" width="1.28515625" style="1" customWidth="1"/>
    <col min="3591" max="3591" width="52.140625" style="1" customWidth="1"/>
    <col min="3592" max="3840" width="11.42578125" style="1"/>
    <col min="3841" max="3841" width="48.5703125" style="1" customWidth="1"/>
    <col min="3842" max="3845" width="11.42578125" style="1"/>
    <col min="3846" max="3846" width="1.28515625" style="1" customWidth="1"/>
    <col min="3847" max="3847" width="52.140625" style="1" customWidth="1"/>
    <col min="3848" max="4096" width="11.42578125" style="1"/>
    <col min="4097" max="4097" width="48.5703125" style="1" customWidth="1"/>
    <col min="4098" max="4101" width="11.42578125" style="1"/>
    <col min="4102" max="4102" width="1.28515625" style="1" customWidth="1"/>
    <col min="4103" max="4103" width="52.140625" style="1" customWidth="1"/>
    <col min="4104" max="4352" width="11.42578125" style="1"/>
    <col min="4353" max="4353" width="48.5703125" style="1" customWidth="1"/>
    <col min="4354" max="4357" width="11.42578125" style="1"/>
    <col min="4358" max="4358" width="1.28515625" style="1" customWidth="1"/>
    <col min="4359" max="4359" width="52.140625" style="1" customWidth="1"/>
    <col min="4360" max="4608" width="11.42578125" style="1"/>
    <col min="4609" max="4609" width="48.5703125" style="1" customWidth="1"/>
    <col min="4610" max="4613" width="11.42578125" style="1"/>
    <col min="4614" max="4614" width="1.28515625" style="1" customWidth="1"/>
    <col min="4615" max="4615" width="52.140625" style="1" customWidth="1"/>
    <col min="4616" max="4864" width="11.42578125" style="1"/>
    <col min="4865" max="4865" width="48.5703125" style="1" customWidth="1"/>
    <col min="4866" max="4869" width="11.42578125" style="1"/>
    <col min="4870" max="4870" width="1.28515625" style="1" customWidth="1"/>
    <col min="4871" max="4871" width="52.140625" style="1" customWidth="1"/>
    <col min="4872" max="5120" width="11.42578125" style="1"/>
    <col min="5121" max="5121" width="48.5703125" style="1" customWidth="1"/>
    <col min="5122" max="5125" width="11.42578125" style="1"/>
    <col min="5126" max="5126" width="1.28515625" style="1" customWidth="1"/>
    <col min="5127" max="5127" width="52.140625" style="1" customWidth="1"/>
    <col min="5128" max="5376" width="11.42578125" style="1"/>
    <col min="5377" max="5377" width="48.5703125" style="1" customWidth="1"/>
    <col min="5378" max="5381" width="11.42578125" style="1"/>
    <col min="5382" max="5382" width="1.28515625" style="1" customWidth="1"/>
    <col min="5383" max="5383" width="52.140625" style="1" customWidth="1"/>
    <col min="5384" max="5632" width="11.42578125" style="1"/>
    <col min="5633" max="5633" width="48.5703125" style="1" customWidth="1"/>
    <col min="5634" max="5637" width="11.42578125" style="1"/>
    <col min="5638" max="5638" width="1.28515625" style="1" customWidth="1"/>
    <col min="5639" max="5639" width="52.140625" style="1" customWidth="1"/>
    <col min="5640" max="5888" width="11.42578125" style="1"/>
    <col min="5889" max="5889" width="48.5703125" style="1" customWidth="1"/>
    <col min="5890" max="5893" width="11.42578125" style="1"/>
    <col min="5894" max="5894" width="1.28515625" style="1" customWidth="1"/>
    <col min="5895" max="5895" width="52.140625" style="1" customWidth="1"/>
    <col min="5896" max="6144" width="11.42578125" style="1"/>
    <col min="6145" max="6145" width="48.5703125" style="1" customWidth="1"/>
    <col min="6146" max="6149" width="11.42578125" style="1"/>
    <col min="6150" max="6150" width="1.28515625" style="1" customWidth="1"/>
    <col min="6151" max="6151" width="52.140625" style="1" customWidth="1"/>
    <col min="6152" max="6400" width="11.42578125" style="1"/>
    <col min="6401" max="6401" width="48.5703125" style="1" customWidth="1"/>
    <col min="6402" max="6405" width="11.42578125" style="1"/>
    <col min="6406" max="6406" width="1.28515625" style="1" customWidth="1"/>
    <col min="6407" max="6407" width="52.140625" style="1" customWidth="1"/>
    <col min="6408" max="6656" width="11.42578125" style="1"/>
    <col min="6657" max="6657" width="48.5703125" style="1" customWidth="1"/>
    <col min="6658" max="6661" width="11.42578125" style="1"/>
    <col min="6662" max="6662" width="1.28515625" style="1" customWidth="1"/>
    <col min="6663" max="6663" width="52.140625" style="1" customWidth="1"/>
    <col min="6664" max="6912" width="11.42578125" style="1"/>
    <col min="6913" max="6913" width="48.5703125" style="1" customWidth="1"/>
    <col min="6914" max="6917" width="11.42578125" style="1"/>
    <col min="6918" max="6918" width="1.28515625" style="1" customWidth="1"/>
    <col min="6919" max="6919" width="52.140625" style="1" customWidth="1"/>
    <col min="6920" max="7168" width="11.42578125" style="1"/>
    <col min="7169" max="7169" width="48.5703125" style="1" customWidth="1"/>
    <col min="7170" max="7173" width="11.42578125" style="1"/>
    <col min="7174" max="7174" width="1.28515625" style="1" customWidth="1"/>
    <col min="7175" max="7175" width="52.140625" style="1" customWidth="1"/>
    <col min="7176" max="7424" width="11.42578125" style="1"/>
    <col min="7425" max="7425" width="48.5703125" style="1" customWidth="1"/>
    <col min="7426" max="7429" width="11.42578125" style="1"/>
    <col min="7430" max="7430" width="1.28515625" style="1" customWidth="1"/>
    <col min="7431" max="7431" width="52.140625" style="1" customWidth="1"/>
    <col min="7432" max="7680" width="11.42578125" style="1"/>
    <col min="7681" max="7681" width="48.5703125" style="1" customWidth="1"/>
    <col min="7682" max="7685" width="11.42578125" style="1"/>
    <col min="7686" max="7686" width="1.28515625" style="1" customWidth="1"/>
    <col min="7687" max="7687" width="52.140625" style="1" customWidth="1"/>
    <col min="7688" max="7936" width="11.42578125" style="1"/>
    <col min="7937" max="7937" width="48.5703125" style="1" customWidth="1"/>
    <col min="7938" max="7941" width="11.42578125" style="1"/>
    <col min="7942" max="7942" width="1.28515625" style="1" customWidth="1"/>
    <col min="7943" max="7943" width="52.140625" style="1" customWidth="1"/>
    <col min="7944" max="8192" width="11.42578125" style="1"/>
    <col min="8193" max="8193" width="48.5703125" style="1" customWidth="1"/>
    <col min="8194" max="8197" width="11.42578125" style="1"/>
    <col min="8198" max="8198" width="1.28515625" style="1" customWidth="1"/>
    <col min="8199" max="8199" width="52.140625" style="1" customWidth="1"/>
    <col min="8200" max="8448" width="11.42578125" style="1"/>
    <col min="8449" max="8449" width="48.5703125" style="1" customWidth="1"/>
    <col min="8450" max="8453" width="11.42578125" style="1"/>
    <col min="8454" max="8454" width="1.28515625" style="1" customWidth="1"/>
    <col min="8455" max="8455" width="52.140625" style="1" customWidth="1"/>
    <col min="8456" max="8704" width="11.42578125" style="1"/>
    <col min="8705" max="8705" width="48.5703125" style="1" customWidth="1"/>
    <col min="8706" max="8709" width="11.42578125" style="1"/>
    <col min="8710" max="8710" width="1.28515625" style="1" customWidth="1"/>
    <col min="8711" max="8711" width="52.140625" style="1" customWidth="1"/>
    <col min="8712" max="8960" width="11.42578125" style="1"/>
    <col min="8961" max="8961" width="48.5703125" style="1" customWidth="1"/>
    <col min="8962" max="8965" width="11.42578125" style="1"/>
    <col min="8966" max="8966" width="1.28515625" style="1" customWidth="1"/>
    <col min="8967" max="8967" width="52.140625" style="1" customWidth="1"/>
    <col min="8968" max="9216" width="11.42578125" style="1"/>
    <col min="9217" max="9217" width="48.5703125" style="1" customWidth="1"/>
    <col min="9218" max="9221" width="11.42578125" style="1"/>
    <col min="9222" max="9222" width="1.28515625" style="1" customWidth="1"/>
    <col min="9223" max="9223" width="52.140625" style="1" customWidth="1"/>
    <col min="9224" max="9472" width="11.42578125" style="1"/>
    <col min="9473" max="9473" width="48.5703125" style="1" customWidth="1"/>
    <col min="9474" max="9477" width="11.42578125" style="1"/>
    <col min="9478" max="9478" width="1.28515625" style="1" customWidth="1"/>
    <col min="9479" max="9479" width="52.140625" style="1" customWidth="1"/>
    <col min="9480" max="9728" width="11.42578125" style="1"/>
    <col min="9729" max="9729" width="48.5703125" style="1" customWidth="1"/>
    <col min="9730" max="9733" width="11.42578125" style="1"/>
    <col min="9734" max="9734" width="1.28515625" style="1" customWidth="1"/>
    <col min="9735" max="9735" width="52.140625" style="1" customWidth="1"/>
    <col min="9736" max="9984" width="11.42578125" style="1"/>
    <col min="9985" max="9985" width="48.5703125" style="1" customWidth="1"/>
    <col min="9986" max="9989" width="11.42578125" style="1"/>
    <col min="9990" max="9990" width="1.28515625" style="1" customWidth="1"/>
    <col min="9991" max="9991" width="52.140625" style="1" customWidth="1"/>
    <col min="9992" max="10240" width="11.42578125" style="1"/>
    <col min="10241" max="10241" width="48.5703125" style="1" customWidth="1"/>
    <col min="10242" max="10245" width="11.42578125" style="1"/>
    <col min="10246" max="10246" width="1.28515625" style="1" customWidth="1"/>
    <col min="10247" max="10247" width="52.140625" style="1" customWidth="1"/>
    <col min="10248" max="10496" width="11.42578125" style="1"/>
    <col min="10497" max="10497" width="48.5703125" style="1" customWidth="1"/>
    <col min="10498" max="10501" width="11.42578125" style="1"/>
    <col min="10502" max="10502" width="1.28515625" style="1" customWidth="1"/>
    <col min="10503" max="10503" width="52.140625" style="1" customWidth="1"/>
    <col min="10504" max="10752" width="11.42578125" style="1"/>
    <col min="10753" max="10753" width="48.5703125" style="1" customWidth="1"/>
    <col min="10754" max="10757" width="11.42578125" style="1"/>
    <col min="10758" max="10758" width="1.28515625" style="1" customWidth="1"/>
    <col min="10759" max="10759" width="52.140625" style="1" customWidth="1"/>
    <col min="10760" max="11008" width="11.42578125" style="1"/>
    <col min="11009" max="11009" width="48.5703125" style="1" customWidth="1"/>
    <col min="11010" max="11013" width="11.42578125" style="1"/>
    <col min="11014" max="11014" width="1.28515625" style="1" customWidth="1"/>
    <col min="11015" max="11015" width="52.140625" style="1" customWidth="1"/>
    <col min="11016" max="11264" width="11.42578125" style="1"/>
    <col min="11265" max="11265" width="48.5703125" style="1" customWidth="1"/>
    <col min="11266" max="11269" width="11.42578125" style="1"/>
    <col min="11270" max="11270" width="1.28515625" style="1" customWidth="1"/>
    <col min="11271" max="11271" width="52.140625" style="1" customWidth="1"/>
    <col min="11272" max="11520" width="11.42578125" style="1"/>
    <col min="11521" max="11521" width="48.5703125" style="1" customWidth="1"/>
    <col min="11522" max="11525" width="11.42578125" style="1"/>
    <col min="11526" max="11526" width="1.28515625" style="1" customWidth="1"/>
    <col min="11527" max="11527" width="52.140625" style="1" customWidth="1"/>
    <col min="11528" max="11776" width="11.42578125" style="1"/>
    <col min="11777" max="11777" width="48.5703125" style="1" customWidth="1"/>
    <col min="11778" max="11781" width="11.42578125" style="1"/>
    <col min="11782" max="11782" width="1.28515625" style="1" customWidth="1"/>
    <col min="11783" max="11783" width="52.140625" style="1" customWidth="1"/>
    <col min="11784" max="12032" width="11.42578125" style="1"/>
    <col min="12033" max="12033" width="48.5703125" style="1" customWidth="1"/>
    <col min="12034" max="12037" width="11.42578125" style="1"/>
    <col min="12038" max="12038" width="1.28515625" style="1" customWidth="1"/>
    <col min="12039" max="12039" width="52.140625" style="1" customWidth="1"/>
    <col min="12040" max="12288" width="11.42578125" style="1"/>
    <col min="12289" max="12289" width="48.5703125" style="1" customWidth="1"/>
    <col min="12290" max="12293" width="11.42578125" style="1"/>
    <col min="12294" max="12294" width="1.28515625" style="1" customWidth="1"/>
    <col min="12295" max="12295" width="52.140625" style="1" customWidth="1"/>
    <col min="12296" max="12544" width="11.42578125" style="1"/>
    <col min="12545" max="12545" width="48.5703125" style="1" customWidth="1"/>
    <col min="12546" max="12549" width="11.42578125" style="1"/>
    <col min="12550" max="12550" width="1.28515625" style="1" customWidth="1"/>
    <col min="12551" max="12551" width="52.140625" style="1" customWidth="1"/>
    <col min="12552" max="12800" width="11.42578125" style="1"/>
    <col min="12801" max="12801" width="48.5703125" style="1" customWidth="1"/>
    <col min="12802" max="12805" width="11.42578125" style="1"/>
    <col min="12806" max="12806" width="1.28515625" style="1" customWidth="1"/>
    <col min="12807" max="12807" width="52.140625" style="1" customWidth="1"/>
    <col min="12808" max="13056" width="11.42578125" style="1"/>
    <col min="13057" max="13057" width="48.5703125" style="1" customWidth="1"/>
    <col min="13058" max="13061" width="11.42578125" style="1"/>
    <col min="13062" max="13062" width="1.28515625" style="1" customWidth="1"/>
    <col min="13063" max="13063" width="52.140625" style="1" customWidth="1"/>
    <col min="13064" max="13312" width="11.42578125" style="1"/>
    <col min="13313" max="13313" width="48.5703125" style="1" customWidth="1"/>
    <col min="13314" max="13317" width="11.42578125" style="1"/>
    <col min="13318" max="13318" width="1.28515625" style="1" customWidth="1"/>
    <col min="13319" max="13319" width="52.140625" style="1" customWidth="1"/>
    <col min="13320" max="13568" width="11.42578125" style="1"/>
    <col min="13569" max="13569" width="48.5703125" style="1" customWidth="1"/>
    <col min="13570" max="13573" width="11.42578125" style="1"/>
    <col min="13574" max="13574" width="1.28515625" style="1" customWidth="1"/>
    <col min="13575" max="13575" width="52.140625" style="1" customWidth="1"/>
    <col min="13576" max="13824" width="11.42578125" style="1"/>
    <col min="13825" max="13825" width="48.5703125" style="1" customWidth="1"/>
    <col min="13826" max="13829" width="11.42578125" style="1"/>
    <col min="13830" max="13830" width="1.28515625" style="1" customWidth="1"/>
    <col min="13831" max="13831" width="52.140625" style="1" customWidth="1"/>
    <col min="13832" max="14080" width="11.42578125" style="1"/>
    <col min="14081" max="14081" width="48.5703125" style="1" customWidth="1"/>
    <col min="14082" max="14085" width="11.42578125" style="1"/>
    <col min="14086" max="14086" width="1.28515625" style="1" customWidth="1"/>
    <col min="14087" max="14087" width="52.140625" style="1" customWidth="1"/>
    <col min="14088" max="14336" width="11.42578125" style="1"/>
    <col min="14337" max="14337" width="48.5703125" style="1" customWidth="1"/>
    <col min="14338" max="14341" width="11.42578125" style="1"/>
    <col min="14342" max="14342" width="1.28515625" style="1" customWidth="1"/>
    <col min="14343" max="14343" width="52.140625" style="1" customWidth="1"/>
    <col min="14344" max="14592" width="11.42578125" style="1"/>
    <col min="14593" max="14593" width="48.5703125" style="1" customWidth="1"/>
    <col min="14594" max="14597" width="11.42578125" style="1"/>
    <col min="14598" max="14598" width="1.28515625" style="1" customWidth="1"/>
    <col min="14599" max="14599" width="52.140625" style="1" customWidth="1"/>
    <col min="14600" max="14848" width="11.42578125" style="1"/>
    <col min="14849" max="14849" width="48.5703125" style="1" customWidth="1"/>
    <col min="14850" max="14853" width="11.42578125" style="1"/>
    <col min="14854" max="14854" width="1.28515625" style="1" customWidth="1"/>
    <col min="14855" max="14855" width="52.140625" style="1" customWidth="1"/>
    <col min="14856" max="15104" width="11.42578125" style="1"/>
    <col min="15105" max="15105" width="48.5703125" style="1" customWidth="1"/>
    <col min="15106" max="15109" width="11.42578125" style="1"/>
    <col min="15110" max="15110" width="1.28515625" style="1" customWidth="1"/>
    <col min="15111" max="15111" width="52.140625" style="1" customWidth="1"/>
    <col min="15112" max="15360" width="11.42578125" style="1"/>
    <col min="15361" max="15361" width="48.5703125" style="1" customWidth="1"/>
    <col min="15362" max="15365" width="11.42578125" style="1"/>
    <col min="15366" max="15366" width="1.28515625" style="1" customWidth="1"/>
    <col min="15367" max="15367" width="52.140625" style="1" customWidth="1"/>
    <col min="15368" max="15616" width="11.42578125" style="1"/>
    <col min="15617" max="15617" width="48.5703125" style="1" customWidth="1"/>
    <col min="15618" max="15621" width="11.42578125" style="1"/>
    <col min="15622" max="15622" width="1.28515625" style="1" customWidth="1"/>
    <col min="15623" max="15623" width="52.140625" style="1" customWidth="1"/>
    <col min="15624" max="15872" width="11.42578125" style="1"/>
    <col min="15873" max="15873" width="48.5703125" style="1" customWidth="1"/>
    <col min="15874" max="15877" width="11.42578125" style="1"/>
    <col min="15878" max="15878" width="1.28515625" style="1" customWidth="1"/>
    <col min="15879" max="15879" width="52.140625" style="1" customWidth="1"/>
    <col min="15880" max="16128" width="11.42578125" style="1"/>
    <col min="16129" max="16129" width="48.5703125" style="1" customWidth="1"/>
    <col min="16130" max="16133" width="11.42578125" style="1"/>
    <col min="16134" max="16134" width="1.28515625" style="1" customWidth="1"/>
    <col min="16135" max="16135" width="52.140625" style="1" customWidth="1"/>
    <col min="16136" max="16384" width="11.42578125" style="1"/>
  </cols>
  <sheetData>
    <row r="1" spans="1:7" ht="127.5" customHeight="1" x14ac:dyDescent="0.2">
      <c r="B1" s="113" t="s">
        <v>43</v>
      </c>
      <c r="C1" s="150"/>
      <c r="D1" s="150"/>
      <c r="E1" s="150"/>
      <c r="F1" s="150"/>
    </row>
    <row r="2" spans="1:7" s="33" customFormat="1" ht="23.25" x14ac:dyDescent="0.2">
      <c r="A2" s="39" t="s">
        <v>104</v>
      </c>
      <c r="B2" s="40"/>
      <c r="C2" s="40"/>
      <c r="D2" s="42"/>
      <c r="E2" s="42"/>
      <c r="F2" s="40"/>
      <c r="G2" s="41"/>
    </row>
    <row r="3" spans="1:7" ht="15" x14ac:dyDescent="0.25">
      <c r="A3" s="2"/>
    </row>
    <row r="4" spans="1:7" ht="15" x14ac:dyDescent="0.25">
      <c r="A4" s="2" t="s">
        <v>44</v>
      </c>
    </row>
    <row r="5" spans="1:7" ht="15" customHeight="1" x14ac:dyDescent="0.2">
      <c r="A5" s="154"/>
      <c r="B5" s="155"/>
      <c r="C5" s="155"/>
      <c r="D5" s="155"/>
      <c r="E5" s="156"/>
    </row>
    <row r="6" spans="1:7" ht="15" customHeight="1" x14ac:dyDescent="0.2">
      <c r="A6" s="157"/>
      <c r="B6" s="158"/>
      <c r="C6" s="158"/>
      <c r="D6" s="158"/>
      <c r="E6" s="159"/>
    </row>
    <row r="7" spans="1:7" ht="15" customHeight="1" x14ac:dyDescent="0.2">
      <c r="A7" s="157"/>
      <c r="B7" s="158"/>
      <c r="C7" s="158"/>
      <c r="D7" s="158"/>
      <c r="E7" s="159"/>
    </row>
    <row r="8" spans="1:7" ht="15" customHeight="1" x14ac:dyDescent="0.2">
      <c r="A8" s="157"/>
      <c r="B8" s="158"/>
      <c r="C8" s="158"/>
      <c r="D8" s="158"/>
      <c r="E8" s="159"/>
    </row>
    <row r="9" spans="1:7" ht="15" customHeight="1" x14ac:dyDescent="0.2">
      <c r="A9" s="157"/>
      <c r="B9" s="158"/>
      <c r="C9" s="158"/>
      <c r="D9" s="158"/>
      <c r="E9" s="159"/>
    </row>
    <row r="10" spans="1:7" ht="15" customHeight="1" x14ac:dyDescent="0.2">
      <c r="A10" s="157"/>
      <c r="B10" s="158"/>
      <c r="C10" s="158"/>
      <c r="D10" s="158"/>
      <c r="E10" s="159"/>
    </row>
    <row r="11" spans="1:7" ht="15" customHeight="1" x14ac:dyDescent="0.2">
      <c r="A11" s="157"/>
      <c r="B11" s="158"/>
      <c r="C11" s="158"/>
      <c r="D11" s="158"/>
      <c r="E11" s="159"/>
    </row>
    <row r="12" spans="1:7" ht="15" customHeight="1" x14ac:dyDescent="0.2">
      <c r="A12" s="157"/>
      <c r="B12" s="158"/>
      <c r="C12" s="158"/>
      <c r="D12" s="158"/>
      <c r="E12" s="159"/>
    </row>
    <row r="13" spans="1:7" ht="15" customHeight="1" x14ac:dyDescent="0.2">
      <c r="A13" s="157"/>
      <c r="B13" s="158"/>
      <c r="C13" s="158"/>
      <c r="D13" s="158"/>
      <c r="E13" s="159"/>
    </row>
    <row r="14" spans="1:7" ht="15" customHeight="1" x14ac:dyDescent="0.2">
      <c r="A14" s="157"/>
      <c r="B14" s="158"/>
      <c r="C14" s="158"/>
      <c r="D14" s="158"/>
      <c r="E14" s="159"/>
    </row>
    <row r="15" spans="1:7" ht="15" customHeight="1" x14ac:dyDescent="0.2">
      <c r="A15" s="160"/>
      <c r="B15" s="161"/>
      <c r="C15" s="161"/>
      <c r="D15" s="161"/>
      <c r="E15" s="162"/>
    </row>
    <row r="16" spans="1:7" ht="15" x14ac:dyDescent="0.25">
      <c r="A16" s="2"/>
    </row>
    <row r="17" spans="1:7" s="2" customFormat="1" ht="15" x14ac:dyDescent="0.25">
      <c r="A17" s="2" t="s">
        <v>45</v>
      </c>
      <c r="B17" s="5"/>
      <c r="C17" s="18"/>
      <c r="D17" s="35"/>
      <c r="E17" s="35"/>
      <c r="F17" s="4"/>
      <c r="G17" s="30"/>
    </row>
    <row r="18" spans="1:7" x14ac:dyDescent="0.2">
      <c r="A18" s="1" t="s">
        <v>46</v>
      </c>
      <c r="B18" s="110"/>
      <c r="C18" s="111"/>
      <c r="D18" s="111"/>
      <c r="E18" s="112"/>
      <c r="F18" s="3"/>
      <c r="G18" s="9"/>
    </row>
    <row r="19" spans="1:7" x14ac:dyDescent="0.2">
      <c r="F19" s="4"/>
      <c r="G19" s="9"/>
    </row>
    <row r="20" spans="1:7" x14ac:dyDescent="0.2">
      <c r="A20" s="1" t="s">
        <v>47</v>
      </c>
      <c r="G20" s="9"/>
    </row>
    <row r="21" spans="1:7" ht="15" x14ac:dyDescent="0.25">
      <c r="A21" s="9" t="s">
        <v>48</v>
      </c>
      <c r="F21" s="8"/>
      <c r="G21" s="9"/>
    </row>
    <row r="22" spans="1:7" x14ac:dyDescent="0.2">
      <c r="A22" s="163"/>
      <c r="B22" s="166"/>
      <c r="C22" s="167"/>
      <c r="D22" s="167"/>
      <c r="E22" s="168"/>
      <c r="G22" s="9"/>
    </row>
    <row r="23" spans="1:7" x14ac:dyDescent="0.2">
      <c r="A23" s="164"/>
      <c r="B23" s="169"/>
      <c r="C23" s="170"/>
      <c r="D23" s="170"/>
      <c r="E23" s="171"/>
      <c r="F23" s="4"/>
      <c r="G23" s="9"/>
    </row>
    <row r="24" spans="1:7" x14ac:dyDescent="0.2">
      <c r="A24" s="164"/>
      <c r="B24" s="169"/>
      <c r="C24" s="170"/>
      <c r="D24" s="170"/>
      <c r="E24" s="171"/>
      <c r="F24" s="3"/>
      <c r="G24" s="9"/>
    </row>
    <row r="25" spans="1:7" x14ac:dyDescent="0.2">
      <c r="A25" s="165"/>
      <c r="B25" s="172"/>
      <c r="C25" s="173"/>
      <c r="D25" s="173"/>
      <c r="E25" s="174"/>
      <c r="F25" s="4"/>
    </row>
    <row r="26" spans="1:7" ht="4.5" customHeight="1" x14ac:dyDescent="0.2">
      <c r="B26" s="13"/>
      <c r="C26" s="13"/>
      <c r="D26" s="13"/>
      <c r="E26" s="13"/>
      <c r="F26" s="13"/>
      <c r="G26" s="29"/>
    </row>
    <row r="27" spans="1:7" x14ac:dyDescent="0.2">
      <c r="A27" s="36" t="s">
        <v>49</v>
      </c>
      <c r="B27" s="110" t="s">
        <v>49</v>
      </c>
      <c r="C27" s="111"/>
      <c r="D27" s="111"/>
      <c r="E27" s="112"/>
      <c r="F27" s="3"/>
    </row>
    <row r="28" spans="1:7" x14ac:dyDescent="0.2">
      <c r="F28" s="4"/>
    </row>
    <row r="29" spans="1:7" ht="42.75" x14ac:dyDescent="0.2">
      <c r="A29" s="109" t="s">
        <v>129</v>
      </c>
      <c r="F29" s="3"/>
    </row>
    <row r="30" spans="1:7" x14ac:dyDescent="0.2">
      <c r="F30" s="4"/>
    </row>
    <row r="31" spans="1:7" x14ac:dyDescent="0.2">
      <c r="F31" s="3"/>
    </row>
    <row r="32" spans="1:7" x14ac:dyDescent="0.2">
      <c r="F32" s="4"/>
    </row>
    <row r="33" spans="6:6" x14ac:dyDescent="0.2">
      <c r="F33" s="3"/>
    </row>
    <row r="34" spans="6:6" x14ac:dyDescent="0.2">
      <c r="F34" s="4"/>
    </row>
    <row r="36" spans="6:6" ht="15" x14ac:dyDescent="0.25">
      <c r="F36" s="8"/>
    </row>
  </sheetData>
  <sheetProtection algorithmName="SHA-512" hashValue="e/aq1VfFeECHefCXnOXq1L1lvDHYRyDk63QQk/vx90D8GbWP5zP6m9S/qenAQsk3EWBI/zRQOLXfyxAr1tbBOg==" saltValue="2RcUz8qKTr9pd21hznH78g==" spinCount="100000" sheet="1" selectLockedCells="1"/>
  <protectedRanges>
    <protectedRange sqref="A22 B22 A5 B18 A27 B27" name="Bereich1"/>
  </protectedRanges>
  <mergeCells count="6">
    <mergeCell ref="B27:E27"/>
    <mergeCell ref="B1:F1"/>
    <mergeCell ref="A5:E15"/>
    <mergeCell ref="B18:E18"/>
    <mergeCell ref="A22:A25"/>
    <mergeCell ref="B22:E25"/>
  </mergeCells>
  <pageMargins left="0.70866141732283472" right="0.70866141732283472" top="0.78740157480314965" bottom="0.78740157480314965" header="0.31496062992125984" footer="0.31496062992125984"/>
  <pageSetup paperSize="9" scale="85" orientation="portrait" r:id="rId1"/>
  <headerFooter>
    <oddFooter>&amp;L&amp;A&amp;C&amp;D&amp;R&amp;P/&amp;N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Demande de remboursement selon l'art. 42 OEne"/>
    <f:field ref="objsubject" par="" edit="true" text=""/>
    <f:field ref="objcreatedby" par="" text="Juhas, Adrien (BFE - jua)"/>
    <f:field ref="objcreatedat" par="" text="01.12.2017 09:31:39"/>
    <f:field ref="objchangedby" par="" text="Juhas, Adrien (BFE - jua)"/>
    <f:field ref="objmodifiedat" par="" text="23.03.2018 08:14:46"/>
    <f:field ref="doc_FSCFOLIO_1_1001_FieldDocumentNumber" par="" text=""/>
    <f:field ref="doc_FSCFOLIO_1_1001_FieldSubject" par="" edit="true" text=""/>
    <f:field ref="FSCFOLIO_1_1001_FieldCurrentUser" par="" text="Adrien Juhas"/>
    <f:field ref="CCAPRECONFIG_15_1001_Objektname" par="" edit="true" text="Demande de remboursement selon l'art. 42 OEne"/>
    <f:field ref="CHPRECONFIG_1_1001_Objektname" par="" edit="true" text="Demande de remboursement selon l'art. 42 OEne"/>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A_Indications générales</vt:lpstr>
      <vt:lpstr>B_VAB_comptes annuels</vt:lpstr>
      <vt:lpstr>C_Electricité_remboursement</vt:lpstr>
      <vt:lpstr>D_Annexes</vt:lpstr>
      <vt:lpstr>E_Convention d'objectifs</vt:lpstr>
      <vt:lpstr>F_Signatures</vt:lpstr>
      <vt:lpstr>'A_Indications générales'!Druckbereich</vt:lpstr>
      <vt:lpstr>'B_VAB_comptes annuels'!Druckbereich</vt:lpstr>
      <vt:lpstr>C_Electricité_remboursement!Druckbereich</vt:lpstr>
      <vt:lpstr>D_Annexes!Druckbereich</vt:lpstr>
      <vt:lpstr>'E_Convention d''objectifs'!Druckbereich</vt:lpstr>
      <vt:lpstr>F_Signatures!Druckbereich</vt:lpstr>
      <vt:lpstr>Rechnungslegungsstandards</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 Aerni</dc:creator>
  <cp:lastModifiedBy>Billat Denis BFE</cp:lastModifiedBy>
  <cp:lastPrinted>2018-03-08T11:28:57Z</cp:lastPrinted>
  <dcterms:created xsi:type="dcterms:W3CDTF">2014-05-06T09:16:56Z</dcterms:created>
  <dcterms:modified xsi:type="dcterms:W3CDTF">2020-11-16T08:41:55Z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Sektion Industrie und Dienstleistungen</vt:lpwstr>
  </property>
  <property fmtid="{D5CDD505-2E9C-101B-9397-08002B2CF9AE}" pid="4" name="FSC#UVEKCFG@15.1700:FileRespFunction">
    <vt:lpwstr/>
  </property>
  <property fmtid="{D5CDD505-2E9C-101B-9397-08002B2CF9AE}" pid="5" name="FSC#UVEKCFG@15.1700:AssignedClassification">
    <vt:lpwstr/>
  </property>
  <property fmtid="{D5CDD505-2E9C-101B-9397-08002B2CF9AE}" pid="6" name="FSC#UVEKCFG@15.1700:AssignedClassificationCode">
    <vt:lpwstr/>
  </property>
  <property fmtid="{D5CDD505-2E9C-101B-9397-08002B2CF9AE}" pid="7" name="FSC#UVEKCFG@15.1700:FileResponsible">
    <vt:lpwstr/>
  </property>
  <property fmtid="{D5CDD505-2E9C-101B-9397-08002B2CF9AE}" pid="8" name="FSC#UVEKCFG@15.1700:FileResponsibleTel">
    <vt:lpwstr/>
  </property>
  <property fmtid="{D5CDD505-2E9C-101B-9397-08002B2CF9AE}" pid="9" name="FSC#UVEKCFG@15.1700:FileResponsibleEmail">
    <vt:lpwstr/>
  </property>
  <property fmtid="{D5CDD505-2E9C-101B-9397-08002B2CF9AE}" pid="10" name="FSC#UVEKCFG@15.1700:FileResponsibleFax">
    <vt:lpwstr/>
  </property>
  <property fmtid="{D5CDD505-2E9C-101B-9397-08002B2CF9AE}" pid="11" name="FSC#UVEKCFG@15.1700:FileResponsibleAddress">
    <vt:lpwstr/>
  </property>
  <property fmtid="{D5CDD505-2E9C-101B-9397-08002B2CF9AE}" pid="12" name="FSC#UVEKCFG@15.1700:FileResponsibleStreet">
    <vt:lpwstr/>
  </property>
  <property fmtid="{D5CDD505-2E9C-101B-9397-08002B2CF9AE}" pid="13" name="FSC#UVEKCFG@15.1700:FileResponsiblezipcode">
    <vt:lpwstr/>
  </property>
  <property fmtid="{D5CDD505-2E9C-101B-9397-08002B2CF9AE}" pid="14" name="FSC#UVEKCFG@15.1700:FileResponsiblecity">
    <vt:lpwstr/>
  </property>
  <property fmtid="{D5CDD505-2E9C-101B-9397-08002B2CF9AE}" pid="15" name="FSC#UVEKCFG@15.1700:FileResponsibleAbbreviation">
    <vt:lpwstr/>
  </property>
  <property fmtid="{D5CDD505-2E9C-101B-9397-08002B2CF9AE}" pid="16" name="FSC#UVEKCFG@15.1700:FileRespOrgHome">
    <vt:lpwstr>Mühlestrasse 4, 3003 Bern</vt:lpwstr>
  </property>
  <property fmtid="{D5CDD505-2E9C-101B-9397-08002B2CF9AE}" pid="17" name="FSC#UVEKCFG@15.1700:CurrUserAbbreviation">
    <vt:lpwstr>jua</vt:lpwstr>
  </property>
  <property fmtid="{D5CDD505-2E9C-101B-9397-08002B2CF9AE}" pid="18" name="FSC#UVEKCFG@15.1700:CategoryReference">
    <vt:lpwstr>443.34</vt:lpwstr>
  </property>
  <property fmtid="{D5CDD505-2E9C-101B-9397-08002B2CF9AE}" pid="19" name="FSC#UVEKCFG@15.1700:cooAddress">
    <vt:lpwstr>COO.2207.110.4.1524134</vt:lpwstr>
  </property>
  <property fmtid="{D5CDD505-2E9C-101B-9397-08002B2CF9AE}" pid="20" name="FSC#UVEKCFG@15.1700:sleeveFileReference">
    <vt:lpwstr/>
  </property>
  <property fmtid="{D5CDD505-2E9C-101B-9397-08002B2CF9AE}" pid="21" name="FSC#UVEKCFG@15.1700:BureauName">
    <vt:lpwstr/>
  </property>
  <property fmtid="{D5CDD505-2E9C-101B-9397-08002B2CF9AE}" pid="22" name="FSC#UVEKCFG@15.1700:BureauShortName">
    <vt:lpwstr>BFE</vt:lpwstr>
  </property>
  <property fmtid="{D5CDD505-2E9C-101B-9397-08002B2CF9AE}" pid="23" name="FSC#UVEKCFG@15.1700:BureauWebsite">
    <vt:lpwstr/>
  </property>
  <property fmtid="{D5CDD505-2E9C-101B-9397-08002B2CF9AE}" pid="24" name="FSC#UVEKCFG@15.1700:SubFileTitle">
    <vt:lpwstr>Demande de remboursement selon l'art. 42 OEne</vt:lpwstr>
  </property>
  <property fmtid="{D5CDD505-2E9C-101B-9397-08002B2CF9AE}" pid="25" name="FSC#UVEKCFG@15.1700:ForeignNumber">
    <vt:lpwstr/>
  </property>
  <property fmtid="{D5CDD505-2E9C-101B-9397-08002B2CF9AE}" pid="26" name="FSC#UVEKCFG@15.1700:Amtstitel">
    <vt:lpwstr/>
  </property>
  <property fmtid="{D5CDD505-2E9C-101B-9397-08002B2CF9AE}" pid="27" name="FSC#UVEKCFG@15.1700:ZusendungAm">
    <vt:lpwstr/>
  </property>
  <property fmtid="{D5CDD505-2E9C-101B-9397-08002B2CF9AE}" pid="28" name="FSC#COOELAK@1.1001:Subject">
    <vt:lpwstr/>
  </property>
  <property fmtid="{D5CDD505-2E9C-101B-9397-08002B2CF9AE}" pid="29" name="FSC#COOELAK@1.1001:FileReference">
    <vt:lpwstr>443.34-00003</vt:lpwstr>
  </property>
  <property fmtid="{D5CDD505-2E9C-101B-9397-08002B2CF9AE}" pid="30" name="FSC#COOELAK@1.1001:FileRefYear">
    <vt:lpwstr>2014</vt:lpwstr>
  </property>
  <property fmtid="{D5CDD505-2E9C-101B-9397-08002B2CF9AE}" pid="31" name="FSC#COOELAK@1.1001:FileRefOrdinal">
    <vt:lpwstr>3</vt:lpwstr>
  </property>
  <property fmtid="{D5CDD505-2E9C-101B-9397-08002B2CF9AE}" pid="32" name="FSC#COOELAK@1.1001:FileRefOU">
    <vt:lpwstr>ID</vt:lpwstr>
  </property>
  <property fmtid="{D5CDD505-2E9C-101B-9397-08002B2CF9AE}" pid="33" name="FSC#COOELAK@1.1001:Organization">
    <vt:lpwstr/>
  </property>
  <property fmtid="{D5CDD505-2E9C-101B-9397-08002B2CF9AE}" pid="34" name="FSC#COOELAK@1.1001:Owner">
    <vt:lpwstr>Juhas Adrien</vt:lpwstr>
  </property>
  <property fmtid="{D5CDD505-2E9C-101B-9397-08002B2CF9AE}" pid="35" name="FSC#COOELAK@1.1001:OwnerExtension">
    <vt:lpwstr>+41 58 469 28 47</vt:lpwstr>
  </property>
  <property fmtid="{D5CDD505-2E9C-101B-9397-08002B2CF9AE}" pid="36" name="FSC#COOELAK@1.1001:OwnerFaxExtension">
    <vt:lpwstr>+41 58 463 25 00</vt:lpwstr>
  </property>
  <property fmtid="{D5CDD505-2E9C-101B-9397-08002B2CF9AE}" pid="37" name="FSC#COOELAK@1.1001:DispatchedBy">
    <vt:lpwstr/>
  </property>
  <property fmtid="{D5CDD505-2E9C-101B-9397-08002B2CF9AE}" pid="38" name="FSC#COOELAK@1.1001:DispatchedAt">
    <vt:lpwstr/>
  </property>
  <property fmtid="{D5CDD505-2E9C-101B-9397-08002B2CF9AE}" pid="39" name="FSC#COOELAK@1.1001:ApprovedBy">
    <vt:lpwstr/>
  </property>
  <property fmtid="{D5CDD505-2E9C-101B-9397-08002B2CF9AE}" pid="40" name="FSC#COOELAK@1.1001:ApprovedAt">
    <vt:lpwstr/>
  </property>
  <property fmtid="{D5CDD505-2E9C-101B-9397-08002B2CF9AE}" pid="41" name="FSC#COOELAK@1.1001:Department">
    <vt:lpwstr>Sektion Industrie und Dienstleistungen (BFE)</vt:lpwstr>
  </property>
  <property fmtid="{D5CDD505-2E9C-101B-9397-08002B2CF9AE}" pid="42" name="FSC#COOELAK@1.1001:CreatedAt">
    <vt:lpwstr>01.12.2017</vt:lpwstr>
  </property>
  <property fmtid="{D5CDD505-2E9C-101B-9397-08002B2CF9AE}" pid="43" name="FSC#COOELAK@1.1001:OU">
    <vt:lpwstr>Sektion Industrie und Dienstleistungen (BFE)</vt:lpwstr>
  </property>
  <property fmtid="{D5CDD505-2E9C-101B-9397-08002B2CF9AE}" pid="44" name="FSC#COOELAK@1.1001:Priority">
    <vt:lpwstr> ()</vt:lpwstr>
  </property>
  <property fmtid="{D5CDD505-2E9C-101B-9397-08002B2CF9AE}" pid="45" name="FSC#COOELAK@1.1001:ObjBarCode">
    <vt:lpwstr>*COO.2207.110.4.1524134*</vt:lpwstr>
  </property>
  <property fmtid="{D5CDD505-2E9C-101B-9397-08002B2CF9AE}" pid="46" name="FSC#COOELAK@1.1001:RefBarCode">
    <vt:lpwstr>*COO.2207.110.4.1524135*</vt:lpwstr>
  </property>
  <property fmtid="{D5CDD505-2E9C-101B-9397-08002B2CF9AE}" pid="47" name="FSC#COOELAK@1.1001:FileRefBarCode">
    <vt:lpwstr>*443.34-00003*</vt:lpwstr>
  </property>
  <property fmtid="{D5CDD505-2E9C-101B-9397-08002B2CF9AE}" pid="48" name="FSC#COOELAK@1.1001:ExternalRef">
    <vt:lpwstr/>
  </property>
  <property fmtid="{D5CDD505-2E9C-101B-9397-08002B2CF9AE}" pid="49" name="FSC#COOELAK@1.1001:IncomingNumber">
    <vt:lpwstr/>
  </property>
  <property fmtid="{D5CDD505-2E9C-101B-9397-08002B2CF9AE}" pid="50" name="FSC#COOELAK@1.1001:IncomingSubject">
    <vt:lpwstr/>
  </property>
  <property fmtid="{D5CDD505-2E9C-101B-9397-08002B2CF9AE}" pid="51" name="FSC#COOELAK@1.1001:ProcessResponsible">
    <vt:lpwstr/>
  </property>
  <property fmtid="{D5CDD505-2E9C-101B-9397-08002B2CF9AE}" pid="52" name="FSC#COOELAK@1.1001:ProcessResponsiblePhone">
    <vt:lpwstr/>
  </property>
  <property fmtid="{D5CDD505-2E9C-101B-9397-08002B2CF9AE}" pid="53" name="FSC#COOELAK@1.1001:ProcessResponsibleMail">
    <vt:lpwstr/>
  </property>
  <property fmtid="{D5CDD505-2E9C-101B-9397-08002B2CF9AE}" pid="54" name="FSC#COOELAK@1.1001:ProcessResponsibleFax">
    <vt:lpwstr/>
  </property>
  <property fmtid="{D5CDD505-2E9C-101B-9397-08002B2CF9AE}" pid="55" name="FSC#COOELAK@1.1001:ApproverFirstName">
    <vt:lpwstr/>
  </property>
  <property fmtid="{D5CDD505-2E9C-101B-9397-08002B2CF9AE}" pid="56" name="FSC#COOELAK@1.1001:ApproverSurName">
    <vt:lpwstr/>
  </property>
  <property fmtid="{D5CDD505-2E9C-101B-9397-08002B2CF9AE}" pid="57" name="FSC#COOELAK@1.1001:ApproverTitle">
    <vt:lpwstr/>
  </property>
  <property fmtid="{D5CDD505-2E9C-101B-9397-08002B2CF9AE}" pid="58" name="FSC#COOELAK@1.1001:ExternalDate">
    <vt:lpwstr/>
  </property>
  <property fmtid="{D5CDD505-2E9C-101B-9397-08002B2CF9AE}" pid="59" name="FSC#COOELAK@1.1001:SettlementApprovedAt">
    <vt:lpwstr/>
  </property>
  <property fmtid="{D5CDD505-2E9C-101B-9397-08002B2CF9AE}" pid="60" name="FSC#COOELAK@1.1001:BaseNumber">
    <vt:lpwstr>443.34</vt:lpwstr>
  </property>
  <property fmtid="{D5CDD505-2E9C-101B-9397-08002B2CF9AE}" pid="61" name="FSC#COOELAK@1.1001:CurrentUserRolePos">
    <vt:lpwstr>Sachbearbeiter/in</vt:lpwstr>
  </property>
  <property fmtid="{D5CDD505-2E9C-101B-9397-08002B2CF9AE}" pid="62" name="FSC#COOELAK@1.1001:CurrentUserEmail">
    <vt:lpwstr>adrien.juhas@bfe.admin.ch</vt:lpwstr>
  </property>
  <property fmtid="{D5CDD505-2E9C-101B-9397-08002B2CF9AE}" pid="63" name="FSC#ELAKGOV@1.1001:PersonalSubjGender">
    <vt:lpwstr/>
  </property>
  <property fmtid="{D5CDD505-2E9C-101B-9397-08002B2CF9AE}" pid="64" name="FSC#ELAKGOV@1.1001:PersonalSubjFirstName">
    <vt:lpwstr/>
  </property>
  <property fmtid="{D5CDD505-2E9C-101B-9397-08002B2CF9AE}" pid="65" name="FSC#ELAKGOV@1.1001:PersonalSubjSurName">
    <vt:lpwstr/>
  </property>
  <property fmtid="{D5CDD505-2E9C-101B-9397-08002B2CF9AE}" pid="66" name="FSC#ELAKGOV@1.1001:PersonalSubjSalutation">
    <vt:lpwstr/>
  </property>
  <property fmtid="{D5CDD505-2E9C-101B-9397-08002B2CF9AE}" pid="67" name="FSC#ELAKGOV@1.1001:PersonalSubjAddress">
    <vt:lpwstr/>
  </property>
  <property fmtid="{D5CDD505-2E9C-101B-9397-08002B2CF9AE}" pid="68" name="FSC#ATSTATECFG@1.1001:Office">
    <vt:lpwstr/>
  </property>
  <property fmtid="{D5CDD505-2E9C-101B-9397-08002B2CF9AE}" pid="69" name="FSC#ATSTATECFG@1.1001:Agent">
    <vt:lpwstr/>
  </property>
  <property fmtid="{D5CDD505-2E9C-101B-9397-08002B2CF9AE}" pid="70" name="FSC#ATSTATECFG@1.1001:AgentPhone">
    <vt:lpwstr/>
  </property>
  <property fmtid="{D5CDD505-2E9C-101B-9397-08002B2CF9AE}" pid="71" name="FSC#ATSTATECFG@1.1001:DepartmentFax">
    <vt:lpwstr/>
  </property>
  <property fmtid="{D5CDD505-2E9C-101B-9397-08002B2CF9AE}" pid="72" name="FSC#ATSTATECFG@1.1001:DepartmentEmail">
    <vt:lpwstr/>
  </property>
  <property fmtid="{D5CDD505-2E9C-101B-9397-08002B2CF9AE}" pid="73" name="FSC#ATSTATECFG@1.1001:SubfileDate">
    <vt:lpwstr/>
  </property>
  <property fmtid="{D5CDD505-2E9C-101B-9397-08002B2CF9AE}" pid="74" name="FSC#ATSTATECFG@1.1001:SubfileSubject">
    <vt:lpwstr>F_Gesuch_um_Rückerstattung_des_Netzzuschlags_gemäss_Art._3oter_EnV_ab_2018_iB</vt:lpwstr>
  </property>
  <property fmtid="{D5CDD505-2E9C-101B-9397-08002B2CF9AE}" pid="75" name="FSC#ATSTATECFG@1.1001:DepartmentZipCode">
    <vt:lpwstr>3003</vt:lpwstr>
  </property>
  <property fmtid="{D5CDD505-2E9C-101B-9397-08002B2CF9AE}" pid="76" name="FSC#ATSTATECFG@1.1001:DepartmentCountry">
    <vt:lpwstr/>
  </property>
  <property fmtid="{D5CDD505-2E9C-101B-9397-08002B2CF9AE}" pid="77" name="FSC#ATSTATECFG@1.1001:DepartmentCity">
    <vt:lpwstr>Bern</vt:lpwstr>
  </property>
  <property fmtid="{D5CDD505-2E9C-101B-9397-08002B2CF9AE}" pid="78" name="FSC#ATSTATECFG@1.1001:DepartmentStreet">
    <vt:lpwstr>Mühlestrasse 4</vt:lpwstr>
  </property>
  <property fmtid="{D5CDD505-2E9C-101B-9397-08002B2CF9AE}" pid="79" name="FSC#ATSTATECFG@1.1001:DepartmentDVR">
    <vt:lpwstr/>
  </property>
  <property fmtid="{D5CDD505-2E9C-101B-9397-08002B2CF9AE}" pid="80" name="FSC#ATSTATECFG@1.1001:DepartmentUID">
    <vt:lpwstr/>
  </property>
  <property fmtid="{D5CDD505-2E9C-101B-9397-08002B2CF9AE}" pid="81" name="FSC#ATSTATECFG@1.1001:SubfileReference">
    <vt:lpwstr>443.34-00003/00002/00013/00015/00012</vt:lpwstr>
  </property>
  <property fmtid="{D5CDD505-2E9C-101B-9397-08002B2CF9AE}" pid="82" name="FSC#ATSTATECFG@1.1001:Clause">
    <vt:lpwstr/>
  </property>
  <property fmtid="{D5CDD505-2E9C-101B-9397-08002B2CF9AE}" pid="83" name="FSC#ATSTATECFG@1.1001:ApprovedSignature">
    <vt:lpwstr/>
  </property>
  <property fmtid="{D5CDD505-2E9C-101B-9397-08002B2CF9AE}" pid="84" name="FSC#ATSTATECFG@1.1001:BankAccount">
    <vt:lpwstr/>
  </property>
  <property fmtid="{D5CDD505-2E9C-101B-9397-08002B2CF9AE}" pid="85" name="FSC#ATSTATECFG@1.1001:BankAccountOwner">
    <vt:lpwstr/>
  </property>
  <property fmtid="{D5CDD505-2E9C-101B-9397-08002B2CF9AE}" pid="86" name="FSC#ATSTATECFG@1.1001:BankInstitute">
    <vt:lpwstr/>
  </property>
  <property fmtid="{D5CDD505-2E9C-101B-9397-08002B2CF9AE}" pid="87" name="FSC#ATSTATECFG@1.1001:BankAccountID">
    <vt:lpwstr/>
  </property>
  <property fmtid="{D5CDD505-2E9C-101B-9397-08002B2CF9AE}" pid="88" name="FSC#ATSTATECFG@1.1001:BankAccountIBAN">
    <vt:lpwstr/>
  </property>
  <property fmtid="{D5CDD505-2E9C-101B-9397-08002B2CF9AE}" pid="89" name="FSC#ATSTATECFG@1.1001:BankAccountBIC">
    <vt:lpwstr/>
  </property>
  <property fmtid="{D5CDD505-2E9C-101B-9397-08002B2CF9AE}" pid="90" name="FSC#ATSTATECFG@1.1001:BankName">
    <vt:lpwstr/>
  </property>
  <property fmtid="{D5CDD505-2E9C-101B-9397-08002B2CF9AE}" pid="91" name="FSC#CCAPRECONFIG@15.1001:AddrAnrede">
    <vt:lpwstr/>
  </property>
  <property fmtid="{D5CDD505-2E9C-101B-9397-08002B2CF9AE}" pid="92" name="FSC#CCAPRECONFIG@15.1001:AddrTitel">
    <vt:lpwstr/>
  </property>
  <property fmtid="{D5CDD505-2E9C-101B-9397-08002B2CF9AE}" pid="93" name="FSC#CCAPRECONFIG@15.1001:AddrNachgestellter_Titel">
    <vt:lpwstr/>
  </property>
  <property fmtid="{D5CDD505-2E9C-101B-9397-08002B2CF9AE}" pid="94" name="FSC#CCAPRECONFIG@15.1001:AddrVorname">
    <vt:lpwstr/>
  </property>
  <property fmtid="{D5CDD505-2E9C-101B-9397-08002B2CF9AE}" pid="95" name="FSC#CCAPRECONFIG@15.1001:AddrNachname">
    <vt:lpwstr/>
  </property>
  <property fmtid="{D5CDD505-2E9C-101B-9397-08002B2CF9AE}" pid="96" name="FSC#CCAPRECONFIG@15.1001:AddrzH">
    <vt:lpwstr/>
  </property>
  <property fmtid="{D5CDD505-2E9C-101B-9397-08002B2CF9AE}" pid="97" name="FSC#CCAPRECONFIG@15.1001:AddrGeschlecht">
    <vt:lpwstr/>
  </property>
  <property fmtid="{D5CDD505-2E9C-101B-9397-08002B2CF9AE}" pid="98" name="FSC#CCAPRECONFIG@15.1001:AddrStrasse">
    <vt:lpwstr/>
  </property>
  <property fmtid="{D5CDD505-2E9C-101B-9397-08002B2CF9AE}" pid="99" name="FSC#CCAPRECONFIG@15.1001:AddrHausnummer">
    <vt:lpwstr/>
  </property>
  <property fmtid="{D5CDD505-2E9C-101B-9397-08002B2CF9AE}" pid="100" name="FSC#CCAPRECONFIG@15.1001:AddrStiege">
    <vt:lpwstr/>
  </property>
  <property fmtid="{D5CDD505-2E9C-101B-9397-08002B2CF9AE}" pid="101" name="FSC#CCAPRECONFIG@15.1001:AddrTuer">
    <vt:lpwstr/>
  </property>
  <property fmtid="{D5CDD505-2E9C-101B-9397-08002B2CF9AE}" pid="102" name="FSC#CCAPRECONFIG@15.1001:AddrPostfach">
    <vt:lpwstr/>
  </property>
  <property fmtid="{D5CDD505-2E9C-101B-9397-08002B2CF9AE}" pid="103" name="FSC#CCAPRECONFIG@15.1001:AddrPostleitzahl">
    <vt:lpwstr/>
  </property>
  <property fmtid="{D5CDD505-2E9C-101B-9397-08002B2CF9AE}" pid="104" name="FSC#CCAPRECONFIG@15.1001:AddrOrt">
    <vt:lpwstr/>
  </property>
  <property fmtid="{D5CDD505-2E9C-101B-9397-08002B2CF9AE}" pid="105" name="FSC#CCAPRECONFIG@15.1001:AddrLand">
    <vt:lpwstr/>
  </property>
  <property fmtid="{D5CDD505-2E9C-101B-9397-08002B2CF9AE}" pid="106" name="FSC#CCAPRECONFIG@15.1001:AddrEmail">
    <vt:lpwstr/>
  </property>
  <property fmtid="{D5CDD505-2E9C-101B-9397-08002B2CF9AE}" pid="107" name="FSC#CCAPRECONFIG@15.1001:AddrAdresse">
    <vt:lpwstr/>
  </property>
  <property fmtid="{D5CDD505-2E9C-101B-9397-08002B2CF9AE}" pid="108" name="FSC#CCAPRECONFIG@15.1001:AddrFax">
    <vt:lpwstr/>
  </property>
  <property fmtid="{D5CDD505-2E9C-101B-9397-08002B2CF9AE}" pid="109" name="FSC#CCAPRECONFIG@15.1001:AddrOrganisationsname">
    <vt:lpwstr/>
  </property>
  <property fmtid="{D5CDD505-2E9C-101B-9397-08002B2CF9AE}" pid="110" name="FSC#CCAPRECONFIG@15.1001:AddrOrganisationskurzname">
    <vt:lpwstr/>
  </property>
  <property fmtid="{D5CDD505-2E9C-101B-9397-08002B2CF9AE}" pid="111" name="FSC#CCAPRECONFIG@15.1001:AddrAbschriftsbemerkung">
    <vt:lpwstr/>
  </property>
  <property fmtid="{D5CDD505-2E9C-101B-9397-08002B2CF9AE}" pid="112" name="FSC#CCAPRECONFIG@15.1001:AddrName_Zeile_2">
    <vt:lpwstr/>
  </property>
  <property fmtid="{D5CDD505-2E9C-101B-9397-08002B2CF9AE}" pid="113" name="FSC#CCAPRECONFIG@15.1001:AddrName_Zeile_3">
    <vt:lpwstr/>
  </property>
  <property fmtid="{D5CDD505-2E9C-101B-9397-08002B2CF9AE}" pid="114" name="FSC#CCAPRECONFIG@15.1001:AddrPostalischeAdresse">
    <vt:lpwstr/>
  </property>
  <property fmtid="{D5CDD505-2E9C-101B-9397-08002B2CF9AE}" pid="115" name="FSC#COOSYSTEM@1.1:Container">
    <vt:lpwstr>COO.2207.110.4.1524134</vt:lpwstr>
  </property>
  <property fmtid="{D5CDD505-2E9C-101B-9397-08002B2CF9AE}" pid="116" name="FSC#FSCFOLIO@1.1001:docpropproject">
    <vt:lpwstr/>
  </property>
  <property fmtid="{D5CDD505-2E9C-101B-9397-08002B2CF9AE}" pid="117" name="FSC#UVEKCFG@15.1700:DefaultGroupFileResponsible">
    <vt:lpwstr/>
  </property>
  <property fmtid="{D5CDD505-2E9C-101B-9397-08002B2CF9AE}" pid="118" name="FSC#UVEKCFG@15.1700:SignerLeft">
    <vt:lpwstr/>
  </property>
  <property fmtid="{D5CDD505-2E9C-101B-9397-08002B2CF9AE}" pid="119" name="FSC#UVEKCFG@15.1700:SignerRight">
    <vt:lpwstr/>
  </property>
  <property fmtid="{D5CDD505-2E9C-101B-9397-08002B2CF9AE}" pid="120" name="FSC#UVEKCFG@15.1700:SignerLeftJobTitle">
    <vt:lpwstr/>
  </property>
  <property fmtid="{D5CDD505-2E9C-101B-9397-08002B2CF9AE}" pid="121" name="FSC#UVEKCFG@15.1700:SignerRightJobTitle">
    <vt:lpwstr/>
  </property>
  <property fmtid="{D5CDD505-2E9C-101B-9397-08002B2CF9AE}" pid="122" name="FSC#UVEKCFG@15.1700:SignerLeftFunction">
    <vt:lpwstr/>
  </property>
  <property fmtid="{D5CDD505-2E9C-101B-9397-08002B2CF9AE}" pid="123" name="FSC#UVEKCFG@15.1700:SignerRightFunction">
    <vt:lpwstr/>
  </property>
  <property fmtid="{D5CDD505-2E9C-101B-9397-08002B2CF9AE}" pid="124" name="FSC#UVEKCFG@15.1700:SignerLeftUserRoleGroup">
    <vt:lpwstr/>
  </property>
  <property fmtid="{D5CDD505-2E9C-101B-9397-08002B2CF9AE}" pid="125" name="FSC#UVEKCFG@15.1700:SignerRightUserRoleGroup">
    <vt:lpwstr/>
  </property>
  <property fmtid="{D5CDD505-2E9C-101B-9397-08002B2CF9AE}" pid="126" name="FSC#UVEKCFG@15.1700:DocumentNumber">
    <vt:lpwstr>2017-12-01-0051</vt:lpwstr>
  </property>
  <property fmtid="{D5CDD505-2E9C-101B-9397-08002B2CF9AE}" pid="127" name="FSC#UVEKCFG@15.1700:AssignmentNumber">
    <vt:lpwstr/>
  </property>
  <property fmtid="{D5CDD505-2E9C-101B-9397-08002B2CF9AE}" pid="128" name="FSC#UVEKCFG@15.1700:EM_Personal">
    <vt:lpwstr/>
  </property>
  <property fmtid="{D5CDD505-2E9C-101B-9397-08002B2CF9AE}" pid="129" name="FSC#UVEKCFG@15.1700:EM_Geschlecht">
    <vt:lpwstr/>
  </property>
  <property fmtid="{D5CDD505-2E9C-101B-9397-08002B2CF9AE}" pid="130" name="FSC#UVEKCFG@15.1700:EM_GebDatum">
    <vt:lpwstr/>
  </property>
  <property fmtid="{D5CDD505-2E9C-101B-9397-08002B2CF9AE}" pid="131" name="FSC#UVEKCFG@15.1700:EM_Funktion">
    <vt:lpwstr/>
  </property>
  <property fmtid="{D5CDD505-2E9C-101B-9397-08002B2CF9AE}" pid="132" name="FSC#UVEKCFG@15.1700:EM_Beruf">
    <vt:lpwstr/>
  </property>
  <property fmtid="{D5CDD505-2E9C-101B-9397-08002B2CF9AE}" pid="133" name="FSC#UVEKCFG@15.1700:EM_SVNR">
    <vt:lpwstr/>
  </property>
  <property fmtid="{D5CDD505-2E9C-101B-9397-08002B2CF9AE}" pid="134" name="FSC#UVEKCFG@15.1700:EM_Familienstand">
    <vt:lpwstr/>
  </property>
  <property fmtid="{D5CDD505-2E9C-101B-9397-08002B2CF9AE}" pid="135" name="FSC#UVEKCFG@15.1700:EM_Muttersprache">
    <vt:lpwstr/>
  </property>
  <property fmtid="{D5CDD505-2E9C-101B-9397-08002B2CF9AE}" pid="136" name="FSC#UVEKCFG@15.1700:EM_Geboren_in">
    <vt:lpwstr/>
  </property>
  <property fmtid="{D5CDD505-2E9C-101B-9397-08002B2CF9AE}" pid="137" name="FSC#UVEKCFG@15.1700:EM_Briefanrede">
    <vt:lpwstr/>
  </property>
  <property fmtid="{D5CDD505-2E9C-101B-9397-08002B2CF9AE}" pid="138" name="FSC#UVEKCFG@15.1700:EM_Kommunikationssprache">
    <vt:lpwstr/>
  </property>
  <property fmtid="{D5CDD505-2E9C-101B-9397-08002B2CF9AE}" pid="139" name="FSC#UVEKCFG@15.1700:EM_Webseite">
    <vt:lpwstr/>
  </property>
  <property fmtid="{D5CDD505-2E9C-101B-9397-08002B2CF9AE}" pid="140" name="FSC#UVEKCFG@15.1700:EM_TelNr_Business">
    <vt:lpwstr/>
  </property>
  <property fmtid="{D5CDD505-2E9C-101B-9397-08002B2CF9AE}" pid="141" name="FSC#UVEKCFG@15.1700:EM_TelNr_Private">
    <vt:lpwstr/>
  </property>
  <property fmtid="{D5CDD505-2E9C-101B-9397-08002B2CF9AE}" pid="142" name="FSC#UVEKCFG@15.1700:EM_TelNr_Mobile">
    <vt:lpwstr/>
  </property>
  <property fmtid="{D5CDD505-2E9C-101B-9397-08002B2CF9AE}" pid="143" name="FSC#UVEKCFG@15.1700:EM_TelNr_Other">
    <vt:lpwstr/>
  </property>
  <property fmtid="{D5CDD505-2E9C-101B-9397-08002B2CF9AE}" pid="144" name="FSC#UVEKCFG@15.1700:EM_TelNr_Fax">
    <vt:lpwstr/>
  </property>
  <property fmtid="{D5CDD505-2E9C-101B-9397-08002B2CF9AE}" pid="145" name="FSC#UVEKCFG@15.1700:EM_EMail1">
    <vt:lpwstr/>
  </property>
  <property fmtid="{D5CDD505-2E9C-101B-9397-08002B2CF9AE}" pid="146" name="FSC#UVEKCFG@15.1700:EM_EMail2">
    <vt:lpwstr/>
  </property>
  <property fmtid="{D5CDD505-2E9C-101B-9397-08002B2CF9AE}" pid="147" name="FSC#UVEKCFG@15.1700:EM_EMail3">
    <vt:lpwstr/>
  </property>
  <property fmtid="{D5CDD505-2E9C-101B-9397-08002B2CF9AE}" pid="148" name="FSC#UVEKCFG@15.1700:EM_Name">
    <vt:lpwstr/>
  </property>
  <property fmtid="{D5CDD505-2E9C-101B-9397-08002B2CF9AE}" pid="149" name="FSC#UVEKCFG@15.1700:EM_UID">
    <vt:lpwstr/>
  </property>
  <property fmtid="{D5CDD505-2E9C-101B-9397-08002B2CF9AE}" pid="150" name="FSC#UVEKCFG@15.1700:EM_Rechtsform">
    <vt:lpwstr/>
  </property>
  <property fmtid="{D5CDD505-2E9C-101B-9397-08002B2CF9AE}" pid="151" name="FSC#UVEKCFG@15.1700:EM_Klassifizierung">
    <vt:lpwstr/>
  </property>
  <property fmtid="{D5CDD505-2E9C-101B-9397-08002B2CF9AE}" pid="152" name="FSC#UVEKCFG@15.1700:EM_Gruendungsjahr">
    <vt:lpwstr/>
  </property>
  <property fmtid="{D5CDD505-2E9C-101B-9397-08002B2CF9AE}" pid="153" name="FSC#UVEKCFG@15.1700:EM_Versandart">
    <vt:lpwstr>B-Post</vt:lpwstr>
  </property>
  <property fmtid="{D5CDD505-2E9C-101B-9397-08002B2CF9AE}" pid="154" name="FSC#UVEKCFG@15.1700:EM_Versandvermek">
    <vt:lpwstr/>
  </property>
  <property fmtid="{D5CDD505-2E9C-101B-9397-08002B2CF9AE}" pid="155" name="FSC#UVEKCFG@15.1700:EM_Anrede">
    <vt:lpwstr/>
  </property>
  <property fmtid="{D5CDD505-2E9C-101B-9397-08002B2CF9AE}" pid="156" name="FSC#UVEKCFG@15.1700:EM_Titel">
    <vt:lpwstr/>
  </property>
  <property fmtid="{D5CDD505-2E9C-101B-9397-08002B2CF9AE}" pid="157" name="FSC#UVEKCFG@15.1700:EM_Nachgestellter_Titel">
    <vt:lpwstr/>
  </property>
  <property fmtid="{D5CDD505-2E9C-101B-9397-08002B2CF9AE}" pid="158" name="FSC#UVEKCFG@15.1700:EM_Vorname">
    <vt:lpwstr/>
  </property>
  <property fmtid="{D5CDD505-2E9C-101B-9397-08002B2CF9AE}" pid="159" name="FSC#UVEKCFG@15.1700:EM_Nachname">
    <vt:lpwstr/>
  </property>
  <property fmtid="{D5CDD505-2E9C-101B-9397-08002B2CF9AE}" pid="160" name="FSC#UVEKCFG@15.1700:EM_Kurzbezeichnung">
    <vt:lpwstr/>
  </property>
  <property fmtid="{D5CDD505-2E9C-101B-9397-08002B2CF9AE}" pid="161" name="FSC#UVEKCFG@15.1700:EM_Organisations_Zeile_1">
    <vt:lpwstr/>
  </property>
  <property fmtid="{D5CDD505-2E9C-101B-9397-08002B2CF9AE}" pid="162" name="FSC#UVEKCFG@15.1700:EM_Organisations_Zeile_2">
    <vt:lpwstr/>
  </property>
  <property fmtid="{D5CDD505-2E9C-101B-9397-08002B2CF9AE}" pid="163" name="FSC#UVEKCFG@15.1700:EM_Organisations_Zeile_3">
    <vt:lpwstr/>
  </property>
  <property fmtid="{D5CDD505-2E9C-101B-9397-08002B2CF9AE}" pid="164" name="FSC#UVEKCFG@15.1700:EM_Strasse">
    <vt:lpwstr/>
  </property>
  <property fmtid="{D5CDD505-2E9C-101B-9397-08002B2CF9AE}" pid="165" name="FSC#UVEKCFG@15.1700:EM_Hausnummer">
    <vt:lpwstr/>
  </property>
  <property fmtid="{D5CDD505-2E9C-101B-9397-08002B2CF9AE}" pid="166" name="FSC#UVEKCFG@15.1700:EM_Strasse2">
    <vt:lpwstr/>
  </property>
  <property fmtid="{D5CDD505-2E9C-101B-9397-08002B2CF9AE}" pid="167" name="FSC#UVEKCFG@15.1700:EM_Hausnummer_Zusatz">
    <vt:lpwstr/>
  </property>
  <property fmtid="{D5CDD505-2E9C-101B-9397-08002B2CF9AE}" pid="168" name="FSC#UVEKCFG@15.1700:EM_Postfach">
    <vt:lpwstr/>
  </property>
  <property fmtid="{D5CDD505-2E9C-101B-9397-08002B2CF9AE}" pid="169" name="FSC#UVEKCFG@15.1700:EM_PLZ">
    <vt:lpwstr/>
  </property>
  <property fmtid="{D5CDD505-2E9C-101B-9397-08002B2CF9AE}" pid="170" name="FSC#UVEKCFG@15.1700:EM_Ort">
    <vt:lpwstr/>
  </property>
  <property fmtid="{D5CDD505-2E9C-101B-9397-08002B2CF9AE}" pid="171" name="FSC#UVEKCFG@15.1700:EM_Land">
    <vt:lpwstr/>
  </property>
  <property fmtid="{D5CDD505-2E9C-101B-9397-08002B2CF9AE}" pid="172" name="FSC#UVEKCFG@15.1700:EM_E_Mail_Adresse">
    <vt:lpwstr/>
  </property>
  <property fmtid="{D5CDD505-2E9C-101B-9397-08002B2CF9AE}" pid="173" name="FSC#UVEKCFG@15.1700:EM_Funktionsbezeichnung">
    <vt:lpwstr/>
  </property>
  <property fmtid="{D5CDD505-2E9C-101B-9397-08002B2CF9AE}" pid="174" name="FSC#UVEKCFG@15.1700:EM_Serienbrieffeld_1">
    <vt:lpwstr/>
  </property>
  <property fmtid="{D5CDD505-2E9C-101B-9397-08002B2CF9AE}" pid="175" name="FSC#UVEKCFG@15.1700:EM_Serienbrieffeld_2">
    <vt:lpwstr/>
  </property>
  <property fmtid="{D5CDD505-2E9C-101B-9397-08002B2CF9AE}" pid="176" name="FSC#UVEKCFG@15.1700:EM_Serienbrieffeld_3">
    <vt:lpwstr/>
  </property>
  <property fmtid="{D5CDD505-2E9C-101B-9397-08002B2CF9AE}" pid="177" name="FSC#UVEKCFG@15.1700:EM_Serienbrieffeld_4">
    <vt:lpwstr/>
  </property>
  <property fmtid="{D5CDD505-2E9C-101B-9397-08002B2CF9AE}" pid="178" name="FSC#UVEKCFG@15.1700:EM_Serienbrieffeld_5">
    <vt:lpwstr/>
  </property>
  <property fmtid="{D5CDD505-2E9C-101B-9397-08002B2CF9AE}" pid="179" name="FSC#UVEKCFG@15.1700:EM_Address">
    <vt:lpwstr/>
  </property>
  <property fmtid="{D5CDD505-2E9C-101B-9397-08002B2CF9AE}" pid="180" name="FSC#UVEKCFG@15.1700:Abs_Nachname">
    <vt:lpwstr/>
  </property>
  <property fmtid="{D5CDD505-2E9C-101B-9397-08002B2CF9AE}" pid="181" name="FSC#UVEKCFG@15.1700:Abs_Vorname">
    <vt:lpwstr/>
  </property>
  <property fmtid="{D5CDD505-2E9C-101B-9397-08002B2CF9AE}" pid="182" name="FSC#UVEKCFG@15.1700:Abs_Zeichen">
    <vt:lpwstr/>
  </property>
  <property fmtid="{D5CDD505-2E9C-101B-9397-08002B2CF9AE}" pid="183" name="FSC#UVEKCFG@15.1700:Anrede">
    <vt:lpwstr/>
  </property>
  <property fmtid="{D5CDD505-2E9C-101B-9397-08002B2CF9AE}" pid="184" name="FSC#UVEKCFG@15.1700:EM_Versandartspez">
    <vt:lpwstr/>
  </property>
  <property fmtid="{D5CDD505-2E9C-101B-9397-08002B2CF9AE}" pid="185" name="FSC#UVEKCFG@15.1700:Briefdatum">
    <vt:lpwstr>23.03.2018</vt:lpwstr>
  </property>
  <property fmtid="{D5CDD505-2E9C-101B-9397-08002B2CF9AE}" pid="186" name="FSC#UVEKCFG@15.1700:Empf_Zeichen">
    <vt:lpwstr/>
  </property>
  <property fmtid="{D5CDD505-2E9C-101B-9397-08002B2CF9AE}" pid="187" name="FSC#UVEKCFG@15.1700:FilialePLZ">
    <vt:lpwstr/>
  </property>
  <property fmtid="{D5CDD505-2E9C-101B-9397-08002B2CF9AE}" pid="188" name="FSC#UVEKCFG@15.1700:Gegenstand">
    <vt:lpwstr>Demande de remboursement selon l'art. 42 OEne</vt:lpwstr>
  </property>
  <property fmtid="{D5CDD505-2E9C-101B-9397-08002B2CF9AE}" pid="189" name="FSC#UVEKCFG@15.1700:Nummer">
    <vt:lpwstr>2017-12-01-0051</vt:lpwstr>
  </property>
  <property fmtid="{D5CDD505-2E9C-101B-9397-08002B2CF9AE}" pid="190" name="FSC#UVEKCFG@15.1700:Unterschrift_Nachname">
    <vt:lpwstr/>
  </property>
  <property fmtid="{D5CDD505-2E9C-101B-9397-08002B2CF9AE}" pid="191" name="FSC#UVEKCFG@15.1700:Unterschrift_Vorname">
    <vt:lpwstr/>
  </property>
  <property fmtid="{D5CDD505-2E9C-101B-9397-08002B2CF9AE}" pid="192" name="FSC#UVEKCFG@15.1700:FileResponsibleStreetPostal">
    <vt:lpwstr/>
  </property>
  <property fmtid="{D5CDD505-2E9C-101B-9397-08002B2CF9AE}" pid="193" name="FSC#UVEKCFG@15.1700:FileResponsiblezipcodePostal">
    <vt:lpwstr/>
  </property>
  <property fmtid="{D5CDD505-2E9C-101B-9397-08002B2CF9AE}" pid="194" name="FSC#UVEKCFG@15.1700:FileResponsiblecityPostal">
    <vt:lpwstr/>
  </property>
  <property fmtid="{D5CDD505-2E9C-101B-9397-08002B2CF9AE}" pid="195" name="FSC#UVEKCFG@15.1700:FileResponsibleStreetInvoice">
    <vt:lpwstr/>
  </property>
  <property fmtid="{D5CDD505-2E9C-101B-9397-08002B2CF9AE}" pid="196" name="FSC#UVEKCFG@15.1700:FileResponsiblezipcodeInvoice">
    <vt:lpwstr/>
  </property>
  <property fmtid="{D5CDD505-2E9C-101B-9397-08002B2CF9AE}" pid="197" name="FSC#UVEKCFG@15.1700:FileResponsiblecityInvoice">
    <vt:lpwstr/>
  </property>
  <property fmtid="{D5CDD505-2E9C-101B-9397-08002B2CF9AE}" pid="198" name="FSC#UVEKCFG@15.1700:ResponsibleDefaultRoleOrg">
    <vt:lpwstr/>
  </property>
  <property fmtid="{D5CDD505-2E9C-101B-9397-08002B2CF9AE}" pid="199" name="FSC#UVEKCFG@15.1700:SL_HStufe1">
    <vt:lpwstr/>
  </property>
  <property fmtid="{D5CDD505-2E9C-101B-9397-08002B2CF9AE}" pid="200" name="FSC#UVEKCFG@15.1700:SL_FStufe1">
    <vt:lpwstr/>
  </property>
  <property fmtid="{D5CDD505-2E9C-101B-9397-08002B2CF9AE}" pid="201" name="FSC#UVEKCFG@15.1700:SL_HStufe2">
    <vt:lpwstr/>
  </property>
  <property fmtid="{D5CDD505-2E9C-101B-9397-08002B2CF9AE}" pid="202" name="FSC#UVEKCFG@15.1700:SL_FStufe2">
    <vt:lpwstr/>
  </property>
  <property fmtid="{D5CDD505-2E9C-101B-9397-08002B2CF9AE}" pid="203" name="FSC#UVEKCFG@15.1700:SL_HStufe3">
    <vt:lpwstr/>
  </property>
  <property fmtid="{D5CDD505-2E9C-101B-9397-08002B2CF9AE}" pid="204" name="FSC#UVEKCFG@15.1700:SL_FStufe3">
    <vt:lpwstr/>
  </property>
  <property fmtid="{D5CDD505-2E9C-101B-9397-08002B2CF9AE}" pid="205" name="FSC#UVEKCFG@15.1700:SL_HStufe4">
    <vt:lpwstr/>
  </property>
  <property fmtid="{D5CDD505-2E9C-101B-9397-08002B2CF9AE}" pid="206" name="FSC#UVEKCFG@15.1700:SL_FStufe4">
    <vt:lpwstr/>
  </property>
  <property fmtid="{D5CDD505-2E9C-101B-9397-08002B2CF9AE}" pid="207" name="FSC#UVEKCFG@15.1700:SR_HStufe1">
    <vt:lpwstr/>
  </property>
  <property fmtid="{D5CDD505-2E9C-101B-9397-08002B2CF9AE}" pid="208" name="FSC#UVEKCFG@15.1700:SR_FStufe1">
    <vt:lpwstr/>
  </property>
  <property fmtid="{D5CDD505-2E9C-101B-9397-08002B2CF9AE}" pid="209" name="FSC#UVEKCFG@15.1700:SR_HStufe2">
    <vt:lpwstr/>
  </property>
  <property fmtid="{D5CDD505-2E9C-101B-9397-08002B2CF9AE}" pid="210" name="FSC#UVEKCFG@15.1700:SR_FStufe2">
    <vt:lpwstr/>
  </property>
  <property fmtid="{D5CDD505-2E9C-101B-9397-08002B2CF9AE}" pid="211" name="FSC#UVEKCFG@15.1700:SR_HStufe3">
    <vt:lpwstr/>
  </property>
  <property fmtid="{D5CDD505-2E9C-101B-9397-08002B2CF9AE}" pid="212" name="FSC#UVEKCFG@15.1700:SR_FStufe3">
    <vt:lpwstr/>
  </property>
  <property fmtid="{D5CDD505-2E9C-101B-9397-08002B2CF9AE}" pid="213" name="FSC#UVEKCFG@15.1700:SR_HStufe4">
    <vt:lpwstr/>
  </property>
  <property fmtid="{D5CDD505-2E9C-101B-9397-08002B2CF9AE}" pid="214" name="FSC#UVEKCFG@15.1700:SR_FStufe4">
    <vt:lpwstr/>
  </property>
  <property fmtid="{D5CDD505-2E9C-101B-9397-08002B2CF9AE}" pid="215" name="FSC#UVEKCFG@15.1700:FileResp_HStufe1">
    <vt:lpwstr/>
  </property>
  <property fmtid="{D5CDD505-2E9C-101B-9397-08002B2CF9AE}" pid="216" name="FSC#UVEKCFG@15.1700:FileResp_FStufe1">
    <vt:lpwstr/>
  </property>
  <property fmtid="{D5CDD505-2E9C-101B-9397-08002B2CF9AE}" pid="217" name="FSC#UVEKCFG@15.1700:FileResp_HStufe2">
    <vt:lpwstr/>
  </property>
  <property fmtid="{D5CDD505-2E9C-101B-9397-08002B2CF9AE}" pid="218" name="FSC#UVEKCFG@15.1700:FileResp_FStufe2">
    <vt:lpwstr/>
  </property>
  <property fmtid="{D5CDD505-2E9C-101B-9397-08002B2CF9AE}" pid="219" name="FSC#UVEKCFG@15.1700:FileResp_HStufe3">
    <vt:lpwstr/>
  </property>
  <property fmtid="{D5CDD505-2E9C-101B-9397-08002B2CF9AE}" pid="220" name="FSC#UVEKCFG@15.1700:FileResp_FStufe3">
    <vt:lpwstr/>
  </property>
  <property fmtid="{D5CDD505-2E9C-101B-9397-08002B2CF9AE}" pid="221" name="FSC#UVEKCFG@15.1700:FileResp_HStufe4">
    <vt:lpwstr/>
  </property>
  <property fmtid="{D5CDD505-2E9C-101B-9397-08002B2CF9AE}" pid="222" name="FSC#UVEKCFG@15.1700:FileResp_FStufe4">
    <vt:lpwstr/>
  </property>
</Properties>
</file>