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80814381\AppData\Local\Microsoft\Windows\INetCache\Content.Outlook\EDZI92P5\"/>
    </mc:Choice>
  </mc:AlternateContent>
  <xr:revisionPtr revIDLastSave="0" documentId="13_ncr:1_{B8072056-5733-43BB-AA2F-C549781C6165}" xr6:coauthVersionLast="47" xr6:coauthVersionMax="47" xr10:uidLastSave="{00000000-0000-0000-0000-000000000000}"/>
  <bookViews>
    <workbookView xWindow="-120" yWindow="-120" windowWidth="29040" windowHeight="15720" tabRatio="1000" xr2:uid="{00000000-000D-0000-FFFF-FFFF00000000}"/>
  </bookViews>
  <sheets>
    <sheet name="Übersicht" sheetId="2" r:id="rId1"/>
    <sheet name="Energiebezugsflächen" sheetId="1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R60" i="1" l="1"/>
  <c r="BO30" i="1" l="1"/>
  <c r="BR67" i="1"/>
  <c r="BR65" i="1"/>
  <c r="BR64" i="1"/>
  <c r="BR63" i="1"/>
  <c r="BR61" i="1"/>
  <c r="BR59" i="1"/>
  <c r="BR57" i="1"/>
  <c r="BR56" i="1"/>
  <c r="BR55" i="1"/>
  <c r="BR54" i="1"/>
  <c r="BR53" i="1"/>
  <c r="BR52" i="1"/>
  <c r="BR51" i="1"/>
  <c r="BR50" i="1"/>
  <c r="BR49" i="1"/>
  <c r="BR47" i="1"/>
  <c r="BR46" i="1"/>
  <c r="BR45" i="1"/>
  <c r="BQ67" i="1"/>
  <c r="BQ65" i="1"/>
  <c r="BQ64" i="1"/>
  <c r="BQ63" i="1"/>
  <c r="BQ61" i="1"/>
  <c r="BQ60" i="1"/>
  <c r="BQ59" i="1"/>
  <c r="BQ57" i="1"/>
  <c r="BQ56" i="1"/>
  <c r="BQ55" i="1"/>
  <c r="BQ54" i="1"/>
  <c r="BQ53" i="1"/>
  <c r="BQ52" i="1"/>
  <c r="BQ51" i="1"/>
  <c r="BQ50" i="1"/>
  <c r="BQ49" i="1"/>
  <c r="BQ47" i="1"/>
  <c r="BQ46" i="1"/>
  <c r="BQ45" i="1"/>
  <c r="BQ30" i="1"/>
  <c r="BQ28" i="1"/>
  <c r="BQ27" i="1"/>
  <c r="BQ26" i="1"/>
  <c r="BQ24" i="1"/>
  <c r="BQ23" i="1"/>
  <c r="BQ22" i="1"/>
  <c r="BQ20" i="1"/>
  <c r="BQ19" i="1"/>
  <c r="BQ18" i="1"/>
  <c r="BQ17" i="1"/>
  <c r="BQ16" i="1"/>
  <c r="BQ15" i="1"/>
  <c r="BQ14" i="1"/>
  <c r="BQ13" i="1"/>
  <c r="BQ12" i="1"/>
  <c r="BQ10" i="1"/>
  <c r="BQ9" i="1"/>
  <c r="BQ8" i="1"/>
  <c r="BO50" i="1"/>
  <c r="BP50" i="1" s="1"/>
  <c r="BO67" i="1"/>
  <c r="BP67" i="1" s="1"/>
  <c r="BO28" i="1"/>
  <c r="BO65" i="1" s="1"/>
  <c r="BP65" i="1" s="1"/>
  <c r="BO27" i="1"/>
  <c r="BO64" i="1" s="1"/>
  <c r="BP64" i="1" s="1"/>
  <c r="BO26" i="1"/>
  <c r="BO63" i="1" s="1"/>
  <c r="BP63" i="1" s="1"/>
  <c r="BO24" i="1"/>
  <c r="BO61" i="1" s="1"/>
  <c r="BP61" i="1" s="1"/>
  <c r="BO23" i="1"/>
  <c r="BO60" i="1" s="1"/>
  <c r="BP60" i="1" s="1"/>
  <c r="BO22" i="1"/>
  <c r="BO59" i="1" s="1"/>
  <c r="BP59" i="1" s="1"/>
  <c r="BO20" i="1"/>
  <c r="BO57" i="1" s="1"/>
  <c r="BP57" i="1" s="1"/>
  <c r="BO19" i="1"/>
  <c r="BO56" i="1" s="1"/>
  <c r="BP56" i="1" s="1"/>
  <c r="BO18" i="1"/>
  <c r="BO55" i="1" s="1"/>
  <c r="BP55" i="1" s="1"/>
  <c r="BO17" i="1"/>
  <c r="BO54" i="1" s="1"/>
  <c r="BP54" i="1" s="1"/>
  <c r="BO16" i="1"/>
  <c r="BO53" i="1" s="1"/>
  <c r="BP53" i="1" s="1"/>
  <c r="BO15" i="1"/>
  <c r="BO52" i="1" s="1"/>
  <c r="BP52" i="1" s="1"/>
  <c r="BO14" i="1"/>
  <c r="BO51" i="1" s="1"/>
  <c r="BP51" i="1" s="1"/>
  <c r="BO13" i="1"/>
  <c r="BO12" i="1"/>
  <c r="BO49" i="1" s="1"/>
  <c r="BP49" i="1" s="1"/>
  <c r="BO10" i="1"/>
  <c r="BO47" i="1" s="1"/>
  <c r="BP47" i="1" s="1"/>
  <c r="BO9" i="1"/>
  <c r="BO46" i="1" s="1"/>
  <c r="BP46" i="1" s="1"/>
  <c r="BO8" i="1"/>
  <c r="BO45" i="1" s="1"/>
  <c r="BP45" i="1" s="1"/>
  <c r="BM30" i="1"/>
  <c r="BM67" i="1" s="1"/>
  <c r="BN67" i="1" s="1"/>
  <c r="BM28" i="1"/>
  <c r="BM65" i="1" s="1"/>
  <c r="BN65" i="1" s="1"/>
  <c r="BM27" i="1"/>
  <c r="BM64" i="1" s="1"/>
  <c r="BN64" i="1" s="1"/>
  <c r="BM26" i="1"/>
  <c r="BM63" i="1" s="1"/>
  <c r="BN63" i="1" s="1"/>
  <c r="BM24" i="1"/>
  <c r="BM61" i="1" s="1"/>
  <c r="BN61" i="1" s="1"/>
  <c r="BM23" i="1"/>
  <c r="BM60" i="1" s="1"/>
  <c r="BN60" i="1" s="1"/>
  <c r="BM22" i="1"/>
  <c r="BM59" i="1" s="1"/>
  <c r="BN59" i="1" s="1"/>
  <c r="BM20" i="1"/>
  <c r="BM57" i="1" s="1"/>
  <c r="BN57" i="1" s="1"/>
  <c r="BM19" i="1"/>
  <c r="BM56" i="1" s="1"/>
  <c r="BN56" i="1" s="1"/>
  <c r="BM18" i="1"/>
  <c r="BM55" i="1" s="1"/>
  <c r="BN55" i="1" s="1"/>
  <c r="BM17" i="1"/>
  <c r="BM54" i="1" s="1"/>
  <c r="BN54" i="1" s="1"/>
  <c r="BM16" i="1"/>
  <c r="BM53" i="1" s="1"/>
  <c r="BN53" i="1" s="1"/>
  <c r="BM15" i="1"/>
  <c r="BM52" i="1" s="1"/>
  <c r="BN52" i="1" s="1"/>
  <c r="BM14" i="1"/>
  <c r="BM51" i="1" s="1"/>
  <c r="BN51" i="1" s="1"/>
  <c r="BM13" i="1"/>
  <c r="BM50" i="1" s="1"/>
  <c r="BN50" i="1" s="1"/>
  <c r="BM12" i="1"/>
  <c r="BM49" i="1" s="1"/>
  <c r="BN49" i="1" s="1"/>
  <c r="BM10" i="1"/>
  <c r="BM47" i="1" s="1"/>
  <c r="BN47" i="1" s="1"/>
  <c r="BM9" i="1"/>
  <c r="BM46" i="1" s="1"/>
  <c r="BN46" i="1" s="1"/>
  <c r="BM8" i="1"/>
  <c r="BM45" i="1" s="1"/>
  <c r="BN45" i="1" s="1"/>
  <c r="BK30" i="1"/>
  <c r="BK67" i="1" s="1"/>
  <c r="BL67" i="1" s="1"/>
  <c r="BN42" i="1"/>
  <c r="BL42" i="1"/>
  <c r="BK28" i="1"/>
  <c r="BK65" i="1" s="1"/>
  <c r="BL65" i="1" s="1"/>
  <c r="BK27" i="1"/>
  <c r="BK64" i="1" s="1"/>
  <c r="BL64" i="1" s="1"/>
  <c r="BK26" i="1"/>
  <c r="BK63" i="1" s="1"/>
  <c r="BL63" i="1" s="1"/>
  <c r="BK24" i="1"/>
  <c r="BK61" i="1" s="1"/>
  <c r="BL61" i="1" s="1"/>
  <c r="BK23" i="1"/>
  <c r="BK60" i="1" s="1"/>
  <c r="BL60" i="1" s="1"/>
  <c r="BK22" i="1"/>
  <c r="BK59" i="1" s="1"/>
  <c r="BL59" i="1" s="1"/>
  <c r="BK20" i="1"/>
  <c r="BK57" i="1" s="1"/>
  <c r="BL57" i="1" s="1"/>
  <c r="BK19" i="1"/>
  <c r="BK56" i="1" s="1"/>
  <c r="BL56" i="1" s="1"/>
  <c r="BK18" i="1"/>
  <c r="BK55" i="1" s="1"/>
  <c r="BL55" i="1" s="1"/>
  <c r="BK17" i="1"/>
  <c r="BK54" i="1" s="1"/>
  <c r="BL54" i="1" s="1"/>
  <c r="BK16" i="1"/>
  <c r="BK53" i="1" s="1"/>
  <c r="BL53" i="1" s="1"/>
  <c r="BK15" i="1"/>
  <c r="BK52" i="1" s="1"/>
  <c r="BL52" i="1" s="1"/>
  <c r="BK14" i="1"/>
  <c r="BK51" i="1" s="1"/>
  <c r="BL51" i="1" s="1"/>
  <c r="BK13" i="1"/>
  <c r="BK50" i="1" s="1"/>
  <c r="BL50" i="1" s="1"/>
  <c r="BK12" i="1"/>
  <c r="BK49" i="1" s="1"/>
  <c r="BL49" i="1" s="1"/>
  <c r="BK10" i="1"/>
  <c r="BK47" i="1" s="1"/>
  <c r="BL47" i="1" s="1"/>
  <c r="BK9" i="1"/>
  <c r="BK46" i="1" s="1"/>
  <c r="BL46" i="1" s="1"/>
  <c r="BK8" i="1"/>
  <c r="BK45" i="1" s="1"/>
  <c r="BL45" i="1" s="1"/>
  <c r="BJ42" i="1" l="1"/>
  <c r="BI42" i="1"/>
  <c r="BG42" i="1"/>
  <c r="BI30" i="1"/>
  <c r="BI67" i="1" s="1"/>
  <c r="BJ67" i="1" s="1"/>
  <c r="BI28" i="1"/>
  <c r="BI65" i="1" s="1"/>
  <c r="BJ65" i="1" s="1"/>
  <c r="BI27" i="1"/>
  <c r="BI64" i="1" s="1"/>
  <c r="BJ64" i="1" s="1"/>
  <c r="BI26" i="1"/>
  <c r="BI63" i="1" s="1"/>
  <c r="BJ63" i="1" s="1"/>
  <c r="BI24" i="1"/>
  <c r="BI61" i="1" s="1"/>
  <c r="BJ61" i="1" s="1"/>
  <c r="BI23" i="1"/>
  <c r="BI60" i="1" s="1"/>
  <c r="BJ60" i="1" s="1"/>
  <c r="BI22" i="1"/>
  <c r="BI59" i="1" s="1"/>
  <c r="BJ59" i="1" s="1"/>
  <c r="BI20" i="1"/>
  <c r="BI57" i="1" s="1"/>
  <c r="BJ57" i="1" s="1"/>
  <c r="BI19" i="1"/>
  <c r="BI56" i="1" s="1"/>
  <c r="BJ56" i="1" s="1"/>
  <c r="BI18" i="1"/>
  <c r="BI55" i="1" s="1"/>
  <c r="BJ55" i="1" s="1"/>
  <c r="BI17" i="1"/>
  <c r="BI54" i="1" s="1"/>
  <c r="BJ54" i="1" s="1"/>
  <c r="BI16" i="1"/>
  <c r="BI53" i="1" s="1"/>
  <c r="BJ53" i="1" s="1"/>
  <c r="BI15" i="1"/>
  <c r="BI52" i="1" s="1"/>
  <c r="BJ52" i="1" s="1"/>
  <c r="BI14" i="1"/>
  <c r="BI51" i="1" s="1"/>
  <c r="BJ51" i="1" s="1"/>
  <c r="BI13" i="1"/>
  <c r="BI50" i="1" s="1"/>
  <c r="BJ50" i="1" s="1"/>
  <c r="BI12" i="1"/>
  <c r="BI49" i="1" s="1"/>
  <c r="BJ49" i="1" s="1"/>
  <c r="BI10" i="1"/>
  <c r="BI47" i="1" s="1"/>
  <c r="BJ47" i="1" s="1"/>
  <c r="BI9" i="1"/>
  <c r="BI46" i="1" s="1"/>
  <c r="BJ46" i="1" s="1"/>
  <c r="BI8" i="1"/>
  <c r="BI45" i="1" s="1"/>
  <c r="BJ45" i="1" s="1"/>
  <c r="BG30" i="1" l="1"/>
  <c r="BG67" i="1" s="1"/>
  <c r="BH67" i="1" s="1"/>
  <c r="BG28" i="1"/>
  <c r="BG65" i="1" s="1"/>
  <c r="BH65" i="1" s="1"/>
  <c r="BG27" i="1"/>
  <c r="BG64" i="1" s="1"/>
  <c r="BH64" i="1" s="1"/>
  <c r="BG26" i="1"/>
  <c r="BG63" i="1" s="1"/>
  <c r="BH63" i="1" s="1"/>
  <c r="BG24" i="1"/>
  <c r="BG61" i="1" s="1"/>
  <c r="BH61" i="1" s="1"/>
  <c r="BG23" i="1"/>
  <c r="BG60" i="1" s="1"/>
  <c r="BH60" i="1" s="1"/>
  <c r="BG22" i="1"/>
  <c r="BG59" i="1" s="1"/>
  <c r="BH59" i="1" s="1"/>
  <c r="BG20" i="1"/>
  <c r="BG57" i="1" s="1"/>
  <c r="BH57" i="1" s="1"/>
  <c r="BG19" i="1"/>
  <c r="BG56" i="1" s="1"/>
  <c r="BH56" i="1" s="1"/>
  <c r="BG18" i="1"/>
  <c r="BG55" i="1" s="1"/>
  <c r="BH55" i="1" s="1"/>
  <c r="BG17" i="1"/>
  <c r="BG54" i="1" s="1"/>
  <c r="BH54" i="1" s="1"/>
  <c r="BG16" i="1"/>
  <c r="BG53" i="1" s="1"/>
  <c r="BH53" i="1" s="1"/>
  <c r="BG15" i="1"/>
  <c r="BG52" i="1" s="1"/>
  <c r="BH52" i="1" s="1"/>
  <c r="BG14" i="1"/>
  <c r="BG51" i="1" s="1"/>
  <c r="BH51" i="1" s="1"/>
  <c r="BG13" i="1"/>
  <c r="BG50" i="1" s="1"/>
  <c r="BH50" i="1" s="1"/>
  <c r="BG12" i="1"/>
  <c r="BG49" i="1" s="1"/>
  <c r="BH49" i="1" s="1"/>
  <c r="BG10" i="1"/>
  <c r="BG47" i="1" s="1"/>
  <c r="BH47" i="1" s="1"/>
  <c r="BG9" i="1"/>
  <c r="BG46" i="1" s="1"/>
  <c r="BH46" i="1" s="1"/>
  <c r="BG8" i="1"/>
  <c r="BG45" i="1" s="1"/>
  <c r="BH45" i="1" s="1"/>
  <c r="BE30" i="1"/>
  <c r="BE67" i="1" s="1"/>
  <c r="BF67" i="1" s="1"/>
  <c r="BE28" i="1"/>
  <c r="BE65" i="1" s="1"/>
  <c r="BF65" i="1" s="1"/>
  <c r="BE27" i="1"/>
  <c r="BE64" i="1" s="1"/>
  <c r="BF64" i="1" s="1"/>
  <c r="BE26" i="1"/>
  <c r="BE63" i="1" s="1"/>
  <c r="BF63" i="1" s="1"/>
  <c r="BE24" i="1"/>
  <c r="BE61" i="1"/>
  <c r="BF61" i="1" s="1"/>
  <c r="BE23" i="1"/>
  <c r="BE60" i="1" s="1"/>
  <c r="BF60" i="1" s="1"/>
  <c r="BE22" i="1"/>
  <c r="BE59" i="1" s="1"/>
  <c r="BF59" i="1" s="1"/>
  <c r="BE20" i="1"/>
  <c r="BE57" i="1" s="1"/>
  <c r="BF57" i="1" s="1"/>
  <c r="BE19" i="1"/>
  <c r="BE56" i="1"/>
  <c r="BF56" i="1" s="1"/>
  <c r="BE18" i="1"/>
  <c r="BE55" i="1" s="1"/>
  <c r="BF55" i="1" s="1"/>
  <c r="BE17" i="1"/>
  <c r="BE54" i="1"/>
  <c r="BF54" i="1" s="1"/>
  <c r="BE16" i="1"/>
  <c r="BE53" i="1" s="1"/>
  <c r="BF53" i="1" s="1"/>
  <c r="BE15" i="1"/>
  <c r="BE52" i="1" s="1"/>
  <c r="BF52" i="1" s="1"/>
  <c r="BE14" i="1"/>
  <c r="BE51" i="1" s="1"/>
  <c r="BF51" i="1" s="1"/>
  <c r="BE13" i="1"/>
  <c r="BE50" i="1" s="1"/>
  <c r="BF50" i="1" s="1"/>
  <c r="BE12" i="1"/>
  <c r="BE49" i="1" s="1"/>
  <c r="BF49" i="1" s="1"/>
  <c r="BE10" i="1"/>
  <c r="BE47" i="1" s="1"/>
  <c r="BF47" i="1" s="1"/>
  <c r="BE9" i="1"/>
  <c r="BE46" i="1" s="1"/>
  <c r="BF46" i="1" s="1"/>
  <c r="BE8" i="1"/>
  <c r="BE45" i="1" s="1"/>
  <c r="BF45" i="1" s="1"/>
  <c r="BC8" i="1"/>
  <c r="BC45" i="1" s="1"/>
  <c r="BD45" i="1" s="1"/>
  <c r="BC9" i="1"/>
  <c r="BC46" i="1" s="1"/>
  <c r="BD46" i="1" s="1"/>
  <c r="BC10" i="1"/>
  <c r="BC47" i="1"/>
  <c r="BD47" i="1" s="1"/>
  <c r="BC12" i="1"/>
  <c r="BC49" i="1"/>
  <c r="BD49" i="1" s="1"/>
  <c r="BC13" i="1"/>
  <c r="BC50" i="1"/>
  <c r="BD50" i="1" s="1"/>
  <c r="BC14" i="1"/>
  <c r="BC51" i="1" s="1"/>
  <c r="BD51" i="1" s="1"/>
  <c r="BC15" i="1"/>
  <c r="BC52" i="1"/>
  <c r="BD52" i="1" s="1"/>
  <c r="BC16" i="1"/>
  <c r="BC53" i="1" s="1"/>
  <c r="BD53" i="1" s="1"/>
  <c r="BC17" i="1"/>
  <c r="BC54" i="1" s="1"/>
  <c r="BD54" i="1" s="1"/>
  <c r="BC18" i="1"/>
  <c r="BC55" i="1" s="1"/>
  <c r="BD55" i="1" s="1"/>
  <c r="BC19" i="1"/>
  <c r="BC56" i="1" s="1"/>
  <c r="BD56" i="1" s="1"/>
  <c r="BC20" i="1"/>
  <c r="BC57" i="1" s="1"/>
  <c r="BD57" i="1" s="1"/>
  <c r="BC22" i="1"/>
  <c r="BC59" i="1" s="1"/>
  <c r="BD59" i="1" s="1"/>
  <c r="BC23" i="1"/>
  <c r="BC60" i="1" s="1"/>
  <c r="BD60" i="1" s="1"/>
  <c r="BC24" i="1"/>
  <c r="BC61" i="1" s="1"/>
  <c r="BD61" i="1" s="1"/>
  <c r="BC26" i="1"/>
  <c r="BC63" i="1" s="1"/>
  <c r="BD63" i="1" s="1"/>
  <c r="BC27" i="1"/>
  <c r="BC64" i="1"/>
  <c r="BD64" i="1" s="1"/>
  <c r="BC28" i="1"/>
  <c r="BC65" i="1" s="1"/>
  <c r="BD65" i="1" s="1"/>
  <c r="BC30" i="1"/>
  <c r="BC67" i="1" s="1"/>
  <c r="BD67" i="1" s="1"/>
  <c r="AY8" i="1"/>
  <c r="AY45" i="1" s="1"/>
  <c r="AZ45" i="1" s="1"/>
  <c r="AY9" i="1"/>
  <c r="AY46" i="1" s="1"/>
  <c r="AZ46" i="1" s="1"/>
  <c r="AY10" i="1"/>
  <c r="AY47" i="1" s="1"/>
  <c r="AZ47" i="1" s="1"/>
  <c r="BA8" i="1"/>
  <c r="BA45" i="1" s="1"/>
  <c r="BB45" i="1" s="1"/>
  <c r="BA9" i="1"/>
  <c r="BA46" i="1" s="1"/>
  <c r="BB46" i="1" s="1"/>
  <c r="BA10" i="1"/>
  <c r="BA47" i="1"/>
  <c r="BB47" i="1" s="1"/>
  <c r="AW8" i="1"/>
  <c r="AW45" i="1" s="1"/>
  <c r="AX45" i="1" s="1"/>
  <c r="AW9" i="1"/>
  <c r="AW46" i="1" s="1"/>
  <c r="AX46" i="1" s="1"/>
  <c r="AW10" i="1"/>
  <c r="AW47" i="1" s="1"/>
  <c r="AX47" i="1" s="1"/>
  <c r="BA30" i="1"/>
  <c r="BA67" i="1" s="1"/>
  <c r="BB67" i="1" s="1"/>
  <c r="BA28" i="1"/>
  <c r="BA65" i="1" s="1"/>
  <c r="BB65" i="1" s="1"/>
  <c r="BA27" i="1"/>
  <c r="BA64" i="1" s="1"/>
  <c r="BB64" i="1" s="1"/>
  <c r="BA26" i="1"/>
  <c r="BA63" i="1"/>
  <c r="BB63" i="1" s="1"/>
  <c r="BA24" i="1"/>
  <c r="BA61" i="1"/>
  <c r="BB61" i="1" s="1"/>
  <c r="BA23" i="1"/>
  <c r="BA60" i="1" s="1"/>
  <c r="BB60" i="1" s="1"/>
  <c r="BA22" i="1"/>
  <c r="BA59" i="1" s="1"/>
  <c r="BB59" i="1" s="1"/>
  <c r="BA20" i="1"/>
  <c r="BA57" i="1" s="1"/>
  <c r="BB57" i="1" s="1"/>
  <c r="BA19" i="1"/>
  <c r="BA56" i="1"/>
  <c r="BB56" i="1" s="1"/>
  <c r="BA18" i="1"/>
  <c r="BA55" i="1" s="1"/>
  <c r="BB55" i="1" s="1"/>
  <c r="BA17" i="1"/>
  <c r="BA54" i="1" s="1"/>
  <c r="BB54" i="1" s="1"/>
  <c r="BA16" i="1"/>
  <c r="BA53" i="1" s="1"/>
  <c r="BB53" i="1" s="1"/>
  <c r="BA15" i="1"/>
  <c r="BA52" i="1" s="1"/>
  <c r="BB52" i="1" s="1"/>
  <c r="BA14" i="1"/>
  <c r="BA51" i="1" s="1"/>
  <c r="BB51" i="1" s="1"/>
  <c r="BA13" i="1"/>
  <c r="BA50" i="1" s="1"/>
  <c r="BB50" i="1" s="1"/>
  <c r="BA12" i="1"/>
  <c r="BA49" i="1" s="1"/>
  <c r="BB49" i="1" s="1"/>
  <c r="AY30" i="1"/>
  <c r="AY67" i="1" s="1"/>
  <c r="AZ67" i="1" s="1"/>
  <c r="AY28" i="1"/>
  <c r="AY65" i="1" s="1"/>
  <c r="AZ65" i="1" s="1"/>
  <c r="AY27" i="1"/>
  <c r="AY64" i="1" s="1"/>
  <c r="AZ64" i="1" s="1"/>
  <c r="AY26" i="1"/>
  <c r="AY63" i="1" s="1"/>
  <c r="AZ63" i="1" s="1"/>
  <c r="AY24" i="1"/>
  <c r="AY61" i="1"/>
  <c r="AZ61" i="1" s="1"/>
  <c r="AY23" i="1"/>
  <c r="AY60" i="1" s="1"/>
  <c r="AZ60" i="1" s="1"/>
  <c r="AY22" i="1"/>
  <c r="AY59" i="1" s="1"/>
  <c r="AZ59" i="1" s="1"/>
  <c r="AY20" i="1"/>
  <c r="AY57" i="1" s="1"/>
  <c r="AZ57" i="1" s="1"/>
  <c r="AY19" i="1"/>
  <c r="AY56" i="1" s="1"/>
  <c r="AZ56" i="1" s="1"/>
  <c r="AY18" i="1"/>
  <c r="AY55" i="1" s="1"/>
  <c r="AZ55" i="1" s="1"/>
  <c r="AY17" i="1"/>
  <c r="AY54" i="1" s="1"/>
  <c r="AZ54" i="1" s="1"/>
  <c r="AY16" i="1"/>
  <c r="AY53" i="1" s="1"/>
  <c r="AZ53" i="1" s="1"/>
  <c r="AY15" i="1"/>
  <c r="AY52" i="1" s="1"/>
  <c r="AZ52" i="1" s="1"/>
  <c r="AY14" i="1"/>
  <c r="AY51" i="1" s="1"/>
  <c r="AZ51" i="1" s="1"/>
  <c r="AY13" i="1"/>
  <c r="AY50" i="1" s="1"/>
  <c r="AZ50" i="1" s="1"/>
  <c r="AY12" i="1"/>
  <c r="AY49" i="1" s="1"/>
  <c r="AZ49" i="1" s="1"/>
  <c r="AW30" i="1"/>
  <c r="AW67" i="1"/>
  <c r="AX67" i="1" s="1"/>
  <c r="AW28" i="1"/>
  <c r="AW65" i="1" s="1"/>
  <c r="AX65" i="1" s="1"/>
  <c r="AW27" i="1"/>
  <c r="AW64" i="1" s="1"/>
  <c r="AX64" i="1" s="1"/>
  <c r="AW26" i="1"/>
  <c r="AW63" i="1"/>
  <c r="AX63" i="1" s="1"/>
  <c r="AW24" i="1"/>
  <c r="AW61" i="1" s="1"/>
  <c r="AX61" i="1" s="1"/>
  <c r="AW23" i="1"/>
  <c r="AW60" i="1" s="1"/>
  <c r="AX60" i="1" s="1"/>
  <c r="AW22" i="1"/>
  <c r="AW59" i="1" s="1"/>
  <c r="AX59" i="1" s="1"/>
  <c r="AW20" i="1"/>
  <c r="AW57" i="1" s="1"/>
  <c r="AX57" i="1" s="1"/>
  <c r="AW19" i="1"/>
  <c r="AW56" i="1" s="1"/>
  <c r="AX56" i="1" s="1"/>
  <c r="AW18" i="1"/>
  <c r="AW55" i="1" s="1"/>
  <c r="AX55" i="1" s="1"/>
  <c r="AW17" i="1"/>
  <c r="AW54" i="1" s="1"/>
  <c r="AX54" i="1" s="1"/>
  <c r="AW16" i="1"/>
  <c r="AW53" i="1" s="1"/>
  <c r="AX53" i="1" s="1"/>
  <c r="AW15" i="1"/>
  <c r="AW52" i="1"/>
  <c r="AX52" i="1"/>
  <c r="AW14" i="1"/>
  <c r="AW51" i="1" s="1"/>
  <c r="AX51" i="1" s="1"/>
  <c r="AW13" i="1"/>
  <c r="AW50" i="1" s="1"/>
  <c r="AX50" i="1" s="1"/>
  <c r="AW12" i="1"/>
  <c r="AW49" i="1" s="1"/>
  <c r="AX49" i="1" s="1"/>
  <c r="AU30" i="1"/>
  <c r="AU67" i="1" s="1"/>
  <c r="AV67" i="1" s="1"/>
  <c r="AU28" i="1"/>
  <c r="AU65" i="1" s="1"/>
  <c r="AV65" i="1" s="1"/>
  <c r="AU27" i="1"/>
  <c r="AU64" i="1"/>
  <c r="AV64" i="1" s="1"/>
  <c r="AU26" i="1"/>
  <c r="AU63" i="1" s="1"/>
  <c r="AV63" i="1" s="1"/>
  <c r="AU24" i="1"/>
  <c r="AU61" i="1" s="1"/>
  <c r="AV61" i="1" s="1"/>
  <c r="AU23" i="1"/>
  <c r="AU60" i="1" s="1"/>
  <c r="AV60" i="1" s="1"/>
  <c r="AU22" i="1"/>
  <c r="AU59" i="1"/>
  <c r="AV59" i="1" s="1"/>
  <c r="AU20" i="1"/>
  <c r="AU57" i="1" s="1"/>
  <c r="AV57" i="1" s="1"/>
  <c r="AU19" i="1"/>
  <c r="AU56" i="1" s="1"/>
  <c r="AV56" i="1" s="1"/>
  <c r="AU18" i="1"/>
  <c r="AU55" i="1" s="1"/>
  <c r="AV55" i="1" s="1"/>
  <c r="AU17" i="1"/>
  <c r="AU54" i="1" s="1"/>
  <c r="AV54" i="1" s="1"/>
  <c r="AU16" i="1"/>
  <c r="AU53" i="1" s="1"/>
  <c r="AV53" i="1" s="1"/>
  <c r="AU15" i="1"/>
  <c r="AU52" i="1" s="1"/>
  <c r="AV52" i="1" s="1"/>
  <c r="AU14" i="1"/>
  <c r="AU51" i="1" s="1"/>
  <c r="AV51" i="1" s="1"/>
  <c r="AU13" i="1"/>
  <c r="AU50" i="1" s="1"/>
  <c r="AV50" i="1" s="1"/>
  <c r="AU12" i="1"/>
  <c r="AU49" i="1" s="1"/>
  <c r="AV49" i="1" s="1"/>
  <c r="AU10" i="1"/>
  <c r="AU47" i="1" s="1"/>
  <c r="AV47" i="1" s="1"/>
  <c r="AU9" i="1"/>
  <c r="AU46" i="1" s="1"/>
  <c r="AV46" i="1" s="1"/>
  <c r="AU8" i="1"/>
  <c r="AU45" i="1" s="1"/>
  <c r="AV45" i="1" s="1"/>
  <c r="AS30" i="1"/>
  <c r="AS67" i="1"/>
  <c r="AT67" i="1" s="1"/>
  <c r="AS28" i="1"/>
  <c r="AS65" i="1" s="1"/>
  <c r="AT65" i="1" s="1"/>
  <c r="AS27" i="1"/>
  <c r="AS64" i="1" s="1"/>
  <c r="AT64" i="1" s="1"/>
  <c r="AS26" i="1"/>
  <c r="AS63" i="1" s="1"/>
  <c r="AT63" i="1" s="1"/>
  <c r="AS24" i="1"/>
  <c r="AS61" i="1" s="1"/>
  <c r="AT61" i="1" s="1"/>
  <c r="AS23" i="1"/>
  <c r="AS60" i="1" s="1"/>
  <c r="AT60" i="1" s="1"/>
  <c r="AS22" i="1"/>
  <c r="AS59" i="1" s="1"/>
  <c r="AT59" i="1" s="1"/>
  <c r="AS20" i="1"/>
  <c r="AS57" i="1"/>
  <c r="AT57" i="1" s="1"/>
  <c r="AS19" i="1"/>
  <c r="AS56" i="1" s="1"/>
  <c r="AT56" i="1" s="1"/>
  <c r="AS18" i="1"/>
  <c r="AS55" i="1" s="1"/>
  <c r="AT55" i="1" s="1"/>
  <c r="AS17" i="1"/>
  <c r="AS54" i="1" s="1"/>
  <c r="AT54" i="1" s="1"/>
  <c r="AS16" i="1"/>
  <c r="AS53" i="1"/>
  <c r="AT53" i="1" s="1"/>
  <c r="AS15" i="1"/>
  <c r="AS52" i="1" s="1"/>
  <c r="AT52" i="1" s="1"/>
  <c r="AS14" i="1"/>
  <c r="AS51" i="1" s="1"/>
  <c r="AT51" i="1" s="1"/>
  <c r="AS13" i="1"/>
  <c r="AS50" i="1" s="1"/>
  <c r="AT50" i="1" s="1"/>
  <c r="AS12" i="1"/>
  <c r="AS49" i="1" s="1"/>
  <c r="AT49" i="1" s="1"/>
  <c r="AS10" i="1"/>
  <c r="AS47" i="1" s="1"/>
  <c r="AT47" i="1" s="1"/>
  <c r="AS9" i="1"/>
  <c r="AS46" i="1" s="1"/>
  <c r="AT46" i="1" s="1"/>
  <c r="AS8" i="1"/>
  <c r="AS45" i="1" s="1"/>
  <c r="AT45" i="1" s="1"/>
  <c r="AQ30" i="1"/>
  <c r="AQ67" i="1" s="1"/>
  <c r="AR67" i="1" s="1"/>
  <c r="AQ28" i="1"/>
  <c r="AQ65" i="1"/>
  <c r="AR65" i="1" s="1"/>
  <c r="AQ27" i="1"/>
  <c r="AQ64" i="1" s="1"/>
  <c r="AR64" i="1" s="1"/>
  <c r="AQ26" i="1"/>
  <c r="AQ63" i="1" s="1"/>
  <c r="AR63" i="1" s="1"/>
  <c r="AQ24" i="1"/>
  <c r="AQ61" i="1" s="1"/>
  <c r="AR61" i="1" s="1"/>
  <c r="AQ23" i="1"/>
  <c r="AQ60" i="1"/>
  <c r="AR60" i="1" s="1"/>
  <c r="AQ22" i="1"/>
  <c r="AQ59" i="1" s="1"/>
  <c r="AR59" i="1" s="1"/>
  <c r="AQ20" i="1"/>
  <c r="AQ57" i="1" s="1"/>
  <c r="AR57" i="1" s="1"/>
  <c r="AQ19" i="1"/>
  <c r="AQ56" i="1"/>
  <c r="AR56" i="1" s="1"/>
  <c r="AQ18" i="1"/>
  <c r="AQ55" i="1" s="1"/>
  <c r="AR55" i="1" s="1"/>
  <c r="AQ17" i="1"/>
  <c r="AQ54" i="1" s="1"/>
  <c r="AR54" i="1" s="1"/>
  <c r="AQ16" i="1"/>
  <c r="AQ53" i="1" s="1"/>
  <c r="AR53" i="1" s="1"/>
  <c r="AQ15" i="1"/>
  <c r="AQ52" i="1" s="1"/>
  <c r="AR52" i="1" s="1"/>
  <c r="AQ14" i="1"/>
  <c r="AQ51" i="1" s="1"/>
  <c r="AR51" i="1" s="1"/>
  <c r="AQ13" i="1"/>
  <c r="AQ50" i="1" s="1"/>
  <c r="AR50" i="1" s="1"/>
  <c r="AQ12" i="1"/>
  <c r="AQ49" i="1" s="1"/>
  <c r="AR49" i="1" s="1"/>
  <c r="AQ10" i="1"/>
  <c r="AQ47" i="1" s="1"/>
  <c r="AR47" i="1" s="1"/>
  <c r="AQ9" i="1"/>
  <c r="AQ46" i="1" s="1"/>
  <c r="AR46" i="1" s="1"/>
  <c r="AQ8" i="1"/>
  <c r="AQ45" i="1" s="1"/>
  <c r="AR45" i="1" s="1"/>
  <c r="AO30" i="1"/>
  <c r="AO67" i="1" s="1"/>
  <c r="AP67" i="1" s="1"/>
  <c r="AO28" i="1"/>
  <c r="AO65" i="1" s="1"/>
  <c r="AP65" i="1" s="1"/>
  <c r="AO27" i="1"/>
  <c r="AO64" i="1" s="1"/>
  <c r="AP64" i="1" s="1"/>
  <c r="AO26" i="1"/>
  <c r="AO63" i="1" s="1"/>
  <c r="AP63" i="1" s="1"/>
  <c r="AO24" i="1"/>
  <c r="AO61" i="1" s="1"/>
  <c r="AP61" i="1" s="1"/>
  <c r="AO23" i="1"/>
  <c r="AO60" i="1" s="1"/>
  <c r="AP60" i="1" s="1"/>
  <c r="AO22" i="1"/>
  <c r="AO59" i="1"/>
  <c r="AP59" i="1" s="1"/>
  <c r="AO20" i="1"/>
  <c r="AO57" i="1" s="1"/>
  <c r="AP57" i="1" s="1"/>
  <c r="AO19" i="1"/>
  <c r="AO56" i="1" s="1"/>
  <c r="AP56" i="1" s="1"/>
  <c r="AO18" i="1"/>
  <c r="AO55" i="1"/>
  <c r="AP55" i="1" s="1"/>
  <c r="AO17" i="1"/>
  <c r="AO54" i="1" s="1"/>
  <c r="AP54" i="1" s="1"/>
  <c r="AO16" i="1"/>
  <c r="AO53" i="1" s="1"/>
  <c r="AP53" i="1" s="1"/>
  <c r="AO15" i="1"/>
  <c r="AO52" i="1" s="1"/>
  <c r="AP52" i="1" s="1"/>
  <c r="AO14" i="1"/>
  <c r="AO51" i="1"/>
  <c r="AP51" i="1" s="1"/>
  <c r="AO13" i="1"/>
  <c r="AO50" i="1" s="1"/>
  <c r="AP50" i="1" s="1"/>
  <c r="AO12" i="1"/>
  <c r="AO49" i="1" s="1"/>
  <c r="AP49" i="1" s="1"/>
  <c r="AO10" i="1"/>
  <c r="AO47" i="1" s="1"/>
  <c r="AP47" i="1" s="1"/>
  <c r="AO9" i="1"/>
  <c r="AO46" i="1" s="1"/>
  <c r="AP46" i="1" s="1"/>
  <c r="AO8" i="1"/>
  <c r="AO45" i="1" s="1"/>
  <c r="AP45" i="1" s="1"/>
  <c r="AM30" i="1"/>
  <c r="AM67" i="1" s="1"/>
  <c r="AN67" i="1" s="1"/>
  <c r="AM28" i="1"/>
  <c r="AM65" i="1" s="1"/>
  <c r="AN65" i="1" s="1"/>
  <c r="AM27" i="1"/>
  <c r="AM64" i="1" s="1"/>
  <c r="AN64" i="1" s="1"/>
  <c r="AM26" i="1"/>
  <c r="AM63" i="1"/>
  <c r="AN63" i="1" s="1"/>
  <c r="AM24" i="1"/>
  <c r="AM61" i="1" s="1"/>
  <c r="AN61" i="1" s="1"/>
  <c r="AM23" i="1"/>
  <c r="AM60" i="1" s="1"/>
  <c r="AN60" i="1" s="1"/>
  <c r="AM22" i="1"/>
  <c r="AM59" i="1" s="1"/>
  <c r="AN59" i="1" s="1"/>
  <c r="AM20" i="1"/>
  <c r="AM57" i="1"/>
  <c r="AN57" i="1" s="1"/>
  <c r="AM19" i="1"/>
  <c r="AM56" i="1" s="1"/>
  <c r="AN56" i="1" s="1"/>
  <c r="AM18" i="1"/>
  <c r="AM55" i="1" s="1"/>
  <c r="AN55" i="1" s="1"/>
  <c r="AM17" i="1"/>
  <c r="AM54" i="1" s="1"/>
  <c r="AN54" i="1" s="1"/>
  <c r="AM16" i="1"/>
  <c r="AM53" i="1" s="1"/>
  <c r="AN53" i="1" s="1"/>
  <c r="AM15" i="1"/>
  <c r="AM52" i="1" s="1"/>
  <c r="AN52" i="1" s="1"/>
  <c r="AM14" i="1"/>
  <c r="AM51" i="1" s="1"/>
  <c r="AN51" i="1" s="1"/>
  <c r="AM13" i="1"/>
  <c r="AM50" i="1"/>
  <c r="AN50" i="1" s="1"/>
  <c r="AM12" i="1"/>
  <c r="AM49" i="1" s="1"/>
  <c r="AN49" i="1" s="1"/>
  <c r="AM10" i="1"/>
  <c r="AM47" i="1" s="1"/>
  <c r="AN47" i="1" s="1"/>
  <c r="AM9" i="1"/>
  <c r="AM46" i="1" s="1"/>
  <c r="AN46" i="1" s="1"/>
  <c r="AM8" i="1"/>
  <c r="AM45" i="1" s="1"/>
  <c r="AN45" i="1" s="1"/>
  <c r="AK30" i="1"/>
  <c r="AK67" i="1" s="1"/>
  <c r="AL67" i="1" s="1"/>
  <c r="AK28" i="1"/>
  <c r="AK65" i="1" s="1"/>
  <c r="AL65" i="1" s="1"/>
  <c r="AK27" i="1"/>
  <c r="AK64" i="1" s="1"/>
  <c r="AL64" i="1" s="1"/>
  <c r="AK26" i="1"/>
  <c r="AK63" i="1" s="1"/>
  <c r="AL63" i="1" s="1"/>
  <c r="AK24" i="1"/>
  <c r="AK61" i="1"/>
  <c r="AL61" i="1" s="1"/>
  <c r="AK23" i="1"/>
  <c r="AK60" i="1" s="1"/>
  <c r="AL60" i="1" s="1"/>
  <c r="AK22" i="1"/>
  <c r="AK59" i="1" s="1"/>
  <c r="AL59" i="1" s="1"/>
  <c r="AK20" i="1"/>
  <c r="AK57" i="1" s="1"/>
  <c r="AL57" i="1" s="1"/>
  <c r="AK19" i="1"/>
  <c r="AK56" i="1" s="1"/>
  <c r="AL56" i="1" s="1"/>
  <c r="AK18" i="1"/>
  <c r="AK55" i="1" s="1"/>
  <c r="AL55" i="1" s="1"/>
  <c r="AK17" i="1"/>
  <c r="AK54" i="1" s="1"/>
  <c r="AL54" i="1" s="1"/>
  <c r="AK16" i="1"/>
  <c r="AK53" i="1" s="1"/>
  <c r="AL53" i="1" s="1"/>
  <c r="AK15" i="1"/>
  <c r="AK52" i="1" s="1"/>
  <c r="AL52" i="1" s="1"/>
  <c r="AK14" i="1"/>
  <c r="AK51" i="1" s="1"/>
  <c r="AL51" i="1" s="1"/>
  <c r="AK13" i="1"/>
  <c r="AK50" i="1" s="1"/>
  <c r="AL50" i="1" s="1"/>
  <c r="AK12" i="1"/>
  <c r="AK49" i="1"/>
  <c r="AL49" i="1" s="1"/>
  <c r="AK10" i="1"/>
  <c r="AK47" i="1" s="1"/>
  <c r="AL47" i="1" s="1"/>
  <c r="AK9" i="1"/>
  <c r="AK46" i="1" s="1"/>
  <c r="AL46" i="1" s="1"/>
  <c r="AK8" i="1"/>
  <c r="AK45" i="1" s="1"/>
  <c r="AL45" i="1" s="1"/>
  <c r="AI30" i="1"/>
  <c r="AI67" i="1" s="1"/>
  <c r="AJ67" i="1" s="1"/>
  <c r="AI28" i="1"/>
  <c r="AI65" i="1" s="1"/>
  <c r="AJ65" i="1" s="1"/>
  <c r="AI27" i="1"/>
  <c r="AI64" i="1" s="1"/>
  <c r="AJ64" i="1" s="1"/>
  <c r="AI26" i="1"/>
  <c r="AI63" i="1" s="1"/>
  <c r="AJ63" i="1" s="1"/>
  <c r="AI24" i="1"/>
  <c r="AI61" i="1" s="1"/>
  <c r="AJ61" i="1" s="1"/>
  <c r="AI23" i="1"/>
  <c r="AI60" i="1" s="1"/>
  <c r="AJ60" i="1" s="1"/>
  <c r="AI22" i="1"/>
  <c r="AI59" i="1" s="1"/>
  <c r="AJ59" i="1" s="1"/>
  <c r="AI20" i="1"/>
  <c r="AI57" i="1" s="1"/>
  <c r="AJ57" i="1" s="1"/>
  <c r="AI19" i="1"/>
  <c r="AI56" i="1"/>
  <c r="AJ56" i="1" s="1"/>
  <c r="AI18" i="1"/>
  <c r="AI55" i="1" s="1"/>
  <c r="AJ55" i="1" s="1"/>
  <c r="AI17" i="1"/>
  <c r="AI54" i="1" s="1"/>
  <c r="AJ54" i="1" s="1"/>
  <c r="AI16" i="1"/>
  <c r="AI53" i="1" s="1"/>
  <c r="AJ53" i="1" s="1"/>
  <c r="AI15" i="1"/>
  <c r="AI52" i="1" s="1"/>
  <c r="AJ52" i="1" s="1"/>
  <c r="AI14" i="1"/>
  <c r="AI51" i="1" s="1"/>
  <c r="AJ51" i="1" s="1"/>
  <c r="AI13" i="1"/>
  <c r="AI50" i="1" s="1"/>
  <c r="AJ50" i="1" s="1"/>
  <c r="AI12" i="1"/>
  <c r="AI49" i="1" s="1"/>
  <c r="AJ49" i="1" s="1"/>
  <c r="AI10" i="1"/>
  <c r="AI47" i="1" s="1"/>
  <c r="AJ47" i="1" s="1"/>
  <c r="AI9" i="1"/>
  <c r="AI46" i="1" s="1"/>
  <c r="AJ46" i="1" s="1"/>
  <c r="AI8" i="1"/>
  <c r="AI45" i="1" s="1"/>
  <c r="AJ45" i="1" s="1"/>
  <c r="AG30" i="1"/>
  <c r="AG67" i="1" s="1"/>
  <c r="AH67" i="1" s="1"/>
  <c r="AG28" i="1"/>
  <c r="AG65" i="1" s="1"/>
  <c r="AH65" i="1" s="1"/>
  <c r="AG27" i="1"/>
  <c r="AG64" i="1" s="1"/>
  <c r="AH64" i="1" s="1"/>
  <c r="AG26" i="1"/>
  <c r="AG63" i="1" s="1"/>
  <c r="AH63" i="1" s="1"/>
  <c r="AG24" i="1"/>
  <c r="AG61" i="1" s="1"/>
  <c r="AH61" i="1" s="1"/>
  <c r="AG23" i="1"/>
  <c r="AG60" i="1" s="1"/>
  <c r="AH60" i="1" s="1"/>
  <c r="AG22" i="1"/>
  <c r="AG59" i="1" s="1"/>
  <c r="AH59" i="1" s="1"/>
  <c r="AG20" i="1"/>
  <c r="AG57" i="1" s="1"/>
  <c r="AH57" i="1" s="1"/>
  <c r="AG19" i="1"/>
  <c r="AG56" i="1" s="1"/>
  <c r="AH56" i="1" s="1"/>
  <c r="AG18" i="1"/>
  <c r="AG55" i="1" s="1"/>
  <c r="AH55" i="1" s="1"/>
  <c r="AG17" i="1"/>
  <c r="AG54" i="1" s="1"/>
  <c r="AH54" i="1" s="1"/>
  <c r="AG16" i="1"/>
  <c r="AG53" i="1" s="1"/>
  <c r="AH53" i="1" s="1"/>
  <c r="AG15" i="1"/>
  <c r="AG52" i="1" s="1"/>
  <c r="AH52" i="1" s="1"/>
  <c r="AG14" i="1"/>
  <c r="AG51" i="1" s="1"/>
  <c r="AH51" i="1" s="1"/>
  <c r="AG13" i="1"/>
  <c r="AG50" i="1" s="1"/>
  <c r="AH50" i="1" s="1"/>
  <c r="AG12" i="1"/>
  <c r="AG49" i="1" s="1"/>
  <c r="AH49" i="1" s="1"/>
  <c r="AG10" i="1"/>
  <c r="AG47" i="1" s="1"/>
  <c r="AH47" i="1" s="1"/>
  <c r="AG9" i="1"/>
  <c r="AG46" i="1" s="1"/>
  <c r="AH46" i="1" s="1"/>
  <c r="AG8" i="1"/>
  <c r="AG45" i="1" s="1"/>
  <c r="AH45" i="1" s="1"/>
  <c r="AE30" i="1"/>
  <c r="AE67" i="1" s="1"/>
  <c r="AF67" i="1" s="1"/>
  <c r="AE28" i="1"/>
  <c r="AE65" i="1" s="1"/>
  <c r="AF65" i="1" s="1"/>
  <c r="AE27" i="1"/>
  <c r="AE64" i="1"/>
  <c r="AF64" i="1" s="1"/>
  <c r="AE26" i="1"/>
  <c r="AE63" i="1" s="1"/>
  <c r="AF63" i="1" s="1"/>
  <c r="AE24" i="1"/>
  <c r="AE61" i="1" s="1"/>
  <c r="AF61" i="1" s="1"/>
  <c r="AE23" i="1"/>
  <c r="AE60" i="1" s="1"/>
  <c r="AF60" i="1" s="1"/>
  <c r="AE22" i="1"/>
  <c r="AE59" i="1" s="1"/>
  <c r="AF59" i="1" s="1"/>
  <c r="AE20" i="1"/>
  <c r="AE57" i="1" s="1"/>
  <c r="AF57" i="1" s="1"/>
  <c r="AE19" i="1"/>
  <c r="AE56" i="1" s="1"/>
  <c r="AF56" i="1" s="1"/>
  <c r="AE18" i="1"/>
  <c r="AE55" i="1" s="1"/>
  <c r="AF55" i="1" s="1"/>
  <c r="AE17" i="1"/>
  <c r="AE54" i="1" s="1"/>
  <c r="AF54" i="1" s="1"/>
  <c r="AE16" i="1"/>
  <c r="AE53" i="1" s="1"/>
  <c r="AF53" i="1" s="1"/>
  <c r="AE15" i="1"/>
  <c r="AE52" i="1" s="1"/>
  <c r="AF52" i="1" s="1"/>
  <c r="AE14" i="1"/>
  <c r="AE51" i="1" s="1"/>
  <c r="AF51" i="1" s="1"/>
  <c r="AE13" i="1"/>
  <c r="AE50" i="1" s="1"/>
  <c r="AF50" i="1" s="1"/>
  <c r="AE12" i="1"/>
  <c r="AE49" i="1" s="1"/>
  <c r="AF49" i="1" s="1"/>
  <c r="AE10" i="1"/>
  <c r="AE47" i="1" s="1"/>
  <c r="AF47" i="1" s="1"/>
  <c r="AE9" i="1"/>
  <c r="AE46" i="1" s="1"/>
  <c r="AF46" i="1" s="1"/>
  <c r="AE8" i="1"/>
  <c r="AE45" i="1" s="1"/>
  <c r="AF45" i="1" s="1"/>
  <c r="AC30" i="1"/>
  <c r="AC67" i="1" s="1"/>
  <c r="AD67" i="1" s="1"/>
  <c r="AC28" i="1"/>
  <c r="AC65" i="1" s="1"/>
  <c r="AD65" i="1" s="1"/>
  <c r="AC27" i="1"/>
  <c r="AC64" i="1" s="1"/>
  <c r="AD64" i="1" s="1"/>
  <c r="AC26" i="1"/>
  <c r="AC63" i="1" s="1"/>
  <c r="AD63" i="1" s="1"/>
  <c r="AC24" i="1"/>
  <c r="AC61" i="1" s="1"/>
  <c r="AD61" i="1" s="1"/>
  <c r="AC23" i="1"/>
  <c r="AC60" i="1" s="1"/>
  <c r="AD60" i="1" s="1"/>
  <c r="AC22" i="1"/>
  <c r="AC59" i="1" s="1"/>
  <c r="AD59" i="1" s="1"/>
  <c r="AC20" i="1"/>
  <c r="AC57" i="1"/>
  <c r="AD57" i="1" s="1"/>
  <c r="AC19" i="1"/>
  <c r="AC56" i="1" s="1"/>
  <c r="AD56" i="1" s="1"/>
  <c r="AC18" i="1"/>
  <c r="AC55" i="1" s="1"/>
  <c r="AD55" i="1" s="1"/>
  <c r="AC17" i="1"/>
  <c r="AC54" i="1" s="1"/>
  <c r="AD54" i="1" s="1"/>
  <c r="AC16" i="1"/>
  <c r="AC53" i="1" s="1"/>
  <c r="AD53" i="1" s="1"/>
  <c r="AC15" i="1"/>
  <c r="AC52" i="1" s="1"/>
  <c r="AD52" i="1" s="1"/>
  <c r="AC14" i="1"/>
  <c r="AC51" i="1" s="1"/>
  <c r="AD51" i="1" s="1"/>
  <c r="AC13" i="1"/>
  <c r="AC50" i="1" s="1"/>
  <c r="AD50" i="1" s="1"/>
  <c r="AC12" i="1"/>
  <c r="AC49" i="1" s="1"/>
  <c r="AD49" i="1" s="1"/>
  <c r="AC10" i="1"/>
  <c r="AC47" i="1" s="1"/>
  <c r="AD47" i="1" s="1"/>
  <c r="AC9" i="1"/>
  <c r="AC46" i="1" s="1"/>
  <c r="AD46" i="1" s="1"/>
  <c r="AC8" i="1"/>
  <c r="AC45" i="1" s="1"/>
  <c r="AD45" i="1" s="1"/>
  <c r="AA30" i="1"/>
  <c r="AA67" i="1" s="1"/>
  <c r="AB67" i="1" s="1"/>
  <c r="AA28" i="1"/>
  <c r="AA65" i="1" s="1"/>
  <c r="AB65" i="1" s="1"/>
  <c r="AA27" i="1"/>
  <c r="AA64" i="1" s="1"/>
  <c r="AB64" i="1" s="1"/>
  <c r="AA26" i="1"/>
  <c r="AA63" i="1" s="1"/>
  <c r="AB63" i="1" s="1"/>
  <c r="AA24" i="1"/>
  <c r="AA61" i="1" s="1"/>
  <c r="AB61" i="1" s="1"/>
  <c r="AA23" i="1"/>
  <c r="AA60" i="1" s="1"/>
  <c r="AB60" i="1" s="1"/>
  <c r="AA22" i="1"/>
  <c r="AA59" i="1" s="1"/>
  <c r="AB59" i="1" s="1"/>
  <c r="AA20" i="1"/>
  <c r="AA57" i="1" s="1"/>
  <c r="AB57" i="1" s="1"/>
  <c r="AA19" i="1"/>
  <c r="AA56" i="1"/>
  <c r="AB56" i="1" s="1"/>
  <c r="AA18" i="1"/>
  <c r="AA55" i="1" s="1"/>
  <c r="AB55" i="1" s="1"/>
  <c r="AA17" i="1"/>
  <c r="AA54" i="1" s="1"/>
  <c r="AB54" i="1" s="1"/>
  <c r="AA16" i="1"/>
  <c r="AA53" i="1" s="1"/>
  <c r="AB53" i="1" s="1"/>
  <c r="AA15" i="1"/>
  <c r="AA52" i="1" s="1"/>
  <c r="AB52" i="1" s="1"/>
  <c r="AA14" i="1"/>
  <c r="AA51" i="1" s="1"/>
  <c r="AB51" i="1" s="1"/>
  <c r="AA13" i="1"/>
  <c r="AA50" i="1" s="1"/>
  <c r="AB50" i="1" s="1"/>
  <c r="AA12" i="1"/>
  <c r="AA49" i="1"/>
  <c r="AB49" i="1" s="1"/>
  <c r="AA10" i="1"/>
  <c r="AA47" i="1" s="1"/>
  <c r="AB47" i="1" s="1"/>
  <c r="AA9" i="1"/>
  <c r="AA46" i="1" s="1"/>
  <c r="AB46" i="1" s="1"/>
  <c r="AA8" i="1"/>
  <c r="AA45" i="1" s="1"/>
  <c r="AB45" i="1" s="1"/>
  <c r="Y30" i="1"/>
  <c r="Y67" i="1" s="1"/>
  <c r="Z67" i="1" s="1"/>
  <c r="Y28" i="1"/>
  <c r="Y65" i="1" s="1"/>
  <c r="Z65" i="1" s="1"/>
  <c r="Y27" i="1"/>
  <c r="Y64" i="1" s="1"/>
  <c r="Z64" i="1" s="1"/>
  <c r="Y26" i="1"/>
  <c r="Y63" i="1" s="1"/>
  <c r="Z63" i="1" s="1"/>
  <c r="Y24" i="1"/>
  <c r="Y61" i="1" s="1"/>
  <c r="Z61" i="1" s="1"/>
  <c r="Y23" i="1"/>
  <c r="Y60" i="1"/>
  <c r="Z60" i="1" s="1"/>
  <c r="Y22" i="1"/>
  <c r="Y59" i="1" s="1"/>
  <c r="Z59" i="1" s="1"/>
  <c r="Y20" i="1"/>
  <c r="Y57" i="1" s="1"/>
  <c r="Z57" i="1" s="1"/>
  <c r="Y19" i="1"/>
  <c r="Y56" i="1" s="1"/>
  <c r="Z56" i="1" s="1"/>
  <c r="Y18" i="1"/>
  <c r="Y55" i="1" s="1"/>
  <c r="Z55" i="1" s="1"/>
  <c r="Y17" i="1"/>
  <c r="Y54" i="1" s="1"/>
  <c r="Z54" i="1" s="1"/>
  <c r="Y16" i="1"/>
  <c r="Y53" i="1" s="1"/>
  <c r="Z53" i="1" s="1"/>
  <c r="Y15" i="1"/>
  <c r="Y52" i="1" s="1"/>
  <c r="Z52" i="1" s="1"/>
  <c r="Y14" i="1"/>
  <c r="Y51" i="1"/>
  <c r="Z51" i="1" s="1"/>
  <c r="Y13" i="1"/>
  <c r="Y50" i="1" s="1"/>
  <c r="Z50" i="1" s="1"/>
  <c r="Y12" i="1"/>
  <c r="Y49" i="1" s="1"/>
  <c r="Z49" i="1" s="1"/>
  <c r="Y10" i="1"/>
  <c r="Y47" i="1" s="1"/>
  <c r="Z47" i="1" s="1"/>
  <c r="Y9" i="1"/>
  <c r="Y46" i="1" s="1"/>
  <c r="Z46" i="1" s="1"/>
  <c r="Y8" i="1"/>
  <c r="Y45" i="1" s="1"/>
  <c r="Z45" i="1" s="1"/>
  <c r="W30" i="1"/>
  <c r="W67" i="1" s="1"/>
  <c r="X67" i="1" s="1"/>
  <c r="W28" i="1"/>
  <c r="W65" i="1" s="1"/>
  <c r="X65" i="1" s="1"/>
  <c r="W27" i="1"/>
  <c r="W64" i="1"/>
  <c r="X64" i="1" s="1"/>
  <c r="W26" i="1"/>
  <c r="W63" i="1" s="1"/>
  <c r="X63" i="1" s="1"/>
  <c r="W24" i="1"/>
  <c r="W61" i="1" s="1"/>
  <c r="X61" i="1" s="1"/>
  <c r="W23" i="1"/>
  <c r="W60" i="1" s="1"/>
  <c r="X60" i="1" s="1"/>
  <c r="W22" i="1"/>
  <c r="W59" i="1" s="1"/>
  <c r="X59" i="1" s="1"/>
  <c r="W20" i="1"/>
  <c r="W57" i="1" s="1"/>
  <c r="X57" i="1" s="1"/>
  <c r="W19" i="1"/>
  <c r="W56" i="1" s="1"/>
  <c r="X56" i="1" s="1"/>
  <c r="W18" i="1"/>
  <c r="W55" i="1" s="1"/>
  <c r="X55" i="1" s="1"/>
  <c r="W17" i="1"/>
  <c r="W54" i="1" s="1"/>
  <c r="X54" i="1" s="1"/>
  <c r="W16" i="1"/>
  <c r="W53" i="1" s="1"/>
  <c r="X53" i="1" s="1"/>
  <c r="W15" i="1"/>
  <c r="W52" i="1" s="1"/>
  <c r="X52" i="1" s="1"/>
  <c r="W14" i="1"/>
  <c r="W51" i="1" s="1"/>
  <c r="X51" i="1" s="1"/>
  <c r="W13" i="1"/>
  <c r="W50" i="1"/>
  <c r="X50" i="1" s="1"/>
  <c r="W12" i="1"/>
  <c r="W49" i="1" s="1"/>
  <c r="X49" i="1" s="1"/>
  <c r="W10" i="1"/>
  <c r="W47" i="1" s="1"/>
  <c r="X47" i="1" s="1"/>
  <c r="W9" i="1"/>
  <c r="W46" i="1" s="1"/>
  <c r="X46" i="1" s="1"/>
  <c r="W8" i="1"/>
  <c r="W45" i="1" s="1"/>
  <c r="X45" i="1" s="1"/>
  <c r="U30" i="1"/>
  <c r="U67" i="1" s="1"/>
  <c r="V67" i="1" s="1"/>
  <c r="U28" i="1"/>
  <c r="U65" i="1" s="1"/>
  <c r="V65" i="1" s="1"/>
  <c r="U27" i="1"/>
  <c r="U64" i="1" s="1"/>
  <c r="V64" i="1" s="1"/>
  <c r="U26" i="1"/>
  <c r="U63" i="1" s="1"/>
  <c r="V63" i="1" s="1"/>
  <c r="U24" i="1"/>
  <c r="U61" i="1" s="1"/>
  <c r="V61" i="1" s="1"/>
  <c r="U23" i="1"/>
  <c r="U60" i="1" s="1"/>
  <c r="V60" i="1" s="1"/>
  <c r="U22" i="1"/>
  <c r="U59" i="1" s="1"/>
  <c r="V59" i="1" s="1"/>
  <c r="U20" i="1"/>
  <c r="U57" i="1" s="1"/>
  <c r="V57" i="1" s="1"/>
  <c r="U19" i="1"/>
  <c r="U56" i="1" s="1"/>
  <c r="V56" i="1" s="1"/>
  <c r="U18" i="1"/>
  <c r="U55" i="1"/>
  <c r="V55" i="1" s="1"/>
  <c r="U17" i="1"/>
  <c r="U54" i="1" s="1"/>
  <c r="V54" i="1" s="1"/>
  <c r="U16" i="1"/>
  <c r="U53" i="1" s="1"/>
  <c r="V53" i="1" s="1"/>
  <c r="U15" i="1"/>
  <c r="U52" i="1"/>
  <c r="V52" i="1" s="1"/>
  <c r="U14" i="1"/>
  <c r="U51" i="1" s="1"/>
  <c r="V51" i="1" s="1"/>
  <c r="U13" i="1"/>
  <c r="U50" i="1"/>
  <c r="V50" i="1" s="1"/>
  <c r="U12" i="1"/>
  <c r="U49" i="1" s="1"/>
  <c r="V49" i="1" s="1"/>
  <c r="U10" i="1"/>
  <c r="U47" i="1"/>
  <c r="V47" i="1" s="1"/>
  <c r="U9" i="1"/>
  <c r="U46" i="1" s="1"/>
  <c r="V46" i="1" s="1"/>
  <c r="U8" i="1"/>
  <c r="U45" i="1"/>
  <c r="V45" i="1" s="1"/>
  <c r="S30" i="1"/>
  <c r="S67" i="1" s="1"/>
  <c r="T67" i="1" s="1"/>
  <c r="S28" i="1"/>
  <c r="S65" i="1" s="1"/>
  <c r="T65" i="1" s="1"/>
  <c r="S27" i="1"/>
  <c r="S64" i="1"/>
  <c r="T64" i="1" s="1"/>
  <c r="S26" i="1"/>
  <c r="S63" i="1" s="1"/>
  <c r="T63" i="1" s="1"/>
  <c r="S24" i="1"/>
  <c r="S61" i="1" s="1"/>
  <c r="T61" i="1" s="1"/>
  <c r="S23" i="1"/>
  <c r="S60" i="1" s="1"/>
  <c r="T60" i="1" s="1"/>
  <c r="S22" i="1"/>
  <c r="S59" i="1"/>
  <c r="T59" i="1" s="1"/>
  <c r="S20" i="1"/>
  <c r="S57" i="1" s="1"/>
  <c r="T57" i="1" s="1"/>
  <c r="S19" i="1"/>
  <c r="S56" i="1"/>
  <c r="T56" i="1" s="1"/>
  <c r="S18" i="1"/>
  <c r="S55" i="1"/>
  <c r="T55" i="1" s="1"/>
  <c r="S17" i="1"/>
  <c r="S54" i="1" s="1"/>
  <c r="T54" i="1" s="1"/>
  <c r="S16" i="1"/>
  <c r="S53" i="1"/>
  <c r="T53" i="1" s="1"/>
  <c r="S15" i="1"/>
  <c r="S52" i="1" s="1"/>
  <c r="T52" i="1" s="1"/>
  <c r="S14" i="1"/>
  <c r="S51" i="1" s="1"/>
  <c r="T51" i="1" s="1"/>
  <c r="S13" i="1"/>
  <c r="S50" i="1"/>
  <c r="T50" i="1" s="1"/>
  <c r="S12" i="1"/>
  <c r="S49" i="1" s="1"/>
  <c r="T49" i="1" s="1"/>
  <c r="S10" i="1"/>
  <c r="S47" i="1"/>
  <c r="T47" i="1" s="1"/>
  <c r="S9" i="1"/>
  <c r="S46" i="1" s="1"/>
  <c r="T46" i="1" s="1"/>
  <c r="S8" i="1"/>
  <c r="S45" i="1" s="1"/>
  <c r="T45" i="1" s="1"/>
  <c r="Q30" i="1"/>
  <c r="Q67" i="1"/>
  <c r="R67" i="1" s="1"/>
  <c r="Q28" i="1"/>
  <c r="Q65" i="1" s="1"/>
  <c r="R65" i="1" s="1"/>
  <c r="Q27" i="1"/>
  <c r="Q64" i="1"/>
  <c r="R64" i="1" s="1"/>
  <c r="Q26" i="1"/>
  <c r="Q63" i="1" s="1"/>
  <c r="R63" i="1" s="1"/>
  <c r="Q24" i="1"/>
  <c r="Q61" i="1"/>
  <c r="R61" i="1" s="1"/>
  <c r="Q23" i="1"/>
  <c r="Q60" i="1" s="1"/>
  <c r="R60" i="1" s="1"/>
  <c r="Q22" i="1"/>
  <c r="Q59" i="1" s="1"/>
  <c r="R59" i="1" s="1"/>
  <c r="Q20" i="1"/>
  <c r="Q57" i="1"/>
  <c r="R57" i="1" s="1"/>
  <c r="Q19" i="1"/>
  <c r="Q56" i="1" s="1"/>
  <c r="R56" i="1" s="1"/>
  <c r="Q18" i="1"/>
  <c r="Q55" i="1" s="1"/>
  <c r="R55" i="1" s="1"/>
  <c r="Q17" i="1"/>
  <c r="Q54" i="1" s="1"/>
  <c r="R54" i="1" s="1"/>
  <c r="Q16" i="1"/>
  <c r="Q53" i="1"/>
  <c r="R53" i="1" s="1"/>
  <c r="Q15" i="1"/>
  <c r="Q52" i="1" s="1"/>
  <c r="R52" i="1" s="1"/>
  <c r="Q14" i="1"/>
  <c r="Q51" i="1"/>
  <c r="R51" i="1" s="1"/>
  <c r="Q13" i="1"/>
  <c r="Q50" i="1"/>
  <c r="R50" i="1" s="1"/>
  <c r="Q12" i="1"/>
  <c r="Q49" i="1" s="1"/>
  <c r="R49" i="1" s="1"/>
  <c r="Q10" i="1"/>
  <c r="Q47" i="1"/>
  <c r="R47" i="1" s="1"/>
  <c r="Q9" i="1"/>
  <c r="Q46" i="1" s="1"/>
  <c r="R46" i="1" s="1"/>
  <c r="Q8" i="1"/>
  <c r="Q45" i="1" s="1"/>
  <c r="R45" i="1" s="1"/>
  <c r="O30" i="1"/>
  <c r="O67" i="1" s="1"/>
  <c r="P67" i="1" s="1"/>
  <c r="O28" i="1"/>
  <c r="O65" i="1" s="1"/>
  <c r="P65" i="1" s="1"/>
  <c r="O27" i="1"/>
  <c r="O64" i="1" s="1"/>
  <c r="P64" i="1" s="1"/>
  <c r="O26" i="1"/>
  <c r="O63" i="1" s="1"/>
  <c r="P63" i="1" s="1"/>
  <c r="O24" i="1"/>
  <c r="O61" i="1"/>
  <c r="P61" i="1" s="1"/>
  <c r="O23" i="1"/>
  <c r="O60" i="1" s="1"/>
  <c r="P60" i="1" s="1"/>
  <c r="O22" i="1"/>
  <c r="O59" i="1" s="1"/>
  <c r="P59" i="1" s="1"/>
  <c r="O20" i="1"/>
  <c r="O57" i="1" s="1"/>
  <c r="P57" i="1" s="1"/>
  <c r="O19" i="1"/>
  <c r="O56" i="1" s="1"/>
  <c r="P56" i="1" s="1"/>
  <c r="O18" i="1"/>
  <c r="O55" i="1" s="1"/>
  <c r="P55" i="1" s="1"/>
  <c r="O17" i="1"/>
  <c r="O54" i="1" s="1"/>
  <c r="P54" i="1" s="1"/>
  <c r="O16" i="1"/>
  <c r="O53" i="1" s="1"/>
  <c r="P53" i="1" s="1"/>
  <c r="O15" i="1"/>
  <c r="O52" i="1" s="1"/>
  <c r="P52" i="1" s="1"/>
  <c r="O14" i="1"/>
  <c r="O51" i="1"/>
  <c r="P51" i="1" s="1"/>
  <c r="O13" i="1"/>
  <c r="O50" i="1"/>
  <c r="P50" i="1"/>
  <c r="O12" i="1"/>
  <c r="O49" i="1" s="1"/>
  <c r="P49" i="1" s="1"/>
  <c r="O10" i="1"/>
  <c r="O47" i="1"/>
  <c r="P47" i="1" s="1"/>
  <c r="O9" i="1"/>
  <c r="O46" i="1"/>
  <c r="P46" i="1"/>
  <c r="O8" i="1"/>
  <c r="O45" i="1" s="1"/>
  <c r="P45" i="1" s="1"/>
  <c r="M30" i="1"/>
  <c r="M67" i="1" s="1"/>
  <c r="N67" i="1" s="1"/>
  <c r="M28" i="1"/>
  <c r="M65" i="1" s="1"/>
  <c r="N65" i="1" s="1"/>
  <c r="M27" i="1"/>
  <c r="M64" i="1" s="1"/>
  <c r="N64" i="1" s="1"/>
  <c r="M26" i="1"/>
  <c r="M63" i="1"/>
  <c r="N63" i="1" s="1"/>
  <c r="M24" i="1"/>
  <c r="M61" i="1"/>
  <c r="N61" i="1" s="1"/>
  <c r="M23" i="1"/>
  <c r="M60" i="1" s="1"/>
  <c r="N60" i="1" s="1"/>
  <c r="M22" i="1"/>
  <c r="M59" i="1" s="1"/>
  <c r="N59" i="1" s="1"/>
  <c r="M20" i="1"/>
  <c r="M57" i="1" s="1"/>
  <c r="N57" i="1" s="1"/>
  <c r="M19" i="1"/>
  <c r="M56" i="1"/>
  <c r="N56" i="1" s="1"/>
  <c r="M18" i="1"/>
  <c r="M55" i="1" s="1"/>
  <c r="N55" i="1" s="1"/>
  <c r="M17" i="1"/>
  <c r="M54" i="1"/>
  <c r="N54" i="1" s="1"/>
  <c r="M16" i="1"/>
  <c r="M53" i="1" s="1"/>
  <c r="N53" i="1" s="1"/>
  <c r="M15" i="1"/>
  <c r="M52" i="1" s="1"/>
  <c r="N52" i="1" s="1"/>
  <c r="M14" i="1"/>
  <c r="M51" i="1" s="1"/>
  <c r="N51" i="1" s="1"/>
  <c r="M13" i="1"/>
  <c r="M50" i="1"/>
  <c r="N50" i="1" s="1"/>
  <c r="M12" i="1"/>
  <c r="M49" i="1" s="1"/>
  <c r="N49" i="1" s="1"/>
  <c r="M10" i="1"/>
  <c r="M47" i="1"/>
  <c r="N47" i="1" s="1"/>
  <c r="M9" i="1"/>
  <c r="M46" i="1" s="1"/>
  <c r="N46" i="1" s="1"/>
  <c r="M8" i="1"/>
  <c r="M45" i="1" s="1"/>
  <c r="N45" i="1" s="1"/>
  <c r="K30" i="1"/>
  <c r="K67" i="1" s="1"/>
  <c r="L67" i="1" s="1"/>
  <c r="K28" i="1"/>
  <c r="K65" i="1" s="1"/>
  <c r="L65" i="1" s="1"/>
  <c r="K27" i="1"/>
  <c r="K64" i="1" s="1"/>
  <c r="L64" i="1" s="1"/>
  <c r="K26" i="1"/>
  <c r="K63" i="1"/>
  <c r="L63" i="1" s="1"/>
  <c r="K24" i="1"/>
  <c r="K61" i="1"/>
  <c r="L61" i="1" s="1"/>
  <c r="K23" i="1"/>
  <c r="K60" i="1" s="1"/>
  <c r="L60" i="1" s="1"/>
  <c r="K22" i="1"/>
  <c r="K59" i="1" s="1"/>
  <c r="L59" i="1" s="1"/>
  <c r="K20" i="1"/>
  <c r="K57" i="1" s="1"/>
  <c r="L57" i="1" s="1"/>
  <c r="K19" i="1"/>
  <c r="K56" i="1" s="1"/>
  <c r="L56" i="1" s="1"/>
  <c r="K18" i="1"/>
  <c r="K55" i="1" s="1"/>
  <c r="L55" i="1" s="1"/>
  <c r="K17" i="1"/>
  <c r="K54" i="1"/>
  <c r="L54" i="1" s="1"/>
  <c r="K16" i="1"/>
  <c r="K53" i="1" s="1"/>
  <c r="L53" i="1" s="1"/>
  <c r="K15" i="1"/>
  <c r="K52" i="1" s="1"/>
  <c r="L52" i="1" s="1"/>
  <c r="K14" i="1"/>
  <c r="K51" i="1" s="1"/>
  <c r="L51" i="1" s="1"/>
  <c r="K13" i="1"/>
  <c r="K50" i="1"/>
  <c r="L50" i="1" s="1"/>
  <c r="K12" i="1"/>
  <c r="K49" i="1"/>
  <c r="L49" i="1" s="1"/>
  <c r="K10" i="1"/>
  <c r="K47" i="1" s="1"/>
  <c r="L47" i="1" s="1"/>
  <c r="K9" i="1"/>
  <c r="K46" i="1" s="1"/>
  <c r="L46" i="1" s="1"/>
  <c r="K8" i="1"/>
  <c r="K45" i="1" s="1"/>
  <c r="L45" i="1" s="1"/>
  <c r="I30" i="1"/>
  <c r="I67" i="1" s="1"/>
  <c r="J67" i="1" s="1"/>
  <c r="I28" i="1"/>
  <c r="I65" i="1" s="1"/>
  <c r="J65" i="1" s="1"/>
  <c r="I27" i="1"/>
  <c r="I64" i="1" s="1"/>
  <c r="J64" i="1" s="1"/>
  <c r="I26" i="1"/>
  <c r="I63" i="1"/>
  <c r="J63" i="1" s="1"/>
  <c r="I24" i="1"/>
  <c r="I61" i="1" s="1"/>
  <c r="J61" i="1" s="1"/>
  <c r="I23" i="1"/>
  <c r="I60" i="1"/>
  <c r="J60" i="1" s="1"/>
  <c r="I22" i="1"/>
  <c r="I59" i="1" s="1"/>
  <c r="J59" i="1" s="1"/>
  <c r="I20" i="1"/>
  <c r="I57" i="1" s="1"/>
  <c r="J57" i="1" s="1"/>
  <c r="I19" i="1"/>
  <c r="I56" i="1" s="1"/>
  <c r="J56" i="1" s="1"/>
  <c r="I18" i="1"/>
  <c r="I55" i="1" s="1"/>
  <c r="J55" i="1" s="1"/>
  <c r="I17" i="1"/>
  <c r="I54" i="1"/>
  <c r="J54" i="1" s="1"/>
  <c r="I16" i="1"/>
  <c r="I53" i="1" s="1"/>
  <c r="J53" i="1" s="1"/>
  <c r="I15" i="1"/>
  <c r="I52" i="1" s="1"/>
  <c r="J52" i="1" s="1"/>
  <c r="I14" i="1"/>
  <c r="I51" i="1"/>
  <c r="J51" i="1" s="1"/>
  <c r="I13" i="1"/>
  <c r="I50" i="1"/>
  <c r="J50" i="1" s="1"/>
  <c r="I12" i="1"/>
  <c r="I49" i="1" s="1"/>
  <c r="J49" i="1" s="1"/>
  <c r="I10" i="1"/>
  <c r="I47" i="1" s="1"/>
  <c r="J47" i="1" s="1"/>
  <c r="I9" i="1"/>
  <c r="I46" i="1" s="1"/>
  <c r="J46" i="1" s="1"/>
  <c r="I8" i="1"/>
  <c r="I45" i="1" s="1"/>
  <c r="J45" i="1" s="1"/>
  <c r="G30" i="1"/>
  <c r="G67" i="1" s="1"/>
  <c r="H67" i="1" s="1"/>
  <c r="G28" i="1"/>
  <c r="G65" i="1" s="1"/>
  <c r="H65" i="1" s="1"/>
  <c r="G27" i="1"/>
  <c r="G64" i="1" s="1"/>
  <c r="H64" i="1" s="1"/>
  <c r="G26" i="1"/>
  <c r="G63" i="1" s="1"/>
  <c r="H63" i="1" s="1"/>
  <c r="G24" i="1"/>
  <c r="G61" i="1"/>
  <c r="H61" i="1" s="1"/>
  <c r="G23" i="1"/>
  <c r="G60" i="1"/>
  <c r="H60" i="1"/>
  <c r="G22" i="1"/>
  <c r="G59" i="1" s="1"/>
  <c r="H59" i="1" s="1"/>
  <c r="G20" i="1"/>
  <c r="G57" i="1"/>
  <c r="H57" i="1" s="1"/>
  <c r="G19" i="1"/>
  <c r="G56" i="1" s="1"/>
  <c r="H56" i="1" s="1"/>
  <c r="G18" i="1"/>
  <c r="G55" i="1"/>
  <c r="H55" i="1" s="1"/>
  <c r="G17" i="1"/>
  <c r="G54" i="1"/>
  <c r="H54" i="1"/>
  <c r="G16" i="1"/>
  <c r="G53" i="1" s="1"/>
  <c r="H53" i="1" s="1"/>
  <c r="G15" i="1"/>
  <c r="G52" i="1" s="1"/>
  <c r="H52" i="1" s="1"/>
  <c r="G14" i="1"/>
  <c r="G51" i="1" s="1"/>
  <c r="H51" i="1" s="1"/>
  <c r="G13" i="1"/>
  <c r="G50" i="1" s="1"/>
  <c r="H50" i="1" s="1"/>
  <c r="G12" i="1"/>
  <c r="G49" i="1" s="1"/>
  <c r="H49" i="1" s="1"/>
  <c r="G10" i="1"/>
  <c r="G47" i="1" s="1"/>
  <c r="H47" i="1" s="1"/>
  <c r="G9" i="1"/>
  <c r="G46" i="1" s="1"/>
  <c r="H46" i="1" s="1"/>
  <c r="G8" i="1"/>
  <c r="G45" i="1" s="1"/>
  <c r="H45" i="1" s="1"/>
  <c r="E30" i="1"/>
  <c r="E67" i="1" s="1"/>
  <c r="F67" i="1" s="1"/>
  <c r="E28" i="1"/>
  <c r="E65" i="1"/>
  <c r="F65" i="1" s="1"/>
  <c r="E27" i="1"/>
  <c r="E64" i="1" s="1"/>
  <c r="F64" i="1" s="1"/>
  <c r="E26" i="1"/>
  <c r="E63" i="1" s="1"/>
  <c r="F63" i="1" s="1"/>
  <c r="E24" i="1"/>
  <c r="E61" i="1"/>
  <c r="F61" i="1" s="1"/>
  <c r="E23" i="1"/>
  <c r="E60" i="1"/>
  <c r="F60" i="1" s="1"/>
  <c r="E22" i="1"/>
  <c r="E59" i="1" s="1"/>
  <c r="F59" i="1" s="1"/>
  <c r="E20" i="1"/>
  <c r="E57" i="1" s="1"/>
  <c r="F57" i="1" s="1"/>
  <c r="E19" i="1"/>
  <c r="E56" i="1" s="1"/>
  <c r="F56" i="1" s="1"/>
  <c r="E18" i="1"/>
  <c r="E55" i="1" s="1"/>
  <c r="F55" i="1" s="1"/>
  <c r="E17" i="1"/>
  <c r="E54" i="1"/>
  <c r="F54" i="1"/>
  <c r="E16" i="1"/>
  <c r="E53" i="1" s="1"/>
  <c r="F53" i="1" s="1"/>
  <c r="E15" i="1"/>
  <c r="E52" i="1"/>
  <c r="F52" i="1" s="1"/>
  <c r="E14" i="1"/>
  <c r="E51" i="1" s="1"/>
  <c r="F51" i="1" s="1"/>
  <c r="E13" i="1"/>
  <c r="E50" i="1" s="1"/>
  <c r="F50" i="1" s="1"/>
  <c r="E12" i="1"/>
  <c r="E49" i="1" s="1"/>
  <c r="F49" i="1" s="1"/>
  <c r="E10" i="1"/>
  <c r="E47" i="1" s="1"/>
  <c r="F47" i="1" s="1"/>
  <c r="E9" i="1"/>
  <c r="E46" i="1" s="1"/>
  <c r="F46" i="1" s="1"/>
  <c r="E8" i="1"/>
  <c r="E45" i="1"/>
  <c r="F45" i="1" s="1"/>
  <c r="C9" i="1"/>
  <c r="C46" i="1"/>
  <c r="D46" i="1"/>
  <c r="C10" i="1"/>
  <c r="C47" i="1"/>
  <c r="D47" i="1" s="1"/>
  <c r="C12" i="1"/>
  <c r="C49" i="1" s="1"/>
  <c r="D49" i="1" s="1"/>
  <c r="C13" i="1"/>
  <c r="C50" i="1" s="1"/>
  <c r="D50" i="1" s="1"/>
  <c r="C14" i="1"/>
  <c r="C51" i="1"/>
  <c r="D51" i="1"/>
  <c r="C15" i="1"/>
  <c r="C52" i="1" s="1"/>
  <c r="D52" i="1" s="1"/>
  <c r="C16" i="1"/>
  <c r="C53" i="1"/>
  <c r="D53" i="1" s="1"/>
  <c r="C17" i="1"/>
  <c r="C54" i="1" s="1"/>
  <c r="D54" i="1" s="1"/>
  <c r="C18" i="1"/>
  <c r="C55" i="1"/>
  <c r="D55" i="1" s="1"/>
  <c r="C19" i="1"/>
  <c r="C56" i="1"/>
  <c r="D56" i="1" s="1"/>
  <c r="C20" i="1"/>
  <c r="C57" i="1" s="1"/>
  <c r="D57" i="1" s="1"/>
  <c r="C22" i="1"/>
  <c r="C59" i="1"/>
  <c r="D59" i="1" s="1"/>
  <c r="C23" i="1"/>
  <c r="C60" i="1" s="1"/>
  <c r="D60" i="1" s="1"/>
  <c r="C24" i="1"/>
  <c r="C61" i="1" s="1"/>
  <c r="D61" i="1" s="1"/>
  <c r="C26" i="1"/>
  <c r="C63" i="1"/>
  <c r="D63" i="1" s="1"/>
  <c r="C27" i="1"/>
  <c r="C64" i="1"/>
  <c r="D64" i="1" s="1"/>
  <c r="C28" i="1"/>
  <c r="C65" i="1" s="1"/>
  <c r="D65" i="1" s="1"/>
  <c r="C30" i="1"/>
  <c r="C67" i="1" s="1"/>
  <c r="D67" i="1" s="1"/>
  <c r="C8" i="1"/>
  <c r="C45" i="1"/>
  <c r="D45" i="1" s="1"/>
</calcChain>
</file>

<file path=xl/sharedStrings.xml><?xml version="1.0" encoding="utf-8"?>
<sst xmlns="http://schemas.openxmlformats.org/spreadsheetml/2006/main" count="229" uniqueCount="70">
  <si>
    <t>Bestand</t>
  </si>
  <si>
    <t>Zugang</t>
  </si>
  <si>
    <t>Einfamilienhäuser</t>
  </si>
  <si>
    <t>Mehrfamilienhäuser</t>
  </si>
  <si>
    <t>Bürogebäude</t>
  </si>
  <si>
    <t>Schulen</t>
  </si>
  <si>
    <t>Spitäler/Heime</t>
  </si>
  <si>
    <t>Einzelhandel</t>
  </si>
  <si>
    <t>Grosshandel</t>
  </si>
  <si>
    <t>Gastgewerbe</t>
  </si>
  <si>
    <t>Verkehrsgebäude</t>
  </si>
  <si>
    <t>Haushalt</t>
  </si>
  <si>
    <t>Industrie</t>
  </si>
  <si>
    <t>Total</t>
  </si>
  <si>
    <t>* EBF für Wohnen in sonstigen Gebäuden mit Wohnungen (Mischnutzungen)</t>
  </si>
  <si>
    <t>° inklusive Lager</t>
  </si>
  <si>
    <t>^ leerstehende oder Anteil an unternutzter Fläche</t>
  </si>
  <si>
    <t xml:space="preserve">Die Bestände verstehen sich per 1.1. des entsprechenden Jahres (Stichtagesgrösse). </t>
  </si>
  <si>
    <t>Jährliche Veränderung des Bestandes EBF</t>
  </si>
  <si>
    <t>Sonstige Gebäude</t>
  </si>
  <si>
    <t xml:space="preserve">Die Bestände verstehen sich per 1.1. des entsprechenden Jahres (Stichtaggrösse). </t>
  </si>
  <si>
    <t xml:space="preserve">Bestand </t>
  </si>
  <si>
    <t>Sonst. Wohngeb.*</t>
  </si>
  <si>
    <t>landw. Gebäude</t>
  </si>
  <si>
    <t>sonstige Gebäude</t>
  </si>
  <si>
    <t>Ind. Bürogeb.</t>
  </si>
  <si>
    <t>Ind. Betriebsgeb.°</t>
  </si>
  <si>
    <t>Ind. leer^</t>
  </si>
  <si>
    <t>DLG</t>
  </si>
  <si>
    <t>Die Zugänge basieren im Wesentlichen auf den Bauinvestitionen des angegebenen Jahres (Flussgrösse)</t>
  </si>
  <si>
    <t>Landw. Gebäude</t>
  </si>
  <si>
    <t>definitiv</t>
  </si>
  <si>
    <t>Wüest Partner</t>
  </si>
  <si>
    <t xml:space="preserve">Kontakt </t>
  </si>
  <si>
    <t>Dr. Reto Frey</t>
  </si>
  <si>
    <t>Wüest Partner AG</t>
  </si>
  <si>
    <t>Schweiz</t>
  </si>
  <si>
    <t>T +41 44 289 90 40</t>
  </si>
  <si>
    <t>T +41 44 289 90 00</t>
  </si>
  <si>
    <t>Disclaimer</t>
  </si>
  <si>
    <t>Diese Datenzusammenstellung wurde von Wüest Partner AG mit grösster Sorgfalt erarbeitet.</t>
  </si>
  <si>
    <t>Sie ist nur zur allgemeinen Marktübersicht bestimmt.</t>
  </si>
  <si>
    <t>Die Auswertungen basieren auf Daten, deren Richtigkeit wir vertrauen. Die</t>
  </si>
  <si>
    <t>Wüest Partner AG übernimmt für diese Daten und Informationen jedoch</t>
  </si>
  <si>
    <t>keine Gewähr, insbesondere nicht für ihre Vollständigkeit, Richtigkeit</t>
  </si>
  <si>
    <t>und Aktualität. Jede diesbezügliche Haftung ist ausgeschlossen.</t>
  </si>
  <si>
    <t>Bundesamt für Energie (BFE)</t>
  </si>
  <si>
    <t>Mühlestrasse 4</t>
  </si>
  <si>
    <t>3063 Ittigen</t>
  </si>
  <si>
    <t>Energiebezugsflächen</t>
  </si>
  <si>
    <t>100 044</t>
  </si>
  <si>
    <t>provisorisch</t>
  </si>
  <si>
    <t>Prognose</t>
  </si>
  <si>
    <t>Daten</t>
  </si>
  <si>
    <t>wuestpartner.com</t>
  </si>
  <si>
    <t>Dr. Giulia Lechthaler-Felber</t>
  </si>
  <si>
    <t>Aktualisierung Energiebezugsflächen</t>
  </si>
  <si>
    <t>Projekt</t>
  </si>
  <si>
    <t>Projektnummer</t>
  </si>
  <si>
    <t>Auftraggeber</t>
  </si>
  <si>
    <t>Datum Auswertung</t>
  </si>
  <si>
    <t>Bleicherweg 5</t>
  </si>
  <si>
    <t>8001 Zürich</t>
  </si>
  <si>
    <t>reto.frey@wuestpartner.com</t>
  </si>
  <si>
    <t>Energiebezugsflächen 1990 - 2024</t>
  </si>
  <si>
    <t>Energiebezugsflächen EBF in 1000 m²</t>
  </si>
  <si>
    <t>Zugang EBF absolut in 1000 m² / relativ in %</t>
  </si>
  <si>
    <t>Dokumentation zur Berechnung der Energiebezugsflächen (EBF)</t>
  </si>
  <si>
    <t xml:space="preserve">Dokumentation </t>
  </si>
  <si>
    <r>
      <t xml:space="preserve">Alle Angaben jeweils per </t>
    </r>
    <r>
      <rPr>
        <b/>
        <sz val="10"/>
        <rFont val="Aptos"/>
      </rPr>
      <t>01.01.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</si>
</sst>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4">
    <font>
      <sz val="10"/>
      <name val="Verdana"/>
    </font>
    <font>
      <sz val="8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0"/>
      <color indexed="12"/>
      <name val="Arial"/>
      <family val="2"/>
    </font>
    <font>
      <sz val="10"/>
      <color theme="1"/>
      <name val="Verdana"/>
      <family val="2"/>
    </font>
    <font>
      <b/>
      <sz val="24"/>
      <color theme="1"/>
      <name val="Aptos"/>
    </font>
    <font>
      <sz val="10"/>
      <name val="Aptos"/>
    </font>
    <font>
      <b/>
      <sz val="12"/>
      <name val="Aptos"/>
    </font>
    <font>
      <sz val="12"/>
      <name val="Aptos"/>
    </font>
    <font>
      <b/>
      <i/>
      <sz val="16"/>
      <name val="Aptos"/>
    </font>
    <font>
      <b/>
      <i/>
      <sz val="14"/>
      <name val="Aptos"/>
    </font>
    <font>
      <b/>
      <i/>
      <sz val="12"/>
      <name val="Aptos"/>
    </font>
    <font>
      <i/>
      <sz val="12"/>
      <name val="Aptos"/>
    </font>
    <font>
      <sz val="14"/>
      <name val="Aptos"/>
    </font>
    <font>
      <u/>
      <sz val="12"/>
      <color theme="10"/>
      <name val="Aptos"/>
    </font>
    <font>
      <sz val="12"/>
      <color theme="10"/>
      <name val="Aptos"/>
    </font>
    <font>
      <sz val="12"/>
      <color theme="1"/>
      <name val="Aptos"/>
    </font>
    <font>
      <b/>
      <sz val="14"/>
      <name val="Aptos"/>
    </font>
    <font>
      <b/>
      <sz val="10"/>
      <name val="Aptos"/>
    </font>
    <font>
      <sz val="12"/>
      <color theme="10"/>
      <name val="Suisse Int'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4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  <xf numFmtId="0" fontId="4" fillId="0" borderId="0"/>
    <xf numFmtId="0" fontId="6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9" fillId="0" borderId="0" xfId="139" applyFont="1" applyAlignment="1">
      <alignment vertical="center"/>
    </xf>
    <xf numFmtId="0" fontId="10" fillId="0" borderId="0" xfId="140" applyFont="1"/>
    <xf numFmtId="0" fontId="11" fillId="0" borderId="0" xfId="140" applyFont="1"/>
    <xf numFmtId="0" fontId="12" fillId="0" borderId="0" xfId="140" applyFont="1" applyAlignment="1">
      <alignment horizontal="left"/>
    </xf>
    <xf numFmtId="0" fontId="13" fillId="0" borderId="0" xfId="140" applyFont="1"/>
    <xf numFmtId="0" fontId="14" fillId="0" borderId="0" xfId="140" applyFont="1"/>
    <xf numFmtId="0" fontId="15" fillId="0" borderId="0" xfId="140" applyFont="1"/>
    <xf numFmtId="0" fontId="16" fillId="0" borderId="0" xfId="140" applyFont="1"/>
    <xf numFmtId="0" fontId="12" fillId="0" borderId="0" xfId="140" applyFont="1"/>
    <xf numFmtId="0" fontId="14" fillId="0" borderId="0" xfId="0" applyFont="1"/>
    <xf numFmtId="0" fontId="12" fillId="0" borderId="0" xfId="0" applyFont="1"/>
    <xf numFmtId="0" fontId="17" fillId="0" borderId="0" xfId="140" applyFont="1"/>
    <xf numFmtId="14" fontId="12" fillId="0" borderId="0" xfId="140" applyNumberFormat="1" applyFont="1" applyAlignment="1">
      <alignment horizontal="left"/>
    </xf>
    <xf numFmtId="0" fontId="18" fillId="0" borderId="0" xfId="141" applyFont="1"/>
    <xf numFmtId="0" fontId="19" fillId="0" borderId="0" xfId="141" applyFont="1" applyAlignment="1" applyProtection="1"/>
    <xf numFmtId="0" fontId="11" fillId="0" borderId="0" xfId="139" applyFont="1"/>
    <xf numFmtId="0" fontId="12" fillId="0" borderId="0" xfId="139" applyFont="1"/>
    <xf numFmtId="9" fontId="20" fillId="0" borderId="0" xfId="142" applyFont="1"/>
    <xf numFmtId="0" fontId="2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10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22" fillId="0" borderId="0" xfId="0" applyNumberFormat="1" applyFont="1" applyAlignment="1">
      <alignment vertical="center"/>
    </xf>
    <xf numFmtId="0" fontId="10" fillId="0" borderId="1" xfId="0" applyFont="1" applyBorder="1" applyAlignment="1">
      <alignment vertical="center"/>
    </xf>
    <xf numFmtId="3" fontId="22" fillId="0" borderId="1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3" fontId="22" fillId="0" borderId="2" xfId="0" applyNumberFormat="1" applyFont="1" applyBorder="1" applyAlignment="1">
      <alignment vertical="center"/>
    </xf>
    <xf numFmtId="3" fontId="10" fillId="0" borderId="2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164" fontId="22" fillId="0" borderId="0" xfId="0" applyNumberFormat="1" applyFont="1" applyAlignment="1">
      <alignment vertical="center"/>
    </xf>
    <xf numFmtId="164" fontId="22" fillId="0" borderId="1" xfId="0" applyNumberFormat="1" applyFont="1" applyBorder="1" applyAlignment="1">
      <alignment vertical="center"/>
    </xf>
    <xf numFmtId="164" fontId="22" fillId="0" borderId="2" xfId="0" applyNumberFormat="1" applyFont="1" applyBorder="1" applyAlignment="1">
      <alignment vertical="center"/>
    </xf>
    <xf numFmtId="0" fontId="23" fillId="0" borderId="0" xfId="141" applyFont="1"/>
  </cellXfs>
  <cellStyles count="148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Besuchter Hyperlink" xfId="66" builtinId="9" hidden="1"/>
    <cellStyle name="Besuchter Hyperlink" xfId="68" builtinId="9" hidden="1"/>
    <cellStyle name="Besuchter Hyperlink" xfId="70" builtinId="9" hidden="1"/>
    <cellStyle name="Besuchter Hyperlink" xfId="72" builtinId="9" hidden="1"/>
    <cellStyle name="Besuchter Hyperlink" xfId="74" builtinId="9" hidden="1"/>
    <cellStyle name="Besuchter Hyperlink" xfId="76" builtinId="9" hidden="1"/>
    <cellStyle name="Besuchter Hyperlink" xfId="78" builtinId="9" hidden="1"/>
    <cellStyle name="Besuchter Hyperlink" xfId="80" builtinId="9" hidden="1"/>
    <cellStyle name="Besuchter Hyperlink" xfId="82" builtinId="9" hidden="1"/>
    <cellStyle name="Besuchter Hyperlink" xfId="84" builtinId="9" hidden="1"/>
    <cellStyle name="Besuchter Hyperlink" xfId="86" builtinId="9" hidden="1"/>
    <cellStyle name="Besuchter Hyperlink" xfId="88" builtinId="9" hidden="1"/>
    <cellStyle name="Besuchter Hyperlink" xfId="90" builtinId="9" hidden="1"/>
    <cellStyle name="Besuchter Hyperlink" xfId="92" builtinId="9" hidden="1"/>
    <cellStyle name="Besuchter Hyperlink" xfId="94" builtinId="9" hidden="1"/>
    <cellStyle name="Besuchter Hyperlink" xfId="96" builtinId="9" hidden="1"/>
    <cellStyle name="Besuchter Hyperlink" xfId="98" builtinId="9" hidden="1"/>
    <cellStyle name="Besuchter Hyperlink" xfId="100" builtinId="9" hidden="1"/>
    <cellStyle name="Besuchter Hyperlink" xfId="102" builtinId="9" hidden="1"/>
    <cellStyle name="Besuchter Hyperlink" xfId="104" builtinId="9" hidden="1"/>
    <cellStyle name="Besuchter Hyperlink" xfId="106" builtinId="9" hidden="1"/>
    <cellStyle name="Besuchter Hyperlink" xfId="108" builtinId="9" hidden="1"/>
    <cellStyle name="Besuchter Hyperlink" xfId="110" builtinId="9" hidden="1"/>
    <cellStyle name="Besuchter Hyperlink" xfId="112" builtinId="9" hidden="1"/>
    <cellStyle name="Besuchter Hyperlink" xfId="114" builtinId="9" hidden="1"/>
    <cellStyle name="Besuchter Hyperlink" xfId="116" builtinId="9" hidden="1"/>
    <cellStyle name="Besuchter Hyperlink" xfId="118" builtinId="9" hidden="1"/>
    <cellStyle name="Besuchter Hyperlink" xfId="120" builtinId="9" hidden="1"/>
    <cellStyle name="Besuchter Hyperlink" xfId="122" builtinId="9" hidden="1"/>
    <cellStyle name="Besuchter Hyperlink" xfId="124" builtinId="9" hidden="1"/>
    <cellStyle name="Besuchter Hyperlink" xfId="126" builtinId="9" hidden="1"/>
    <cellStyle name="Besuchter Hyperlink" xfId="128" builtinId="9" hidden="1"/>
    <cellStyle name="Besuchter Hyperlink" xfId="130" builtinId="9" hidden="1"/>
    <cellStyle name="Besuchter Hyperlink" xfId="132" builtinId="9" hidden="1"/>
    <cellStyle name="Besuchter Hyperlink" xfId="134" builtinId="9" hidden="1"/>
    <cellStyle name="Besuchter Hyperlink" xfId="136" builtinId="9" hidden="1"/>
    <cellStyle name="Besuchter Hyperlink" xfId="138" builtinId="9" hidden="1"/>
    <cellStyle name="Besuchter Hyperlink" xfId="147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Link" xfId="79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1" builtinId="8" hidden="1"/>
    <cellStyle name="Link" xfId="123" builtinId="8" hidden="1"/>
    <cellStyle name="Link" xfId="125" builtinId="8" hidden="1"/>
    <cellStyle name="Link" xfId="127" builtinId="8" hidden="1"/>
    <cellStyle name="Link" xfId="129" builtinId="8" hidden="1"/>
    <cellStyle name="Link" xfId="131" builtinId="8" hidden="1"/>
    <cellStyle name="Link" xfId="133" builtinId="8" hidden="1"/>
    <cellStyle name="Link" xfId="135" builtinId="8" hidden="1"/>
    <cellStyle name="Link" xfId="137" builtinId="8" hidden="1"/>
    <cellStyle name="Link" xfId="141" builtinId="8"/>
    <cellStyle name="Link 2" xfId="143" xr:uid="{00000000-0005-0000-0000-00008C000000}"/>
    <cellStyle name="Prozent 2" xfId="142" xr:uid="{00000000-0005-0000-0000-00008E000000}"/>
    <cellStyle name="Prozent 3" xfId="144" xr:uid="{00000000-0005-0000-0000-00008F000000}"/>
    <cellStyle name="Stand. 2" xfId="139" xr:uid="{00000000-0005-0000-0000-000091000000}"/>
    <cellStyle name="Standard" xfId="0" builtinId="0"/>
    <cellStyle name="Standard 2" xfId="140" xr:uid="{00000000-0005-0000-0000-000092000000}"/>
    <cellStyle name="Standard 3" xfId="145" xr:uid="{00000000-0005-0000-0000-000093000000}"/>
    <cellStyle name="Standard 4" xfId="146" xr:uid="{00000000-0005-0000-0000-00009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4381500</xdr:colOff>
      <xdr:row>3</xdr:row>
      <xdr:rowOff>215900</xdr:rowOff>
    </xdr:from>
    <xdr:to>
      <xdr:col>2</xdr:col>
      <xdr:colOff>1892300</xdr:colOff>
      <xdr:row>5</xdr:row>
      <xdr:rowOff>92376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9650" y="914400"/>
          <a:ext cx="2146300" cy="384476"/>
        </a:xfrm>
        <a:prstGeom prst="rect">
          <a:avLst/>
        </a:prstGeom>
      </xdr:spPr>
    </xdr:pic>
    <xdr:clientData/>
  </xdr:twoCellAnchor>
  <xdr:twoCellAnchor editAs="oneCell">
    <xdr:from>
      <xdr:col>1</xdr:col>
      <xdr:colOff>4235450</xdr:colOff>
      <xdr:row>0</xdr:row>
      <xdr:rowOff>234950</xdr:rowOff>
    </xdr:from>
    <xdr:to>
      <xdr:col>3</xdr:col>
      <xdr:colOff>1286764</xdr:colOff>
      <xdr:row>3</xdr:row>
      <xdr:rowOff>20955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7482F66-F3C3-45B4-9D52-5DBEE6930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234950"/>
          <a:ext cx="4023614" cy="484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hyperlink" Target="https://www.bfe.admin.ch/bfe/de/home/versorgung/statistik-und-geodaten/energiestatistiken/energieverbrauch-nach-verwendungszweck.exturl.html/aHR0cHM6Ly9wdWJkYi5iZmUuYWRtaW4uY2gvZGUvcHVibGljYX/Rpb24vZG93bmxvYWQvOTYzMQ==.html" TargetMode="External"/><Relationship Id="rId1" Type="http://schemas.openxmlformats.org/officeDocument/2006/relationships/hyperlink" Target="http://www.wuestpartner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showGridLines="0" tabSelected="1" workbookViewId="0">
      <selection activeCell="B25" sqref="B25"/>
    </sheetView>
  </sheetViews>
  <sheetFormatPr baseColWidth="10" defaultColWidth="10.875" defaultRowHeight="12.75"/>
  <cols>
    <col min="1" max="1" width="20.75" style="2" customWidth="1"/>
    <col min="2" max="2" width="56.125" style="2" bestFit="1" customWidth="1"/>
    <col min="3" max="5" width="28.25" style="2" customWidth="1"/>
    <col min="6" max="16384" width="10.875" style="2"/>
  </cols>
  <sheetData>
    <row r="1" spans="1:3" ht="30">
      <c r="A1" s="1" t="s">
        <v>32</v>
      </c>
    </row>
    <row r="4" spans="1:3" s="5" customFormat="1" ht="20.25">
      <c r="A4" s="3" t="s">
        <v>57</v>
      </c>
      <c r="B4" s="4" t="s">
        <v>56</v>
      </c>
    </row>
    <row r="5" spans="1:3" s="5" customFormat="1" ht="20.25">
      <c r="A5" s="3"/>
      <c r="B5" s="4"/>
    </row>
    <row r="6" spans="1:3" s="6" customFormat="1" ht="18.75">
      <c r="A6" s="3" t="s">
        <v>58</v>
      </c>
      <c r="B6" s="4" t="s">
        <v>50</v>
      </c>
    </row>
    <row r="7" spans="1:3" s="6" customFormat="1" ht="18.75">
      <c r="A7" s="7"/>
      <c r="B7" s="8"/>
    </row>
    <row r="8" spans="1:3" s="6" customFormat="1" ht="18.75">
      <c r="A8" s="3" t="s">
        <v>59</v>
      </c>
      <c r="B8" s="9" t="s">
        <v>55</v>
      </c>
      <c r="C8" s="10"/>
    </row>
    <row r="9" spans="1:3" s="6" customFormat="1" ht="18.75">
      <c r="A9" s="7"/>
      <c r="B9" s="11" t="s">
        <v>46</v>
      </c>
    </row>
    <row r="10" spans="1:3" s="6" customFormat="1" ht="18.75">
      <c r="A10" s="3"/>
      <c r="B10" s="4" t="s">
        <v>47</v>
      </c>
    </row>
    <row r="11" spans="1:3" s="12" customFormat="1" ht="18">
      <c r="A11" s="7"/>
      <c r="B11" s="9" t="s">
        <v>48</v>
      </c>
    </row>
    <row r="12" spans="1:3" s="12" customFormat="1" ht="18">
      <c r="A12" s="9"/>
      <c r="B12" s="9"/>
    </row>
    <row r="13" spans="1:3" s="9" customFormat="1" ht="15.75">
      <c r="A13" s="3" t="s">
        <v>60</v>
      </c>
      <c r="B13" s="13">
        <v>43789</v>
      </c>
    </row>
    <row r="14" spans="1:3" s="9" customFormat="1" ht="15"/>
    <row r="15" spans="1:3" s="9" customFormat="1" ht="15.75">
      <c r="A15" s="3" t="s">
        <v>53</v>
      </c>
      <c r="B15" s="14" t="s">
        <v>49</v>
      </c>
    </row>
    <row r="16" spans="1:3" s="9" customFormat="1" ht="15.75">
      <c r="A16" s="3" t="s">
        <v>68</v>
      </c>
      <c r="B16" s="14" t="s">
        <v>67</v>
      </c>
    </row>
    <row r="17" spans="1:8" s="9" customFormat="1" ht="15"/>
    <row r="18" spans="1:8" s="9" customFormat="1" ht="15.75">
      <c r="A18" s="3" t="s">
        <v>33</v>
      </c>
      <c r="B18" s="9" t="s">
        <v>34</v>
      </c>
    </row>
    <row r="19" spans="1:8" s="9" customFormat="1" ht="15"/>
    <row r="20" spans="1:8" s="9" customFormat="1" ht="15"/>
    <row r="21" spans="1:8" s="9" customFormat="1" ht="15">
      <c r="A21" s="9" t="s">
        <v>35</v>
      </c>
    </row>
    <row r="22" spans="1:8" s="9" customFormat="1" ht="15">
      <c r="A22" s="9" t="s">
        <v>61</v>
      </c>
    </row>
    <row r="23" spans="1:8" s="9" customFormat="1" ht="15">
      <c r="A23" s="9" t="s">
        <v>62</v>
      </c>
    </row>
    <row r="24" spans="1:8" s="9" customFormat="1" ht="15">
      <c r="A24" s="9" t="s">
        <v>36</v>
      </c>
    </row>
    <row r="25" spans="1:8" ht="15">
      <c r="A25" s="9"/>
      <c r="B25" s="9"/>
    </row>
    <row r="26" spans="1:8" ht="15">
      <c r="A26" s="9" t="s">
        <v>37</v>
      </c>
      <c r="B26" s="9"/>
    </row>
    <row r="27" spans="1:8" ht="15">
      <c r="A27" s="9" t="s">
        <v>38</v>
      </c>
      <c r="B27" s="9"/>
      <c r="C27" s="9"/>
      <c r="D27" s="9"/>
      <c r="E27" s="9"/>
      <c r="F27" s="9"/>
      <c r="G27" s="9"/>
      <c r="H27" s="9"/>
    </row>
    <row r="28" spans="1:8" ht="15">
      <c r="A28" s="9"/>
      <c r="B28" s="9"/>
      <c r="E28" s="9"/>
      <c r="F28" s="9"/>
      <c r="G28" s="9"/>
      <c r="H28" s="9"/>
    </row>
    <row r="29" spans="1:8" s="9" customFormat="1" ht="15">
      <c r="A29" s="36" t="s">
        <v>63</v>
      </c>
    </row>
    <row r="30" spans="1:8" s="9" customFormat="1" ht="15.75">
      <c r="A30" s="15" t="s">
        <v>54</v>
      </c>
      <c r="B30" s="16"/>
      <c r="C30" s="16"/>
      <c r="D30" s="16"/>
    </row>
    <row r="31" spans="1:8" s="9" customFormat="1" ht="15">
      <c r="A31" s="17"/>
      <c r="B31" s="17"/>
      <c r="C31" s="17"/>
      <c r="D31" s="17"/>
    </row>
    <row r="32" spans="1:8" s="9" customFormat="1" ht="15">
      <c r="A32" s="17"/>
      <c r="B32" s="17"/>
      <c r="C32" s="17"/>
      <c r="D32" s="17"/>
    </row>
    <row r="33" spans="1:7" s="9" customFormat="1" ht="15">
      <c r="A33" s="17"/>
      <c r="B33" s="17"/>
      <c r="C33" s="17"/>
      <c r="D33" s="17"/>
    </row>
    <row r="34" spans="1:7" s="9" customFormat="1" ht="15">
      <c r="G34" s="18"/>
    </row>
    <row r="35" spans="1:7" s="9" customFormat="1" ht="15"/>
    <row r="36" spans="1:7" s="9" customFormat="1" ht="15"/>
    <row r="37" spans="1:7" s="9" customFormat="1" ht="15"/>
    <row r="38" spans="1:7" s="9" customFormat="1" ht="15"/>
    <row r="39" spans="1:7" s="9" customFormat="1" ht="15"/>
    <row r="40" spans="1:7" s="9" customFormat="1" ht="15"/>
    <row r="41" spans="1:7" s="9" customFormat="1" ht="15.75">
      <c r="A41" s="3" t="s">
        <v>39</v>
      </c>
    </row>
    <row r="42" spans="1:7" s="9" customFormat="1" ht="15">
      <c r="A42" s="9" t="s">
        <v>40</v>
      </c>
    </row>
    <row r="43" spans="1:7" s="9" customFormat="1" ht="15">
      <c r="A43" s="9" t="s">
        <v>41</v>
      </c>
    </row>
    <row r="44" spans="1:7" s="9" customFormat="1" ht="15">
      <c r="A44" s="9" t="s">
        <v>42</v>
      </c>
    </row>
    <row r="45" spans="1:7" s="9" customFormat="1" ht="15">
      <c r="A45" s="9" t="s">
        <v>43</v>
      </c>
    </row>
    <row r="46" spans="1:7" s="9" customFormat="1" ht="15">
      <c r="A46" s="9" t="s">
        <v>44</v>
      </c>
    </row>
    <row r="47" spans="1:7" s="9" customFormat="1" ht="15">
      <c r="A47" s="9" t="s">
        <v>45</v>
      </c>
    </row>
    <row r="48" spans="1:7" s="9" customFormat="1" ht="15"/>
    <row r="49" s="9" customFormat="1" ht="15"/>
  </sheetData>
  <hyperlinks>
    <hyperlink ref="A30" r:id="rId1" display="www.wuestpartner.com" xr:uid="{00000000-0004-0000-0000-000000000000}"/>
    <hyperlink ref="B15" location="Energiebezugsflächen!A1" tooltip="Direkt zu den Daten" display="Energiebezugsflächen" xr:uid="{00000000-0004-0000-0000-000002000000}"/>
    <hyperlink ref="B16" r:id="rId2" xr:uid="{06F42B49-EF36-407C-A149-8955D80BD8EA}"/>
  </hyperlinks>
  <pageMargins left="0.75000000000000011" right="0.75000000000000011" top="1" bottom="1" header="0.5" footer="0.5"/>
  <pageSetup paperSize="9" scale="48" orientation="landscape" horizontalDpi="4294967292" verticalDpi="4294967292"/>
  <rowBreaks count="1" manualBreakCount="1">
    <brk id="54" max="16383" man="1"/>
  </rowBreaks>
  <colBreaks count="1" manualBreakCount="1">
    <brk id="5" max="1048575" man="1"/>
  </colBreaks>
  <customProperties>
    <customPr name="EpmWorksheetKeyString_GUID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R76"/>
  <sheetViews>
    <sheetView zoomScaleNormal="100" workbookViewId="0">
      <pane xSplit="1" topLeftCell="BA1" activePane="topRight" state="frozenSplit"/>
      <selection pane="topRight" activeCell="BJ14" sqref="BJ14:BJ15"/>
    </sheetView>
  </sheetViews>
  <sheetFormatPr baseColWidth="10" defaultColWidth="10.875" defaultRowHeight="12.75"/>
  <cols>
    <col min="1" max="1" width="76" style="20" customWidth="1"/>
    <col min="2" max="61" width="7.875" style="20" customWidth="1"/>
    <col min="62" max="62" width="7.875" style="21" customWidth="1"/>
    <col min="63" max="68" width="7.875" style="20" customWidth="1"/>
    <col min="69" max="69" width="7.75" style="20" customWidth="1"/>
    <col min="70" max="70" width="7.875" style="20" customWidth="1"/>
    <col min="71" max="16384" width="10.875" style="20"/>
  </cols>
  <sheetData>
    <row r="1" spans="1:70" ht="18">
      <c r="A1" s="19" t="s">
        <v>64</v>
      </c>
    </row>
    <row r="2" spans="1:70" ht="12.95" customHeight="1"/>
    <row r="3" spans="1:70" ht="12.95" customHeight="1">
      <c r="A3" s="20" t="s">
        <v>65</v>
      </c>
    </row>
    <row r="4" spans="1:70" ht="12.95" customHeight="1"/>
    <row r="5" spans="1:70" ht="12.95" customHeight="1">
      <c r="A5" s="22" t="s">
        <v>69</v>
      </c>
      <c r="B5" s="23">
        <v>1990</v>
      </c>
      <c r="C5" s="24">
        <v>1990</v>
      </c>
      <c r="D5" s="23">
        <v>1991</v>
      </c>
      <c r="E5" s="24">
        <v>1991</v>
      </c>
      <c r="F5" s="23">
        <v>1992</v>
      </c>
      <c r="G5" s="24">
        <v>1992</v>
      </c>
      <c r="H5" s="23">
        <v>1993</v>
      </c>
      <c r="I5" s="24">
        <v>1993</v>
      </c>
      <c r="J5" s="23">
        <v>1994</v>
      </c>
      <c r="K5" s="24">
        <v>1994</v>
      </c>
      <c r="L5" s="23">
        <v>1995</v>
      </c>
      <c r="M5" s="24">
        <v>1995</v>
      </c>
      <c r="N5" s="23">
        <v>1996</v>
      </c>
      <c r="O5" s="24">
        <v>1996</v>
      </c>
      <c r="P5" s="23">
        <v>1997</v>
      </c>
      <c r="Q5" s="24">
        <v>1997</v>
      </c>
      <c r="R5" s="23">
        <v>1998</v>
      </c>
      <c r="S5" s="24">
        <v>1998</v>
      </c>
      <c r="T5" s="23">
        <v>1999</v>
      </c>
      <c r="U5" s="24">
        <v>1999</v>
      </c>
      <c r="V5" s="23">
        <v>2000</v>
      </c>
      <c r="W5" s="24">
        <v>2000</v>
      </c>
      <c r="X5" s="23">
        <v>2001</v>
      </c>
      <c r="Y5" s="24">
        <v>2001</v>
      </c>
      <c r="Z5" s="23">
        <v>2002</v>
      </c>
      <c r="AA5" s="24">
        <v>2002</v>
      </c>
      <c r="AB5" s="23">
        <v>2003</v>
      </c>
      <c r="AC5" s="24">
        <v>2003</v>
      </c>
      <c r="AD5" s="23">
        <v>2004</v>
      </c>
      <c r="AE5" s="24">
        <v>2004</v>
      </c>
      <c r="AF5" s="23">
        <v>2005</v>
      </c>
      <c r="AG5" s="24">
        <v>2005</v>
      </c>
      <c r="AH5" s="23">
        <v>2006</v>
      </c>
      <c r="AI5" s="24">
        <v>2006</v>
      </c>
      <c r="AJ5" s="23">
        <v>2007</v>
      </c>
      <c r="AK5" s="24">
        <v>2007</v>
      </c>
      <c r="AL5" s="23">
        <v>2008</v>
      </c>
      <c r="AM5" s="24">
        <v>2008</v>
      </c>
      <c r="AN5" s="23">
        <v>2009</v>
      </c>
      <c r="AO5" s="24">
        <v>2009</v>
      </c>
      <c r="AP5" s="23">
        <v>2010</v>
      </c>
      <c r="AQ5" s="24">
        <v>2010</v>
      </c>
      <c r="AR5" s="23">
        <v>2011</v>
      </c>
      <c r="AS5" s="24">
        <v>2011</v>
      </c>
      <c r="AT5" s="23">
        <v>2012</v>
      </c>
      <c r="AU5" s="24">
        <v>2012</v>
      </c>
      <c r="AV5" s="23">
        <v>2013</v>
      </c>
      <c r="AW5" s="24">
        <v>2013</v>
      </c>
      <c r="AX5" s="23">
        <v>2014</v>
      </c>
      <c r="AY5" s="24">
        <v>2014</v>
      </c>
      <c r="AZ5" s="23">
        <v>2015</v>
      </c>
      <c r="BA5" s="24">
        <v>2015</v>
      </c>
      <c r="BB5" s="23">
        <v>2016</v>
      </c>
      <c r="BC5" s="24">
        <v>2016</v>
      </c>
      <c r="BD5" s="23">
        <v>2017</v>
      </c>
      <c r="BE5" s="24">
        <v>2017</v>
      </c>
      <c r="BF5" s="23">
        <v>2018</v>
      </c>
      <c r="BG5" s="24">
        <v>2018</v>
      </c>
      <c r="BH5" s="23">
        <v>2019</v>
      </c>
      <c r="BI5" s="24">
        <v>2019</v>
      </c>
      <c r="BJ5" s="23">
        <v>2020</v>
      </c>
      <c r="BK5" s="24">
        <v>2020</v>
      </c>
      <c r="BL5" s="23">
        <v>2021</v>
      </c>
      <c r="BM5" s="24">
        <v>2021</v>
      </c>
      <c r="BN5" s="23">
        <v>2022</v>
      </c>
      <c r="BO5" s="24">
        <v>2022</v>
      </c>
      <c r="BP5" s="23">
        <v>2023</v>
      </c>
      <c r="BQ5" s="24">
        <v>2023</v>
      </c>
      <c r="BR5" s="23">
        <v>2024</v>
      </c>
    </row>
    <row r="6" spans="1:70" ht="12.95" customHeight="1">
      <c r="B6" s="23" t="s">
        <v>0</v>
      </c>
      <c r="C6" s="24" t="s">
        <v>1</v>
      </c>
      <c r="D6" s="23" t="s">
        <v>0</v>
      </c>
      <c r="E6" s="24" t="s">
        <v>1</v>
      </c>
      <c r="F6" s="23" t="s">
        <v>0</v>
      </c>
      <c r="G6" s="24" t="s">
        <v>1</v>
      </c>
      <c r="H6" s="23" t="s">
        <v>0</v>
      </c>
      <c r="I6" s="24" t="s">
        <v>1</v>
      </c>
      <c r="J6" s="23" t="s">
        <v>0</v>
      </c>
      <c r="K6" s="24" t="s">
        <v>1</v>
      </c>
      <c r="L6" s="23" t="s">
        <v>0</v>
      </c>
      <c r="M6" s="24" t="s">
        <v>1</v>
      </c>
      <c r="N6" s="23" t="s">
        <v>0</v>
      </c>
      <c r="O6" s="24" t="s">
        <v>1</v>
      </c>
      <c r="P6" s="23" t="s">
        <v>0</v>
      </c>
      <c r="Q6" s="24" t="s">
        <v>1</v>
      </c>
      <c r="R6" s="23" t="s">
        <v>0</v>
      </c>
      <c r="S6" s="24" t="s">
        <v>1</v>
      </c>
      <c r="T6" s="23" t="s">
        <v>0</v>
      </c>
      <c r="U6" s="24" t="s">
        <v>1</v>
      </c>
      <c r="V6" s="23" t="s">
        <v>0</v>
      </c>
      <c r="W6" s="24" t="s">
        <v>1</v>
      </c>
      <c r="X6" s="23" t="s">
        <v>0</v>
      </c>
      <c r="Y6" s="24" t="s">
        <v>1</v>
      </c>
      <c r="Z6" s="23" t="s">
        <v>0</v>
      </c>
      <c r="AA6" s="24" t="s">
        <v>1</v>
      </c>
      <c r="AB6" s="23" t="s">
        <v>0</v>
      </c>
      <c r="AC6" s="24" t="s">
        <v>1</v>
      </c>
      <c r="AD6" s="23" t="s">
        <v>0</v>
      </c>
      <c r="AE6" s="24" t="s">
        <v>1</v>
      </c>
      <c r="AF6" s="23" t="s">
        <v>0</v>
      </c>
      <c r="AG6" s="24" t="s">
        <v>1</v>
      </c>
      <c r="AH6" s="23" t="s">
        <v>0</v>
      </c>
      <c r="AI6" s="24" t="s">
        <v>1</v>
      </c>
      <c r="AJ6" s="23" t="s">
        <v>0</v>
      </c>
      <c r="AK6" s="24" t="s">
        <v>1</v>
      </c>
      <c r="AL6" s="23" t="s">
        <v>0</v>
      </c>
      <c r="AM6" s="24" t="s">
        <v>1</v>
      </c>
      <c r="AN6" s="23" t="s">
        <v>0</v>
      </c>
      <c r="AO6" s="24" t="s">
        <v>1</v>
      </c>
      <c r="AP6" s="23" t="s">
        <v>0</v>
      </c>
      <c r="AQ6" s="24" t="s">
        <v>1</v>
      </c>
      <c r="AR6" s="23" t="s">
        <v>0</v>
      </c>
      <c r="AS6" s="24" t="s">
        <v>1</v>
      </c>
      <c r="AT6" s="23" t="s">
        <v>0</v>
      </c>
      <c r="AU6" s="24" t="s">
        <v>1</v>
      </c>
      <c r="AV6" s="23" t="s">
        <v>0</v>
      </c>
      <c r="AW6" s="24" t="s">
        <v>1</v>
      </c>
      <c r="AX6" s="23" t="s">
        <v>21</v>
      </c>
      <c r="AY6" s="24" t="s">
        <v>1</v>
      </c>
      <c r="AZ6" s="23" t="s">
        <v>21</v>
      </c>
      <c r="BA6" s="24" t="s">
        <v>1</v>
      </c>
      <c r="BB6" s="23" t="s">
        <v>0</v>
      </c>
      <c r="BC6" s="24" t="s">
        <v>1</v>
      </c>
      <c r="BD6" s="23" t="s">
        <v>0</v>
      </c>
      <c r="BE6" s="24" t="s">
        <v>1</v>
      </c>
      <c r="BF6" s="23" t="s">
        <v>0</v>
      </c>
      <c r="BG6" s="24" t="s">
        <v>1</v>
      </c>
      <c r="BH6" s="23" t="s">
        <v>0</v>
      </c>
      <c r="BI6" s="24" t="s">
        <v>1</v>
      </c>
      <c r="BJ6" s="23" t="s">
        <v>0</v>
      </c>
      <c r="BK6" s="24" t="s">
        <v>1</v>
      </c>
      <c r="BL6" s="23" t="s">
        <v>0</v>
      </c>
      <c r="BM6" s="24" t="s">
        <v>1</v>
      </c>
      <c r="BN6" s="23" t="s">
        <v>0</v>
      </c>
      <c r="BO6" s="24" t="s">
        <v>1</v>
      </c>
      <c r="BP6" s="23" t="s">
        <v>0</v>
      </c>
      <c r="BQ6" s="24" t="s">
        <v>1</v>
      </c>
      <c r="BR6" s="23" t="s">
        <v>0</v>
      </c>
    </row>
    <row r="7" spans="1:70" ht="12.95" customHeight="1">
      <c r="BB7" s="23"/>
      <c r="BN7" s="24" t="s">
        <v>31</v>
      </c>
      <c r="BO7" s="24"/>
      <c r="BP7" s="24" t="s">
        <v>51</v>
      </c>
      <c r="BQ7" s="24"/>
      <c r="BR7" s="24" t="s">
        <v>52</v>
      </c>
    </row>
    <row r="8" spans="1:70" ht="12.95" customHeight="1">
      <c r="A8" s="20" t="s">
        <v>2</v>
      </c>
      <c r="B8" s="25">
        <v>101451.10649954213</v>
      </c>
      <c r="C8" s="21">
        <f>D8-B8</f>
        <v>2981.7328756316128</v>
      </c>
      <c r="D8" s="25">
        <v>104432.83937517375</v>
      </c>
      <c r="E8" s="21">
        <f>F8-D8</f>
        <v>1849.6823810142087</v>
      </c>
      <c r="F8" s="25">
        <v>106282.52175618795</v>
      </c>
      <c r="G8" s="21">
        <f>H8-F8</f>
        <v>1603.8784187530837</v>
      </c>
      <c r="H8" s="25">
        <v>107886.40017494104</v>
      </c>
      <c r="I8" s="21">
        <f>J8-H8</f>
        <v>2043.5051881977415</v>
      </c>
      <c r="J8" s="25">
        <v>109929.90536313878</v>
      </c>
      <c r="K8" s="21">
        <f>L8-J8</f>
        <v>2771.3160157162783</v>
      </c>
      <c r="L8" s="25">
        <v>112701.22137885506</v>
      </c>
      <c r="M8" s="21">
        <f>N8-L8</f>
        <v>3143.4523408276</v>
      </c>
      <c r="N8" s="25">
        <v>115844.67371968266</v>
      </c>
      <c r="O8" s="21">
        <f>P8-N8</f>
        <v>2365.5857737961196</v>
      </c>
      <c r="P8" s="25">
        <v>118210.25949347878</v>
      </c>
      <c r="Q8" s="21">
        <f>R8-P8</f>
        <v>2445.6213888645725</v>
      </c>
      <c r="R8" s="25">
        <v>120655.88088234335</v>
      </c>
      <c r="S8" s="21">
        <f>T8-R8</f>
        <v>3166.0503677204251</v>
      </c>
      <c r="T8" s="25">
        <v>123821.93125006378</v>
      </c>
      <c r="U8" s="21">
        <f>V8-T8</f>
        <v>3407.6514308120823</v>
      </c>
      <c r="V8" s="25">
        <v>127229.58268087586</v>
      </c>
      <c r="W8" s="21">
        <f>X8-V8</f>
        <v>3531.8501098218112</v>
      </c>
      <c r="X8" s="25">
        <v>130761.43279069767</v>
      </c>
      <c r="Y8" s="21">
        <f>Z8-X8</f>
        <v>2717.7888145091129</v>
      </c>
      <c r="Z8" s="25">
        <v>133479.22160520678</v>
      </c>
      <c r="AA8" s="21">
        <f>AB8-Z8</f>
        <v>2683.3178593186894</v>
      </c>
      <c r="AB8" s="25">
        <v>136162.53946452547</v>
      </c>
      <c r="AC8" s="21">
        <f>AD8-AB8</f>
        <v>2248.2686696173914</v>
      </c>
      <c r="AD8" s="25">
        <v>138410.80813414286</v>
      </c>
      <c r="AE8" s="21">
        <f>AF8-AD8</f>
        <v>2194.1583774850587</v>
      </c>
      <c r="AF8" s="25">
        <v>140604.96651162792</v>
      </c>
      <c r="AG8" s="21">
        <f>AH8-AF8</f>
        <v>2131.5053488372068</v>
      </c>
      <c r="AH8" s="25">
        <v>142736.47186046513</v>
      </c>
      <c r="AI8" s="21">
        <f>AJ8-AH8</f>
        <v>2090.3960465116252</v>
      </c>
      <c r="AJ8" s="25">
        <v>144826.86790697675</v>
      </c>
      <c r="AK8" s="21">
        <f>AL8-AJ8</f>
        <v>1898.9200000000128</v>
      </c>
      <c r="AL8" s="25">
        <v>146725.78790697677</v>
      </c>
      <c r="AM8" s="21">
        <f>AN8-AL8</f>
        <v>1664.1895348837133</v>
      </c>
      <c r="AN8" s="25">
        <v>148389.97744186048</v>
      </c>
      <c r="AO8" s="21">
        <f>AP8-AN8</f>
        <v>1819.6323255813913</v>
      </c>
      <c r="AP8" s="25">
        <v>150209.60976744187</v>
      </c>
      <c r="AQ8" s="21">
        <f>AR8-AP8</f>
        <v>1809.4599999999919</v>
      </c>
      <c r="AR8" s="25">
        <v>152019.06976744186</v>
      </c>
      <c r="AS8" s="21">
        <f>AT8-AR8</f>
        <v>1857.9302325581375</v>
      </c>
      <c r="AT8" s="25">
        <v>153877</v>
      </c>
      <c r="AU8" s="21">
        <f>AV8-AT8</f>
        <v>1687</v>
      </c>
      <c r="AV8" s="25">
        <v>155564</v>
      </c>
      <c r="AW8" s="21">
        <f>AX8-AV8</f>
        <v>1701</v>
      </c>
      <c r="AX8" s="25">
        <v>157265</v>
      </c>
      <c r="AY8" s="21">
        <f>AZ8-AX8</f>
        <v>1614</v>
      </c>
      <c r="AZ8" s="25">
        <v>158879</v>
      </c>
      <c r="BA8" s="21">
        <f>BB8-AZ8</f>
        <v>1552</v>
      </c>
      <c r="BB8" s="25">
        <v>160431</v>
      </c>
      <c r="BC8" s="21">
        <f>BD8-BB8</f>
        <v>1479</v>
      </c>
      <c r="BD8" s="25">
        <v>161910</v>
      </c>
      <c r="BE8" s="21">
        <f>BF8-BD8</f>
        <v>1421</v>
      </c>
      <c r="BF8" s="25">
        <v>163331</v>
      </c>
      <c r="BG8" s="21">
        <f>BH8-BF8</f>
        <v>1389</v>
      </c>
      <c r="BH8" s="25">
        <v>164720</v>
      </c>
      <c r="BI8" s="21">
        <f>BJ8-BH8</f>
        <v>1301</v>
      </c>
      <c r="BJ8" s="25">
        <v>166021</v>
      </c>
      <c r="BK8" s="21">
        <f>BL8-BJ8</f>
        <v>1254</v>
      </c>
      <c r="BL8" s="25">
        <v>167275</v>
      </c>
      <c r="BM8" s="21">
        <f>BN8-BL8</f>
        <v>1163</v>
      </c>
      <c r="BN8" s="25">
        <v>168438</v>
      </c>
      <c r="BO8" s="21">
        <f>BP8-BN8</f>
        <v>-426</v>
      </c>
      <c r="BP8" s="25">
        <v>168012</v>
      </c>
      <c r="BQ8" s="21">
        <f>BR8-BP8</f>
        <v>932</v>
      </c>
      <c r="BR8" s="25">
        <v>168944</v>
      </c>
    </row>
    <row r="9" spans="1:70" ht="12.95" customHeight="1">
      <c r="A9" s="20" t="s">
        <v>3</v>
      </c>
      <c r="B9" s="25">
        <v>169808.68114631946</v>
      </c>
      <c r="C9" s="21">
        <f t="shared" ref="C9:E30" si="0">D9-B9</f>
        <v>2182.8570705889142</v>
      </c>
      <c r="D9" s="25">
        <v>171991.53821690838</v>
      </c>
      <c r="E9" s="21">
        <f t="shared" si="0"/>
        <v>2405.1797369997657</v>
      </c>
      <c r="F9" s="25">
        <v>174396.71795390814</v>
      </c>
      <c r="G9" s="21">
        <f t="shared" ref="G9:I9" si="1">H9-F9</f>
        <v>1073.2133307342592</v>
      </c>
      <c r="H9" s="25">
        <v>175469.9312846424</v>
      </c>
      <c r="I9" s="21">
        <f t="shared" si="1"/>
        <v>1797.3407192806189</v>
      </c>
      <c r="J9" s="25">
        <v>177267.27200392302</v>
      </c>
      <c r="K9" s="21">
        <f t="shared" ref="K9" si="2">L9-J9</f>
        <v>2608.4481377925549</v>
      </c>
      <c r="L9" s="25">
        <v>179875.72014171557</v>
      </c>
      <c r="M9" s="21">
        <f t="shared" ref="M9" si="3">N9-L9</f>
        <v>2841.9752048970549</v>
      </c>
      <c r="N9" s="25">
        <v>182717.69534661263</v>
      </c>
      <c r="O9" s="21">
        <f t="shared" ref="O9" si="4">P9-N9</f>
        <v>3176.7609965345473</v>
      </c>
      <c r="P9" s="25">
        <v>185894.45634314718</v>
      </c>
      <c r="Q9" s="21">
        <f t="shared" ref="Q9" si="5">R9-P9</f>
        <v>1766.2211118944397</v>
      </c>
      <c r="R9" s="25">
        <v>187660.67745504162</v>
      </c>
      <c r="S9" s="21">
        <f t="shared" ref="S9" si="6">T9-R9</f>
        <v>2117.6665879130887</v>
      </c>
      <c r="T9" s="25">
        <v>189778.3440429547</v>
      </c>
      <c r="U9" s="21">
        <f t="shared" ref="U9" si="7">V9-T9</f>
        <v>2301.4192421995394</v>
      </c>
      <c r="V9" s="25">
        <v>192079.76328515424</v>
      </c>
      <c r="W9" s="21">
        <f t="shared" ref="W9" si="8">X9-V9</f>
        <v>2817.2192729852977</v>
      </c>
      <c r="X9" s="25">
        <v>194896.98255813954</v>
      </c>
      <c r="Y9" s="21">
        <f t="shared" ref="Y9" si="9">Z9-X9</f>
        <v>1722.8047502552508</v>
      </c>
      <c r="Z9" s="25">
        <v>196619.78730839479</v>
      </c>
      <c r="AA9" s="21">
        <f t="shared" ref="AA9" si="10">AB9-Z9</f>
        <v>1725.6136257531762</v>
      </c>
      <c r="AB9" s="25">
        <v>198345.40093414797</v>
      </c>
      <c r="AC9" s="21">
        <f t="shared" ref="AC9" si="11">AD9-AB9</f>
        <v>2042.3485468374274</v>
      </c>
      <c r="AD9" s="25">
        <v>200387.7494809854</v>
      </c>
      <c r="AE9" s="21">
        <f t="shared" ref="AE9" si="12">AF9-AD9</f>
        <v>2038.0454027355299</v>
      </c>
      <c r="AF9" s="25">
        <v>202425.79488372093</v>
      </c>
      <c r="AG9" s="21">
        <f t="shared" ref="AG9" si="13">AH9-AF9</f>
        <v>2536.5688372093136</v>
      </c>
      <c r="AH9" s="25">
        <v>204962.36372093024</v>
      </c>
      <c r="AI9" s="21">
        <f t="shared" ref="AI9" si="14">AJ9-AH9</f>
        <v>2526.327441860456</v>
      </c>
      <c r="AJ9" s="25">
        <v>207488.6911627907</v>
      </c>
      <c r="AK9" s="21">
        <f t="shared" ref="AK9" si="15">AL9-AJ9</f>
        <v>2598.9604651162808</v>
      </c>
      <c r="AL9" s="25">
        <v>210087.65162790698</v>
      </c>
      <c r="AM9" s="21">
        <f t="shared" ref="AM9" si="16">AN9-AL9</f>
        <v>2532.2941860465216</v>
      </c>
      <c r="AN9" s="25">
        <v>212619.9458139535</v>
      </c>
      <c r="AO9" s="21">
        <f t="shared" ref="AO9" si="17">AP9-AN9</f>
        <v>2844.3690697674465</v>
      </c>
      <c r="AP9" s="25">
        <v>215464.31488372094</v>
      </c>
      <c r="AQ9" s="21">
        <f t="shared" ref="AQ9" si="18">AR9-AP9</f>
        <v>3163.8246511627804</v>
      </c>
      <c r="AR9" s="25">
        <v>218628.13953488372</v>
      </c>
      <c r="AS9" s="21">
        <f t="shared" ref="AS9" si="19">AT9-AR9</f>
        <v>3264.860465116275</v>
      </c>
      <c r="AT9" s="25">
        <v>221893</v>
      </c>
      <c r="AU9" s="21">
        <f t="shared" ref="AU9" si="20">AV9-AT9</f>
        <v>3231</v>
      </c>
      <c r="AV9" s="25">
        <v>225124</v>
      </c>
      <c r="AW9" s="21">
        <f t="shared" ref="AW9" si="21">AX9-AV9</f>
        <v>3650</v>
      </c>
      <c r="AX9" s="25">
        <v>228774</v>
      </c>
      <c r="AY9" s="21">
        <f t="shared" ref="AY9" si="22">AZ9-AX9</f>
        <v>3711</v>
      </c>
      <c r="AZ9" s="25">
        <v>232485</v>
      </c>
      <c r="BA9" s="21">
        <f t="shared" ref="BA9:BQ9" si="23">BB9-AZ9</f>
        <v>3802</v>
      </c>
      <c r="BB9" s="25">
        <v>236287</v>
      </c>
      <c r="BC9" s="21">
        <f t="shared" si="23"/>
        <v>3903</v>
      </c>
      <c r="BD9" s="25">
        <v>240190</v>
      </c>
      <c r="BE9" s="21">
        <f t="shared" si="23"/>
        <v>3973</v>
      </c>
      <c r="BF9" s="25">
        <v>244163</v>
      </c>
      <c r="BG9" s="21">
        <f t="shared" si="23"/>
        <v>3891</v>
      </c>
      <c r="BH9" s="25">
        <v>248054</v>
      </c>
      <c r="BI9" s="21">
        <f t="shared" si="23"/>
        <v>3614</v>
      </c>
      <c r="BJ9" s="25">
        <v>251668</v>
      </c>
      <c r="BK9" s="21">
        <f t="shared" si="23"/>
        <v>3483</v>
      </c>
      <c r="BL9" s="25">
        <v>255151</v>
      </c>
      <c r="BM9" s="21">
        <f t="shared" si="23"/>
        <v>3126</v>
      </c>
      <c r="BN9" s="25">
        <v>258277</v>
      </c>
      <c r="BO9" s="21">
        <f t="shared" si="23"/>
        <v>-644</v>
      </c>
      <c r="BP9" s="25">
        <v>257633</v>
      </c>
      <c r="BQ9" s="21">
        <f t="shared" si="23"/>
        <v>906</v>
      </c>
      <c r="BR9" s="25">
        <v>258539</v>
      </c>
    </row>
    <row r="10" spans="1:70" s="26" customFormat="1" ht="12.95" customHeight="1">
      <c r="A10" s="26" t="s">
        <v>22</v>
      </c>
      <c r="B10" s="27">
        <v>75019.589387565677</v>
      </c>
      <c r="C10" s="28">
        <f t="shared" si="0"/>
        <v>1679.0760929621174</v>
      </c>
      <c r="D10" s="27">
        <v>76698.665480527794</v>
      </c>
      <c r="E10" s="28">
        <f t="shared" si="0"/>
        <v>1622.4348194200138</v>
      </c>
      <c r="F10" s="27">
        <v>78321.100299947808</v>
      </c>
      <c r="G10" s="28">
        <f t="shared" ref="G10:I10" si="24">H10-F10</f>
        <v>1583.4671761685167</v>
      </c>
      <c r="H10" s="27">
        <v>79904.567476116325</v>
      </c>
      <c r="I10" s="28">
        <f t="shared" si="24"/>
        <v>1583.8325968078716</v>
      </c>
      <c r="J10" s="27">
        <v>81488.400072924196</v>
      </c>
      <c r="K10" s="28">
        <f t="shared" ref="K10" si="25">L10-J10</f>
        <v>1548.859834727642</v>
      </c>
      <c r="L10" s="27">
        <v>83037.259907651838</v>
      </c>
      <c r="M10" s="28">
        <f t="shared" ref="M10" si="26">N10-L10</f>
        <v>1462.9085479570931</v>
      </c>
      <c r="N10" s="27">
        <v>84500.168455608931</v>
      </c>
      <c r="O10" s="28">
        <f t="shared" ref="O10" si="27">P10-N10</f>
        <v>1341.2722809486731</v>
      </c>
      <c r="P10" s="27">
        <v>85841.440736557604</v>
      </c>
      <c r="Q10" s="28">
        <f t="shared" ref="Q10" si="28">R10-P10</f>
        <v>1255.3828940197418</v>
      </c>
      <c r="R10" s="27">
        <v>87096.823630577346</v>
      </c>
      <c r="S10" s="28">
        <f t="shared" ref="S10" si="29">T10-R10</f>
        <v>1261.3813574103697</v>
      </c>
      <c r="T10" s="27">
        <v>88358.204987987716</v>
      </c>
      <c r="U10" s="28">
        <f t="shared" ref="U10" si="30">V10-T10</f>
        <v>1225.9014043674542</v>
      </c>
      <c r="V10" s="27">
        <v>89584.10639235517</v>
      </c>
      <c r="W10" s="28">
        <f t="shared" ref="W10" si="31">X10-V10</f>
        <v>1260.7096162967064</v>
      </c>
      <c r="X10" s="27">
        <v>90844.816008651876</v>
      </c>
      <c r="Y10" s="28">
        <f t="shared" ref="Y10" si="32">Z10-X10</f>
        <v>327.88362420168414</v>
      </c>
      <c r="Z10" s="27">
        <v>91172.699632853561</v>
      </c>
      <c r="AA10" s="28">
        <f t="shared" ref="AA10" si="33">AB10-Z10</f>
        <v>359.85210603501764</v>
      </c>
      <c r="AB10" s="27">
        <v>91532.551738888578</v>
      </c>
      <c r="AC10" s="28">
        <f t="shared" ref="AC10" si="34">AD10-AB10</f>
        <v>414.72520776485908</v>
      </c>
      <c r="AD10" s="27">
        <v>91947.276946653437</v>
      </c>
      <c r="AE10" s="28">
        <f t="shared" ref="AE10" si="35">AF10-AD10</f>
        <v>203.14874516759301</v>
      </c>
      <c r="AF10" s="27">
        <v>92150.42569182103</v>
      </c>
      <c r="AG10" s="28">
        <f t="shared" ref="AG10" si="36">AH10-AF10</f>
        <v>408.79461497929879</v>
      </c>
      <c r="AH10" s="27">
        <v>92559.220306800329</v>
      </c>
      <c r="AI10" s="28">
        <f t="shared" ref="AI10" si="37">AJ10-AH10</f>
        <v>332.42392239152105</v>
      </c>
      <c r="AJ10" s="27">
        <v>92891.64422919185</v>
      </c>
      <c r="AK10" s="28">
        <f t="shared" ref="AK10" si="38">AL10-AJ10</f>
        <v>401.59096525311179</v>
      </c>
      <c r="AL10" s="27">
        <v>93293.235194444962</v>
      </c>
      <c r="AM10" s="28">
        <f t="shared" ref="AM10" si="39">AN10-AL10</f>
        <v>421.5614061550441</v>
      </c>
      <c r="AN10" s="27">
        <v>93714.796600600006</v>
      </c>
      <c r="AO10" s="28">
        <f t="shared" ref="AO10" si="40">AP10-AN10</f>
        <v>518.97002806561068</v>
      </c>
      <c r="AP10" s="27">
        <v>94233.766628665617</v>
      </c>
      <c r="AQ10" s="28">
        <f t="shared" ref="AQ10" si="41">AR10-AP10</f>
        <v>521.73047595839307</v>
      </c>
      <c r="AR10" s="27">
        <v>94755.49710462401</v>
      </c>
      <c r="AS10" s="28">
        <f t="shared" ref="AS10" si="42">AT10-AR10</f>
        <v>639.50289537599019</v>
      </c>
      <c r="AT10" s="27">
        <v>95395</v>
      </c>
      <c r="AU10" s="28">
        <f t="shared" ref="AU10" si="43">AV10-AT10</f>
        <v>684</v>
      </c>
      <c r="AV10" s="27">
        <v>96079</v>
      </c>
      <c r="AW10" s="28">
        <f t="shared" ref="AW10" si="44">AX10-AV10</f>
        <v>811</v>
      </c>
      <c r="AX10" s="27">
        <v>96890</v>
      </c>
      <c r="AY10" s="28">
        <f t="shared" ref="AY10" si="45">AZ10-AX10</f>
        <v>818</v>
      </c>
      <c r="AZ10" s="27">
        <v>97708</v>
      </c>
      <c r="BA10" s="28">
        <f t="shared" ref="BA10:BQ10" si="46">BB10-AZ10</f>
        <v>824</v>
      </c>
      <c r="BB10" s="27">
        <v>98532</v>
      </c>
      <c r="BC10" s="28">
        <f t="shared" si="46"/>
        <v>892</v>
      </c>
      <c r="BD10" s="27">
        <v>99424</v>
      </c>
      <c r="BE10" s="28">
        <f t="shared" si="46"/>
        <v>918</v>
      </c>
      <c r="BF10" s="27">
        <v>100342</v>
      </c>
      <c r="BG10" s="28">
        <f t="shared" si="46"/>
        <v>898</v>
      </c>
      <c r="BH10" s="27">
        <v>101240</v>
      </c>
      <c r="BI10" s="28">
        <f t="shared" si="46"/>
        <v>970</v>
      </c>
      <c r="BJ10" s="27">
        <v>102210</v>
      </c>
      <c r="BK10" s="28">
        <f t="shared" si="46"/>
        <v>1032</v>
      </c>
      <c r="BL10" s="27">
        <v>103242</v>
      </c>
      <c r="BM10" s="28">
        <f t="shared" si="46"/>
        <v>1022</v>
      </c>
      <c r="BN10" s="27">
        <v>104264</v>
      </c>
      <c r="BO10" s="28">
        <f t="shared" si="46"/>
        <v>-401</v>
      </c>
      <c r="BP10" s="27">
        <v>103863</v>
      </c>
      <c r="BQ10" s="28">
        <f t="shared" si="46"/>
        <v>210</v>
      </c>
      <c r="BR10" s="27">
        <v>104073</v>
      </c>
    </row>
    <row r="11" spans="1:70" ht="12.95" customHeight="1">
      <c r="B11" s="25"/>
      <c r="C11" s="21"/>
      <c r="D11" s="25"/>
      <c r="E11" s="21"/>
      <c r="F11" s="25"/>
      <c r="G11" s="21"/>
      <c r="H11" s="25"/>
      <c r="I11" s="21"/>
      <c r="J11" s="25"/>
      <c r="K11" s="21"/>
      <c r="L11" s="25"/>
      <c r="M11" s="21"/>
      <c r="N11" s="25"/>
      <c r="O11" s="21"/>
      <c r="P11" s="25"/>
      <c r="Q11" s="21"/>
      <c r="R11" s="25"/>
      <c r="S11" s="21"/>
      <c r="T11" s="25"/>
      <c r="U11" s="21"/>
      <c r="V11" s="25"/>
      <c r="W11" s="21"/>
      <c r="X11" s="25"/>
      <c r="Y11" s="21"/>
      <c r="Z11" s="25"/>
      <c r="AA11" s="21"/>
      <c r="AB11" s="25"/>
      <c r="AC11" s="21"/>
      <c r="AD11" s="25"/>
      <c r="AE11" s="21"/>
      <c r="AF11" s="25"/>
      <c r="AG11" s="21"/>
      <c r="AH11" s="25"/>
      <c r="AI11" s="21"/>
      <c r="AJ11" s="25"/>
      <c r="AK11" s="21"/>
      <c r="AL11" s="25"/>
      <c r="AM11" s="21"/>
      <c r="AN11" s="25"/>
      <c r="AO11" s="21"/>
      <c r="AP11" s="25"/>
      <c r="AQ11" s="21"/>
      <c r="AR11" s="25"/>
      <c r="AS11" s="21"/>
      <c r="AT11" s="25"/>
      <c r="AU11" s="21"/>
      <c r="AV11" s="25"/>
      <c r="AW11" s="21"/>
      <c r="AX11" s="25"/>
      <c r="AY11" s="21"/>
      <c r="AZ11" s="25"/>
      <c r="BA11" s="21"/>
      <c r="BB11" s="25"/>
      <c r="BC11" s="21"/>
      <c r="BD11" s="25"/>
      <c r="BE11" s="21"/>
      <c r="BG11" s="21"/>
      <c r="BI11" s="21"/>
      <c r="BJ11" s="20"/>
      <c r="BK11" s="21"/>
      <c r="BM11" s="21"/>
      <c r="BO11" s="21"/>
      <c r="BQ11" s="21"/>
    </row>
    <row r="12" spans="1:70" ht="12.95" customHeight="1">
      <c r="A12" s="20" t="s">
        <v>4</v>
      </c>
      <c r="B12" s="25">
        <v>27373.126268608656</v>
      </c>
      <c r="C12" s="21">
        <f t="shared" si="0"/>
        <v>872.23542630023076</v>
      </c>
      <c r="D12" s="25">
        <v>28245.361694908886</v>
      </c>
      <c r="E12" s="21">
        <f t="shared" si="0"/>
        <v>998.93824613708784</v>
      </c>
      <c r="F12" s="25">
        <v>29244.299941045974</v>
      </c>
      <c r="G12" s="21">
        <f t="shared" ref="G12:I12" si="47">H12-F12</f>
        <v>787.73655554376819</v>
      </c>
      <c r="H12" s="25">
        <v>30032.036496589742</v>
      </c>
      <c r="I12" s="21">
        <f t="shared" si="47"/>
        <v>749.04689624166713</v>
      </c>
      <c r="J12" s="25">
        <v>30781.08339283141</v>
      </c>
      <c r="K12" s="21">
        <f t="shared" ref="K12" si="48">L12-J12</f>
        <v>692.77096386514677</v>
      </c>
      <c r="L12" s="25">
        <v>31473.854356696556</v>
      </c>
      <c r="M12" s="21">
        <f t="shared" ref="M12" si="49">N12-L12</f>
        <v>619.6826995928277</v>
      </c>
      <c r="N12" s="25">
        <v>32093.537056289384</v>
      </c>
      <c r="O12" s="21">
        <f t="shared" ref="O12" si="50">P12-N12</f>
        <v>416.41946055181688</v>
      </c>
      <c r="P12" s="25">
        <v>32509.956516841201</v>
      </c>
      <c r="Q12" s="21">
        <f t="shared" ref="Q12" si="51">R12-P12</f>
        <v>436.50114488381223</v>
      </c>
      <c r="R12" s="25">
        <v>32946.457661725013</v>
      </c>
      <c r="S12" s="21">
        <f t="shared" ref="S12" si="52">T12-R12</f>
        <v>396.0088152613389</v>
      </c>
      <c r="T12" s="25">
        <v>33342.466476986352</v>
      </c>
      <c r="U12" s="21">
        <f t="shared" ref="U12" si="53">V12-T12</f>
        <v>328.34253802710009</v>
      </c>
      <c r="V12" s="25">
        <v>33670.809015013452</v>
      </c>
      <c r="W12" s="21">
        <f t="shared" ref="W12" si="54">X12-V12</f>
        <v>355.09437390811217</v>
      </c>
      <c r="X12" s="25">
        <v>34025.903388921564</v>
      </c>
      <c r="Y12" s="21">
        <f t="shared" ref="Y12" si="55">Z12-X12</f>
        <v>424.56750699874101</v>
      </c>
      <c r="Z12" s="25">
        <v>34450.470895920305</v>
      </c>
      <c r="AA12" s="21">
        <f t="shared" ref="AA12" si="56">AB12-Z12</f>
        <v>483.08413090597605</v>
      </c>
      <c r="AB12" s="25">
        <v>34933.555026826281</v>
      </c>
      <c r="AC12" s="21">
        <f t="shared" ref="AC12" si="57">AD12-AB12</f>
        <v>409.62584300310118</v>
      </c>
      <c r="AD12" s="25">
        <v>35343.180869829383</v>
      </c>
      <c r="AE12" s="21">
        <f t="shared" ref="AE12" si="58">AF12-AD12</f>
        <v>333.32456621283927</v>
      </c>
      <c r="AF12" s="25">
        <v>35676.505436042222</v>
      </c>
      <c r="AG12" s="21">
        <f t="shared" ref="AG12" si="59">AH12-AF12</f>
        <v>386.80298858963215</v>
      </c>
      <c r="AH12" s="25">
        <v>36063.308424631854</v>
      </c>
      <c r="AI12" s="21">
        <f t="shared" ref="AI12" si="60">AJ12-AH12</f>
        <v>391.5299396785922</v>
      </c>
      <c r="AJ12" s="25">
        <v>36454.838364310446</v>
      </c>
      <c r="AK12" s="21">
        <f t="shared" ref="AK12" si="61">AL12-AJ12</f>
        <v>349.19202673666587</v>
      </c>
      <c r="AL12" s="25">
        <v>36804.030391047112</v>
      </c>
      <c r="AM12" s="21">
        <f t="shared" ref="AM12" si="62">AN12-AL12</f>
        <v>410.38684271125385</v>
      </c>
      <c r="AN12" s="25">
        <v>37214.417233758366</v>
      </c>
      <c r="AO12" s="21">
        <f t="shared" ref="AO12" si="63">AP12-AN12</f>
        <v>436.71543302113423</v>
      </c>
      <c r="AP12" s="25">
        <v>37651.1326667795</v>
      </c>
      <c r="AQ12" s="21">
        <f t="shared" ref="AQ12" si="64">AR12-AP12</f>
        <v>470.68250002242712</v>
      </c>
      <c r="AR12" s="25">
        <v>38121.815166801927</v>
      </c>
      <c r="AS12" s="21">
        <f t="shared" ref="AS12" si="65">AT12-AR12</f>
        <v>528.18483319807274</v>
      </c>
      <c r="AT12" s="25">
        <v>38650</v>
      </c>
      <c r="AU12" s="21">
        <f t="shared" ref="AU12" si="66">AV12-AT12</f>
        <v>554</v>
      </c>
      <c r="AV12" s="25">
        <v>39204</v>
      </c>
      <c r="AW12" s="21">
        <f t="shared" ref="AW12" si="67">AX12-AV12</f>
        <v>554</v>
      </c>
      <c r="AX12" s="25">
        <v>39758</v>
      </c>
      <c r="AY12" s="21">
        <f t="shared" ref="AY12" si="68">AZ12-AX12</f>
        <v>523</v>
      </c>
      <c r="AZ12" s="25">
        <v>40281</v>
      </c>
      <c r="BA12" s="21">
        <f t="shared" ref="BA12:BQ12" si="69">BB12-AZ12</f>
        <v>469</v>
      </c>
      <c r="BB12" s="25">
        <v>40750</v>
      </c>
      <c r="BC12" s="21">
        <f t="shared" si="69"/>
        <v>455</v>
      </c>
      <c r="BD12" s="25">
        <v>41205</v>
      </c>
      <c r="BE12" s="21">
        <f t="shared" si="69"/>
        <v>489</v>
      </c>
      <c r="BF12" s="25">
        <v>41694</v>
      </c>
      <c r="BG12" s="21">
        <f t="shared" si="69"/>
        <v>529</v>
      </c>
      <c r="BH12" s="25">
        <v>42223</v>
      </c>
      <c r="BI12" s="21">
        <f t="shared" si="69"/>
        <v>503</v>
      </c>
      <c r="BJ12" s="25">
        <v>42726</v>
      </c>
      <c r="BK12" s="21">
        <f t="shared" si="69"/>
        <v>536</v>
      </c>
      <c r="BL12" s="25">
        <v>43262</v>
      </c>
      <c r="BM12" s="21">
        <f t="shared" si="69"/>
        <v>477</v>
      </c>
      <c r="BN12" s="25">
        <v>43739</v>
      </c>
      <c r="BO12" s="21">
        <f t="shared" si="69"/>
        <v>-127</v>
      </c>
      <c r="BP12" s="25">
        <v>43612</v>
      </c>
      <c r="BQ12" s="21">
        <f t="shared" si="69"/>
        <v>85</v>
      </c>
      <c r="BR12" s="25">
        <v>43697</v>
      </c>
    </row>
    <row r="13" spans="1:70" ht="12.95" customHeight="1">
      <c r="A13" s="20" t="s">
        <v>5</v>
      </c>
      <c r="B13" s="25">
        <v>22412.30763473687</v>
      </c>
      <c r="C13" s="21">
        <f t="shared" si="0"/>
        <v>64.60196518425073</v>
      </c>
      <c r="D13" s="25">
        <v>22476.90959992112</v>
      </c>
      <c r="E13" s="21">
        <f t="shared" si="0"/>
        <v>44.034269180679985</v>
      </c>
      <c r="F13" s="25">
        <v>22520.9438691018</v>
      </c>
      <c r="G13" s="21">
        <f t="shared" ref="G13:I13" si="70">H13-F13</f>
        <v>107.60782136728449</v>
      </c>
      <c r="H13" s="25">
        <v>22628.551690469085</v>
      </c>
      <c r="I13" s="21">
        <f t="shared" si="70"/>
        <v>171.54839453581008</v>
      </c>
      <c r="J13" s="25">
        <v>22800.100085004895</v>
      </c>
      <c r="K13" s="21">
        <f t="shared" ref="K13" si="71">L13-J13</f>
        <v>172.17807988438653</v>
      </c>
      <c r="L13" s="25">
        <v>22972.278164889281</v>
      </c>
      <c r="M13" s="21">
        <f t="shared" ref="M13" si="72">N13-L13</f>
        <v>178.42900000946975</v>
      </c>
      <c r="N13" s="25">
        <v>23150.707164898751</v>
      </c>
      <c r="O13" s="21">
        <f t="shared" ref="O13" si="73">P13-N13</f>
        <v>194.72222648725801</v>
      </c>
      <c r="P13" s="25">
        <v>23345.429391386009</v>
      </c>
      <c r="Q13" s="21">
        <f t="shared" ref="Q13" si="74">R13-P13</f>
        <v>173.39752063910782</v>
      </c>
      <c r="R13" s="25">
        <v>23518.826912025117</v>
      </c>
      <c r="S13" s="21">
        <f t="shared" ref="S13" si="75">T13-R13</f>
        <v>176.41869559262341</v>
      </c>
      <c r="T13" s="25">
        <v>23695.24560761774</v>
      </c>
      <c r="U13" s="21">
        <f t="shared" ref="U13" si="76">V13-T13</f>
        <v>151.06859537610944</v>
      </c>
      <c r="V13" s="25">
        <v>23846.31420299385</v>
      </c>
      <c r="W13" s="21">
        <f t="shared" ref="W13" si="77">X13-V13</f>
        <v>143.20595883903297</v>
      </c>
      <c r="X13" s="25">
        <v>23989.520161832883</v>
      </c>
      <c r="Y13" s="21">
        <f t="shared" ref="Y13" si="78">Z13-X13</f>
        <v>155.78541279317506</v>
      </c>
      <c r="Z13" s="25">
        <v>24145.305574626058</v>
      </c>
      <c r="AA13" s="21">
        <f t="shared" ref="AA13" si="79">AB13-Z13</f>
        <v>201.51404555205227</v>
      </c>
      <c r="AB13" s="25">
        <v>24346.81962017811</v>
      </c>
      <c r="AC13" s="21">
        <f t="shared" ref="AC13" si="80">AD13-AB13</f>
        <v>208.85097789873544</v>
      </c>
      <c r="AD13" s="25">
        <v>24555.670598076846</v>
      </c>
      <c r="AE13" s="21">
        <f t="shared" ref="AE13" si="81">AF13-AD13</f>
        <v>170.53100192315469</v>
      </c>
      <c r="AF13" s="25">
        <v>24726.2016</v>
      </c>
      <c r="AG13" s="21">
        <f t="shared" ref="AG13" si="82">AH13-AF13</f>
        <v>180.94859999999971</v>
      </c>
      <c r="AH13" s="25">
        <v>24907.1502</v>
      </c>
      <c r="AI13" s="21">
        <f t="shared" ref="AI13" si="83">AJ13-AH13</f>
        <v>167.73300000000017</v>
      </c>
      <c r="AJ13" s="25">
        <v>25074.8832</v>
      </c>
      <c r="AK13" s="21">
        <f t="shared" ref="AK13" si="84">AL13-AJ13</f>
        <v>174.6317999999992</v>
      </c>
      <c r="AL13" s="25">
        <v>25249.514999999999</v>
      </c>
      <c r="AM13" s="21">
        <f t="shared" ref="AM13" si="85">AN13-AL13</f>
        <v>164.32300000000032</v>
      </c>
      <c r="AN13" s="25">
        <v>25413.838</v>
      </c>
      <c r="AO13" s="21">
        <f t="shared" ref="AO13" si="86">AP13-AN13</f>
        <v>152.26880000000165</v>
      </c>
      <c r="AP13" s="25">
        <v>25566.106800000001</v>
      </c>
      <c r="AQ13" s="21">
        <f t="shared" ref="AQ13" si="87">AR13-AP13</f>
        <v>172.29320000000007</v>
      </c>
      <c r="AR13" s="25">
        <v>25738.400000000001</v>
      </c>
      <c r="AS13" s="21">
        <f t="shared" ref="AS13" si="88">AT13-AR13</f>
        <v>199.59999999999854</v>
      </c>
      <c r="AT13" s="25">
        <v>25938</v>
      </c>
      <c r="AU13" s="21">
        <f t="shared" ref="AU13" si="89">AV13-AT13</f>
        <v>228</v>
      </c>
      <c r="AV13" s="25">
        <v>26166</v>
      </c>
      <c r="AW13" s="21">
        <f t="shared" ref="AW13" si="90">AX13-AV13</f>
        <v>229</v>
      </c>
      <c r="AX13" s="25">
        <v>26395</v>
      </c>
      <c r="AY13" s="21">
        <f t="shared" ref="AY13" si="91">AZ13-AX13</f>
        <v>256</v>
      </c>
      <c r="AZ13" s="25">
        <v>26651</v>
      </c>
      <c r="BA13" s="21">
        <f t="shared" ref="BA13:BQ13" si="92">BB13-AZ13</f>
        <v>281</v>
      </c>
      <c r="BB13" s="25">
        <v>26932</v>
      </c>
      <c r="BC13" s="21">
        <f t="shared" si="92"/>
        <v>309</v>
      </c>
      <c r="BD13" s="25">
        <v>27241</v>
      </c>
      <c r="BE13" s="21">
        <f t="shared" si="92"/>
        <v>320</v>
      </c>
      <c r="BF13" s="25">
        <v>27561</v>
      </c>
      <c r="BG13" s="21">
        <f t="shared" si="92"/>
        <v>325</v>
      </c>
      <c r="BH13" s="25">
        <v>27886</v>
      </c>
      <c r="BI13" s="21">
        <f t="shared" si="92"/>
        <v>290</v>
      </c>
      <c r="BJ13" s="25">
        <v>28176</v>
      </c>
      <c r="BK13" s="21">
        <f t="shared" si="92"/>
        <v>276</v>
      </c>
      <c r="BL13" s="25">
        <v>28452</v>
      </c>
      <c r="BM13" s="21">
        <f t="shared" si="92"/>
        <v>228</v>
      </c>
      <c r="BN13" s="25">
        <v>28680</v>
      </c>
      <c r="BO13" s="21">
        <f t="shared" si="92"/>
        <v>-159</v>
      </c>
      <c r="BP13" s="25">
        <v>28521</v>
      </c>
      <c r="BQ13" s="21">
        <f t="shared" si="92"/>
        <v>-32</v>
      </c>
      <c r="BR13" s="25">
        <v>28489</v>
      </c>
    </row>
    <row r="14" spans="1:70" ht="12.95" customHeight="1">
      <c r="A14" s="20" t="s">
        <v>6</v>
      </c>
      <c r="B14" s="25">
        <v>14531.47312393844</v>
      </c>
      <c r="C14" s="21">
        <f t="shared" si="0"/>
        <v>194.40687336979863</v>
      </c>
      <c r="D14" s="25">
        <v>14725.879997308239</v>
      </c>
      <c r="E14" s="21">
        <f t="shared" si="0"/>
        <v>211.47036332089556</v>
      </c>
      <c r="F14" s="25">
        <v>14937.350360629134</v>
      </c>
      <c r="G14" s="21">
        <f t="shared" ref="G14:I14" si="93">H14-F14</f>
        <v>149.39057931910429</v>
      </c>
      <c r="H14" s="25">
        <v>15086.740939948239</v>
      </c>
      <c r="I14" s="21">
        <f t="shared" si="93"/>
        <v>217.0775222584889</v>
      </c>
      <c r="J14" s="25">
        <v>15303.818462206727</v>
      </c>
      <c r="K14" s="21">
        <f t="shared" ref="K14" si="94">L14-J14</f>
        <v>164.09888497983047</v>
      </c>
      <c r="L14" s="25">
        <v>15467.917347186558</v>
      </c>
      <c r="M14" s="21">
        <f t="shared" ref="M14" si="95">N14-L14</f>
        <v>159.90083652851172</v>
      </c>
      <c r="N14" s="25">
        <v>15627.81818371507</v>
      </c>
      <c r="O14" s="21">
        <f t="shared" ref="O14" si="96">P14-N14</f>
        <v>203.37160760769984</v>
      </c>
      <c r="P14" s="25">
        <v>15831.189791322769</v>
      </c>
      <c r="Q14" s="21">
        <f t="shared" ref="Q14" si="97">R14-P14</f>
        <v>180.48563873734929</v>
      </c>
      <c r="R14" s="25">
        <v>16011.675430060119</v>
      </c>
      <c r="S14" s="21">
        <f t="shared" ref="S14" si="98">T14-R14</f>
        <v>182.24811667223003</v>
      </c>
      <c r="T14" s="25">
        <v>16193.923546732349</v>
      </c>
      <c r="U14" s="21">
        <f t="shared" ref="U14" si="99">V14-T14</f>
        <v>171.81088064034157</v>
      </c>
      <c r="V14" s="25">
        <v>16365.73442737269</v>
      </c>
      <c r="W14" s="21">
        <f t="shared" ref="W14" si="100">X14-V14</f>
        <v>192.16055688957022</v>
      </c>
      <c r="X14" s="25">
        <v>16557.894984262261</v>
      </c>
      <c r="Y14" s="21">
        <f t="shared" ref="Y14" si="101">Z14-X14</f>
        <v>184.84661318081999</v>
      </c>
      <c r="Z14" s="25">
        <v>16742.741597443081</v>
      </c>
      <c r="AA14" s="21">
        <f t="shared" ref="AA14" si="102">AB14-Z14</f>
        <v>183.11764478546684</v>
      </c>
      <c r="AB14" s="25">
        <v>16925.859242228547</v>
      </c>
      <c r="AC14" s="21">
        <f t="shared" ref="AC14" si="103">AD14-AB14</f>
        <v>151.52573004319493</v>
      </c>
      <c r="AD14" s="25">
        <v>17077.384972271742</v>
      </c>
      <c r="AE14" s="21">
        <f t="shared" ref="AE14" si="104">AF14-AD14</f>
        <v>146.96686983352265</v>
      </c>
      <c r="AF14" s="25">
        <v>17224.351842105265</v>
      </c>
      <c r="AG14" s="21">
        <f t="shared" ref="AG14" si="105">AH14-AF14</f>
        <v>129.52473684210418</v>
      </c>
      <c r="AH14" s="25">
        <v>17353.876578947369</v>
      </c>
      <c r="AI14" s="21">
        <f t="shared" ref="AI14" si="106">AJ14-AH14</f>
        <v>127.77973684210519</v>
      </c>
      <c r="AJ14" s="25">
        <v>17481.656315789474</v>
      </c>
      <c r="AK14" s="21">
        <f t="shared" ref="AK14" si="107">AL14-AJ14</f>
        <v>130.2336842105251</v>
      </c>
      <c r="AL14" s="25">
        <v>17611.89</v>
      </c>
      <c r="AM14" s="21">
        <f t="shared" ref="AM14" si="108">AN14-AL14</f>
        <v>157.28105263158068</v>
      </c>
      <c r="AN14" s="25">
        <v>17769.17105263158</v>
      </c>
      <c r="AO14" s="21">
        <f t="shared" ref="AO14" si="109">AP14-AN14</f>
        <v>181.17842105263117</v>
      </c>
      <c r="AP14" s="25">
        <v>17950.349473684211</v>
      </c>
      <c r="AQ14" s="21">
        <f t="shared" ref="AQ14" si="110">AR14-AP14</f>
        <v>142.54526315789553</v>
      </c>
      <c r="AR14" s="25">
        <v>18092.894736842107</v>
      </c>
      <c r="AS14" s="21">
        <f t="shared" ref="AS14" si="111">AT14-AR14</f>
        <v>160.10526315789321</v>
      </c>
      <c r="AT14" s="25">
        <v>18253</v>
      </c>
      <c r="AU14" s="21">
        <f t="shared" ref="AU14" si="112">AV14-AT14</f>
        <v>170</v>
      </c>
      <c r="AV14" s="25">
        <v>18423</v>
      </c>
      <c r="AW14" s="21">
        <f t="shared" ref="AW14" si="113">AX14-AV14</f>
        <v>205</v>
      </c>
      <c r="AX14" s="25">
        <v>18628</v>
      </c>
      <c r="AY14" s="21">
        <f t="shared" ref="AY14" si="114">AZ14-AX14</f>
        <v>254</v>
      </c>
      <c r="AZ14" s="25">
        <v>18882</v>
      </c>
      <c r="BA14" s="21">
        <f t="shared" ref="BA14:BQ14" si="115">BB14-AZ14</f>
        <v>295</v>
      </c>
      <c r="BB14" s="25">
        <v>19177</v>
      </c>
      <c r="BC14" s="21">
        <f t="shared" si="115"/>
        <v>324</v>
      </c>
      <c r="BD14" s="25">
        <v>19501</v>
      </c>
      <c r="BE14" s="21">
        <f t="shared" si="115"/>
        <v>296</v>
      </c>
      <c r="BF14" s="25">
        <v>19797</v>
      </c>
      <c r="BG14" s="21">
        <f t="shared" si="115"/>
        <v>278</v>
      </c>
      <c r="BH14" s="25">
        <v>20075</v>
      </c>
      <c r="BI14" s="21">
        <f t="shared" si="115"/>
        <v>302</v>
      </c>
      <c r="BJ14" s="25">
        <v>20377</v>
      </c>
      <c r="BK14" s="21">
        <f t="shared" si="115"/>
        <v>310</v>
      </c>
      <c r="BL14" s="25">
        <v>20687</v>
      </c>
      <c r="BM14" s="21">
        <f t="shared" si="115"/>
        <v>145</v>
      </c>
      <c r="BN14" s="25">
        <v>20832</v>
      </c>
      <c r="BO14" s="21">
        <f t="shared" si="115"/>
        <v>-95</v>
      </c>
      <c r="BP14" s="25">
        <v>20737</v>
      </c>
      <c r="BQ14" s="21">
        <f t="shared" si="115"/>
        <v>-9</v>
      </c>
      <c r="BR14" s="25">
        <v>20728</v>
      </c>
    </row>
    <row r="15" spans="1:70" ht="12.95" customHeight="1">
      <c r="A15" s="20" t="s">
        <v>7</v>
      </c>
      <c r="B15" s="25">
        <v>12866.738345993217</v>
      </c>
      <c r="C15" s="21">
        <f t="shared" si="0"/>
        <v>135.00952730055724</v>
      </c>
      <c r="D15" s="25">
        <v>13001.747873293774</v>
      </c>
      <c r="E15" s="21">
        <f t="shared" si="0"/>
        <v>231.8755510067549</v>
      </c>
      <c r="F15" s="25">
        <v>13233.623424300529</v>
      </c>
      <c r="G15" s="21">
        <f t="shared" ref="G15:I15" si="116">H15-F15</f>
        <v>239.71361037041243</v>
      </c>
      <c r="H15" s="25">
        <v>13473.337034670942</v>
      </c>
      <c r="I15" s="21">
        <f t="shared" si="116"/>
        <v>245.93197635611614</v>
      </c>
      <c r="J15" s="25">
        <v>13719.269011027058</v>
      </c>
      <c r="K15" s="21">
        <f t="shared" ref="K15" si="117">L15-J15</f>
        <v>217.18684163720172</v>
      </c>
      <c r="L15" s="25">
        <v>13936.45585266426</v>
      </c>
      <c r="M15" s="21">
        <f t="shared" ref="M15" si="118">N15-L15</f>
        <v>214.89553532055834</v>
      </c>
      <c r="N15" s="25">
        <v>14151.351387984818</v>
      </c>
      <c r="O15" s="21">
        <f t="shared" ref="O15" si="119">P15-N15</f>
        <v>184.04598068594714</v>
      </c>
      <c r="P15" s="25">
        <v>14335.397368670765</v>
      </c>
      <c r="Q15" s="21">
        <f t="shared" ref="Q15" si="120">R15-P15</f>
        <v>180.74386115454763</v>
      </c>
      <c r="R15" s="25">
        <v>14516.141229825313</v>
      </c>
      <c r="S15" s="21">
        <f t="shared" ref="S15" si="121">T15-R15</f>
        <v>151.30258416693141</v>
      </c>
      <c r="T15" s="25">
        <v>14667.443813992244</v>
      </c>
      <c r="U15" s="21">
        <f t="shared" ref="U15" si="122">V15-T15</f>
        <v>182.74390426718128</v>
      </c>
      <c r="V15" s="25">
        <v>14850.187718259425</v>
      </c>
      <c r="W15" s="21">
        <f t="shared" ref="W15" si="123">X15-V15</f>
        <v>182.04687347642903</v>
      </c>
      <c r="X15" s="25">
        <v>15032.234591735854</v>
      </c>
      <c r="Y15" s="21">
        <f t="shared" ref="Y15" si="124">Z15-X15</f>
        <v>159.84557504225813</v>
      </c>
      <c r="Z15" s="25">
        <v>15192.080166778112</v>
      </c>
      <c r="AA15" s="21">
        <f t="shared" ref="AA15" si="125">AB15-Z15</f>
        <v>173.37954211785473</v>
      </c>
      <c r="AB15" s="25">
        <v>15365.459708895967</v>
      </c>
      <c r="AC15" s="21">
        <f t="shared" ref="AC15" si="126">AD15-AB15</f>
        <v>172.58745027526857</v>
      </c>
      <c r="AD15" s="25">
        <v>15538.047159171236</v>
      </c>
      <c r="AE15" s="21">
        <f t="shared" ref="AE15" si="127">AF15-AD15</f>
        <v>218.67670771188386</v>
      </c>
      <c r="AF15" s="25">
        <v>15756.72386688312</v>
      </c>
      <c r="AG15" s="21">
        <f t="shared" ref="AG15" si="128">AH15-AF15</f>
        <v>235.51817581168507</v>
      </c>
      <c r="AH15" s="25">
        <v>15992.242042694805</v>
      </c>
      <c r="AI15" s="21">
        <f t="shared" ref="AI15" si="129">AJ15-AH15</f>
        <v>249.21798620129994</v>
      </c>
      <c r="AJ15" s="25">
        <v>16241.460028896105</v>
      </c>
      <c r="AK15" s="21">
        <f t="shared" ref="AK15" si="130">AL15-AJ15</f>
        <v>220.98749870129905</v>
      </c>
      <c r="AL15" s="25">
        <v>16462.447527597404</v>
      </c>
      <c r="AM15" s="21">
        <f t="shared" ref="AM15" si="131">AN15-AL15</f>
        <v>206.46226087662217</v>
      </c>
      <c r="AN15" s="25">
        <v>16668.909788474026</v>
      </c>
      <c r="AO15" s="21">
        <f t="shared" ref="AO15" si="132">AP15-AN15</f>
        <v>220.28790519480754</v>
      </c>
      <c r="AP15" s="25">
        <v>16889.197693668833</v>
      </c>
      <c r="AQ15" s="21">
        <f t="shared" ref="AQ15" si="133">AR15-AP15</f>
        <v>219.59548814934897</v>
      </c>
      <c r="AR15" s="25">
        <v>17108.793181818182</v>
      </c>
      <c r="AS15" s="21">
        <f t="shared" ref="AS15" si="134">AT15-AR15</f>
        <v>192.20681818181765</v>
      </c>
      <c r="AT15" s="25">
        <v>17301</v>
      </c>
      <c r="AU15" s="21">
        <f t="shared" ref="AU15" si="135">AV15-AT15</f>
        <v>170</v>
      </c>
      <c r="AV15" s="25">
        <v>17471</v>
      </c>
      <c r="AW15" s="21">
        <f t="shared" ref="AW15" si="136">AX15-AV15</f>
        <v>172</v>
      </c>
      <c r="AX15" s="25">
        <v>17643</v>
      </c>
      <c r="AY15" s="21">
        <f t="shared" ref="AY15" si="137">AZ15-AX15</f>
        <v>178</v>
      </c>
      <c r="AZ15" s="25">
        <v>17821</v>
      </c>
      <c r="BA15" s="21">
        <f t="shared" ref="BA15:BQ15" si="138">BB15-AZ15</f>
        <v>194</v>
      </c>
      <c r="BB15" s="25">
        <v>18015</v>
      </c>
      <c r="BC15" s="21">
        <f t="shared" si="138"/>
        <v>165</v>
      </c>
      <c r="BD15" s="25">
        <v>18180</v>
      </c>
      <c r="BE15" s="21">
        <f t="shared" si="138"/>
        <v>180</v>
      </c>
      <c r="BF15" s="25">
        <v>18360</v>
      </c>
      <c r="BG15" s="21">
        <f t="shared" si="138"/>
        <v>186</v>
      </c>
      <c r="BH15" s="25">
        <v>18546</v>
      </c>
      <c r="BI15" s="21">
        <f t="shared" si="138"/>
        <v>208</v>
      </c>
      <c r="BJ15" s="25">
        <v>18754</v>
      </c>
      <c r="BK15" s="21">
        <f t="shared" si="138"/>
        <v>218</v>
      </c>
      <c r="BL15" s="25">
        <v>18972</v>
      </c>
      <c r="BM15" s="21">
        <f t="shared" si="138"/>
        <v>186</v>
      </c>
      <c r="BN15" s="25">
        <v>19158</v>
      </c>
      <c r="BO15" s="21">
        <f t="shared" si="138"/>
        <v>-64</v>
      </c>
      <c r="BP15" s="25">
        <v>19094</v>
      </c>
      <c r="BQ15" s="21">
        <f t="shared" si="138"/>
        <v>43</v>
      </c>
      <c r="BR15" s="25">
        <v>19137</v>
      </c>
    </row>
    <row r="16" spans="1:70" ht="12.95" customHeight="1">
      <c r="A16" s="20" t="s">
        <v>8</v>
      </c>
      <c r="B16" s="25">
        <v>1798.8014497589213</v>
      </c>
      <c r="C16" s="21">
        <f t="shared" si="0"/>
        <v>23.421685101581943</v>
      </c>
      <c r="D16" s="25">
        <v>1822.2231348605033</v>
      </c>
      <c r="E16" s="21">
        <f t="shared" si="0"/>
        <v>38.087290606211127</v>
      </c>
      <c r="F16" s="25">
        <v>1860.3104254667144</v>
      </c>
      <c r="G16" s="21">
        <f t="shared" ref="G16:I16" si="139">H16-F16</f>
        <v>20.812208343278826</v>
      </c>
      <c r="H16" s="25">
        <v>1881.1226338099932</v>
      </c>
      <c r="I16" s="21">
        <f t="shared" si="139"/>
        <v>19.667524524179498</v>
      </c>
      <c r="J16" s="25">
        <v>1900.7901583341727</v>
      </c>
      <c r="K16" s="21">
        <f t="shared" ref="K16" si="140">L16-J16</f>
        <v>16.533690774879233</v>
      </c>
      <c r="L16" s="25">
        <v>1917.3238491090519</v>
      </c>
      <c r="M16" s="21">
        <f t="shared" ref="M16" si="141">N16-L16</f>
        <v>20.019387402677239</v>
      </c>
      <c r="N16" s="25">
        <v>1937.3432365117292</v>
      </c>
      <c r="O16" s="21">
        <f t="shared" ref="O16" si="142">P16-N16</f>
        <v>6.3980313580289021</v>
      </c>
      <c r="P16" s="25">
        <v>1943.7412678697581</v>
      </c>
      <c r="Q16" s="21">
        <f t="shared" ref="Q16" si="143">R16-P16</f>
        <v>5.3952859811436156</v>
      </c>
      <c r="R16" s="25">
        <v>1949.1365538509017</v>
      </c>
      <c r="S16" s="21">
        <f t="shared" ref="S16" si="144">T16-R16</f>
        <v>6.9454849623252812</v>
      </c>
      <c r="T16" s="25">
        <v>1956.082038813227</v>
      </c>
      <c r="U16" s="21">
        <f t="shared" ref="U16" si="145">V16-T16</f>
        <v>2.1622391512564718</v>
      </c>
      <c r="V16" s="25">
        <v>1958.2442779644834</v>
      </c>
      <c r="W16" s="21">
        <f t="shared" ref="W16" si="146">X16-V16</f>
        <v>4.9325948109537876</v>
      </c>
      <c r="X16" s="25">
        <v>1963.1768727754372</v>
      </c>
      <c r="Y16" s="21">
        <f t="shared" ref="Y16" si="147">Z16-X16</f>
        <v>9.1669168056173476</v>
      </c>
      <c r="Z16" s="25">
        <v>1972.3437895810546</v>
      </c>
      <c r="AA16" s="21">
        <f t="shared" ref="AA16" si="148">AB16-Z16</f>
        <v>7.0392561491692049</v>
      </c>
      <c r="AB16" s="25">
        <v>1979.3830457302238</v>
      </c>
      <c r="AC16" s="21">
        <f t="shared" ref="AC16" si="149">AD16-AB16</f>
        <v>9.0162489774836558</v>
      </c>
      <c r="AD16" s="25">
        <v>1988.3992947077074</v>
      </c>
      <c r="AE16" s="21">
        <f t="shared" ref="AE16" si="150">AF16-AD16</f>
        <v>9.6357292292850616E-2</v>
      </c>
      <c r="AF16" s="25">
        <v>1988.4956520000003</v>
      </c>
      <c r="AG16" s="21">
        <f t="shared" ref="AG16" si="151">AH16-AF16</f>
        <v>8.3522504999998546</v>
      </c>
      <c r="AH16" s="25">
        <v>1996.8479025000001</v>
      </c>
      <c r="AI16" s="21">
        <f t="shared" ref="AI16" si="152">AJ16-AH16</f>
        <v>12.793670999999904</v>
      </c>
      <c r="AJ16" s="25">
        <v>2009.6415735</v>
      </c>
      <c r="AK16" s="21">
        <f t="shared" ref="AK16" si="153">AL16-AJ16</f>
        <v>18.335427000000209</v>
      </c>
      <c r="AL16" s="25">
        <v>2027.9770005000003</v>
      </c>
      <c r="AM16" s="21">
        <f t="shared" ref="AM16" si="154">AN16-AL16</f>
        <v>15.665050499999779</v>
      </c>
      <c r="AN16" s="25">
        <v>2043.642051</v>
      </c>
      <c r="AO16" s="21">
        <f t="shared" ref="AO16" si="155">AP16-AN16</f>
        <v>14.898097500000176</v>
      </c>
      <c r="AP16" s="25">
        <v>2058.5401485000002</v>
      </c>
      <c r="AQ16" s="21">
        <f t="shared" ref="AQ16" si="156">AR16-AP16</f>
        <v>16.631851499999811</v>
      </c>
      <c r="AR16" s="25">
        <v>2075.172</v>
      </c>
      <c r="AS16" s="21">
        <f t="shared" ref="AS16" si="157">AT16-AR16</f>
        <v>16.827999999999975</v>
      </c>
      <c r="AT16" s="25">
        <v>2092</v>
      </c>
      <c r="AU16" s="21">
        <f t="shared" ref="AU16" si="158">AV16-AT16</f>
        <v>14</v>
      </c>
      <c r="AV16" s="25">
        <v>2106</v>
      </c>
      <c r="AW16" s="21">
        <f t="shared" ref="AW16" si="159">AX16-AV16</f>
        <v>17</v>
      </c>
      <c r="AX16" s="25">
        <v>2123</v>
      </c>
      <c r="AY16" s="21">
        <f t="shared" ref="AY16" si="160">AZ16-AX16</f>
        <v>18</v>
      </c>
      <c r="AZ16" s="25">
        <v>2141</v>
      </c>
      <c r="BA16" s="21">
        <f t="shared" ref="BA16:BQ16" si="161">BB16-AZ16</f>
        <v>23</v>
      </c>
      <c r="BB16" s="25">
        <v>2164</v>
      </c>
      <c r="BC16" s="21">
        <f t="shared" si="161"/>
        <v>19</v>
      </c>
      <c r="BD16" s="25">
        <v>2183</v>
      </c>
      <c r="BE16" s="21">
        <f t="shared" si="161"/>
        <v>16</v>
      </c>
      <c r="BF16" s="25">
        <v>2199</v>
      </c>
      <c r="BG16" s="21">
        <f t="shared" si="161"/>
        <v>17</v>
      </c>
      <c r="BH16" s="25">
        <v>2216</v>
      </c>
      <c r="BI16" s="21">
        <f t="shared" si="161"/>
        <v>13</v>
      </c>
      <c r="BJ16" s="25">
        <v>2229</v>
      </c>
      <c r="BK16" s="21">
        <f t="shared" si="161"/>
        <v>14</v>
      </c>
      <c r="BL16" s="25">
        <v>2243</v>
      </c>
      <c r="BM16" s="21">
        <f t="shared" si="161"/>
        <v>14</v>
      </c>
      <c r="BN16" s="25">
        <v>2257</v>
      </c>
      <c r="BO16" s="21">
        <f t="shared" si="161"/>
        <v>1</v>
      </c>
      <c r="BP16" s="25">
        <v>2258</v>
      </c>
      <c r="BQ16" s="21">
        <f t="shared" si="161"/>
        <v>8</v>
      </c>
      <c r="BR16" s="25">
        <v>2266</v>
      </c>
    </row>
    <row r="17" spans="1:70" ht="12.95" customHeight="1">
      <c r="A17" s="20" t="s">
        <v>9</v>
      </c>
      <c r="B17" s="25">
        <v>11364.421096808755</v>
      </c>
      <c r="C17" s="21">
        <f t="shared" si="0"/>
        <v>17.40542731386995</v>
      </c>
      <c r="D17" s="25">
        <v>11381.826524122625</v>
      </c>
      <c r="E17" s="21">
        <f t="shared" si="0"/>
        <v>77.308659386875661</v>
      </c>
      <c r="F17" s="25">
        <v>11459.135183509501</v>
      </c>
      <c r="G17" s="21">
        <f t="shared" ref="G17:I17" si="162">H17-F17</f>
        <v>2.0319029725324071</v>
      </c>
      <c r="H17" s="25">
        <v>11461.167086482033</v>
      </c>
      <c r="I17" s="21">
        <f t="shared" si="162"/>
        <v>14.427762938425076</v>
      </c>
      <c r="J17" s="25">
        <v>11475.594849420459</v>
      </c>
      <c r="K17" s="21">
        <f t="shared" ref="K17" si="163">L17-J17</f>
        <v>25.505867500154636</v>
      </c>
      <c r="L17" s="25">
        <v>11501.100716920613</v>
      </c>
      <c r="M17" s="21">
        <f t="shared" ref="M17" si="164">N17-L17</f>
        <v>19.293569303819822</v>
      </c>
      <c r="N17" s="25">
        <v>11520.394286224433</v>
      </c>
      <c r="O17" s="21">
        <f t="shared" ref="O17" si="165">P17-N17</f>
        <v>21.607701107905086</v>
      </c>
      <c r="P17" s="25">
        <v>11542.001987332338</v>
      </c>
      <c r="Q17" s="21">
        <f t="shared" ref="Q17" si="166">R17-P17</f>
        <v>12.412309723009457</v>
      </c>
      <c r="R17" s="25">
        <v>11554.414297055348</v>
      </c>
      <c r="S17" s="21">
        <f t="shared" ref="S17" si="167">T17-R17</f>
        <v>14.189779090025695</v>
      </c>
      <c r="T17" s="25">
        <v>11568.604076145373</v>
      </c>
      <c r="U17" s="21">
        <f t="shared" ref="U17" si="168">V17-T17</f>
        <v>16.345253062672782</v>
      </c>
      <c r="V17" s="25">
        <v>11584.949329208046</v>
      </c>
      <c r="W17" s="21">
        <f t="shared" ref="W17" si="169">X17-V17</f>
        <v>16.413352711811967</v>
      </c>
      <c r="X17" s="25">
        <v>11601.362681919858</v>
      </c>
      <c r="Y17" s="21">
        <f t="shared" ref="Y17" si="170">Z17-X17</f>
        <v>9.3267050294998626</v>
      </c>
      <c r="Z17" s="25">
        <v>11610.689386949358</v>
      </c>
      <c r="AA17" s="21">
        <f t="shared" ref="AA17" si="171">AB17-Z17</f>
        <v>22.027395423263442</v>
      </c>
      <c r="AB17" s="25">
        <v>11632.716782372621</v>
      </c>
      <c r="AC17" s="21">
        <f t="shared" ref="AC17" si="172">AD17-AB17</f>
        <v>40.738190881014816</v>
      </c>
      <c r="AD17" s="25">
        <v>11673.454973253636</v>
      </c>
      <c r="AE17" s="21">
        <f t="shared" ref="AE17" si="173">AF17-AD17</f>
        <v>13.241090382729453</v>
      </c>
      <c r="AF17" s="25">
        <v>11686.696063636366</v>
      </c>
      <c r="AG17" s="21">
        <f t="shared" ref="AG17" si="174">AH17-AF17</f>
        <v>17.320233766233287</v>
      </c>
      <c r="AH17" s="25">
        <v>11704.016297402599</v>
      </c>
      <c r="AI17" s="21">
        <f t="shared" ref="AI17" si="175">AJ17-AH17</f>
        <v>34.758228571428845</v>
      </c>
      <c r="AJ17" s="25">
        <v>11738.774525974028</v>
      </c>
      <c r="AK17" s="21">
        <f t="shared" ref="AK17" si="176">AL17-AJ17</f>
        <v>54.988049350647998</v>
      </c>
      <c r="AL17" s="25">
        <v>11793.762575324676</v>
      </c>
      <c r="AM17" s="21">
        <f t="shared" ref="AM17" si="177">AN17-AL17</f>
        <v>51.786579220779458</v>
      </c>
      <c r="AN17" s="25">
        <v>11845.549154545455</v>
      </c>
      <c r="AO17" s="21">
        <f t="shared" ref="AO17" si="178">AP17-AN17</f>
        <v>46.399579220778833</v>
      </c>
      <c r="AP17" s="25">
        <v>11891.948733766234</v>
      </c>
      <c r="AQ17" s="21">
        <f t="shared" ref="AQ17" si="179">AR17-AP17</f>
        <v>42.59931818181758</v>
      </c>
      <c r="AR17" s="25">
        <v>11934.548051948052</v>
      </c>
      <c r="AS17" s="21">
        <f t="shared" ref="AS17" si="180">AT17-AR17</f>
        <v>57.45194805194842</v>
      </c>
      <c r="AT17" s="25">
        <v>11992</v>
      </c>
      <c r="AU17" s="21">
        <f t="shared" ref="AU17" si="181">AV17-AT17</f>
        <v>62</v>
      </c>
      <c r="AV17" s="25">
        <v>12054</v>
      </c>
      <c r="AW17" s="21">
        <f t="shared" ref="AW17" si="182">AX17-AV17</f>
        <v>81</v>
      </c>
      <c r="AX17" s="25">
        <v>12135</v>
      </c>
      <c r="AY17" s="21">
        <f t="shared" ref="AY17" si="183">AZ17-AX17</f>
        <v>67</v>
      </c>
      <c r="AZ17" s="25">
        <v>12202</v>
      </c>
      <c r="BA17" s="21">
        <f t="shared" ref="BA17:BQ17" si="184">BB17-AZ17</f>
        <v>62</v>
      </c>
      <c r="BB17" s="25">
        <v>12264</v>
      </c>
      <c r="BC17" s="21">
        <f t="shared" si="184"/>
        <v>76</v>
      </c>
      <c r="BD17" s="25">
        <v>12340</v>
      </c>
      <c r="BE17" s="21">
        <f t="shared" si="184"/>
        <v>96</v>
      </c>
      <c r="BF17" s="25">
        <v>12436</v>
      </c>
      <c r="BG17" s="21">
        <f t="shared" si="184"/>
        <v>84</v>
      </c>
      <c r="BH17" s="25">
        <v>12520</v>
      </c>
      <c r="BI17" s="21">
        <f t="shared" si="184"/>
        <v>99</v>
      </c>
      <c r="BJ17" s="25">
        <v>12619</v>
      </c>
      <c r="BK17" s="21">
        <f t="shared" si="184"/>
        <v>111</v>
      </c>
      <c r="BL17" s="25">
        <v>12730</v>
      </c>
      <c r="BM17" s="21">
        <f t="shared" si="184"/>
        <v>106</v>
      </c>
      <c r="BN17" s="25">
        <v>12836</v>
      </c>
      <c r="BO17" s="21">
        <f t="shared" si="184"/>
        <v>-60</v>
      </c>
      <c r="BP17" s="25">
        <v>12776</v>
      </c>
      <c r="BQ17" s="21">
        <f t="shared" si="184"/>
        <v>7</v>
      </c>
      <c r="BR17" s="25">
        <v>12783</v>
      </c>
    </row>
    <row r="18" spans="1:70" ht="12.95" customHeight="1">
      <c r="A18" s="20" t="s">
        <v>23</v>
      </c>
      <c r="B18" s="25">
        <v>6073.1141600506862</v>
      </c>
      <c r="C18" s="21">
        <f t="shared" si="0"/>
        <v>46.522459566174803</v>
      </c>
      <c r="D18" s="25">
        <v>6119.636619616861</v>
      </c>
      <c r="E18" s="21">
        <f t="shared" si="0"/>
        <v>67.728403054669798</v>
      </c>
      <c r="F18" s="25">
        <v>6187.3650226715308</v>
      </c>
      <c r="G18" s="21">
        <f t="shared" ref="G18:I18" si="185">H18-F18</f>
        <v>36.673309713515664</v>
      </c>
      <c r="H18" s="25">
        <v>6224.0383323850465</v>
      </c>
      <c r="I18" s="21">
        <f t="shared" si="185"/>
        <v>37.532825366406541</v>
      </c>
      <c r="J18" s="25">
        <v>6261.571157751453</v>
      </c>
      <c r="K18" s="21">
        <f t="shared" ref="K18" si="186">L18-J18</f>
        <v>25.277958865039182</v>
      </c>
      <c r="L18" s="25">
        <v>6286.8491166164922</v>
      </c>
      <c r="M18" s="21">
        <f t="shared" ref="M18" si="187">N18-L18</f>
        <v>24.835389609329468</v>
      </c>
      <c r="N18" s="25">
        <v>6311.6845062258217</v>
      </c>
      <c r="O18" s="21">
        <f t="shared" ref="O18" si="188">P18-N18</f>
        <v>10.021035207362729</v>
      </c>
      <c r="P18" s="25">
        <v>6321.7055414331844</v>
      </c>
      <c r="Q18" s="21">
        <f t="shared" ref="Q18" si="189">R18-P18</f>
        <v>10.677447590313022</v>
      </c>
      <c r="R18" s="25">
        <v>6332.3829890234974</v>
      </c>
      <c r="S18" s="21">
        <f t="shared" ref="S18" si="190">T18-R18</f>
        <v>8.5983352276934966</v>
      </c>
      <c r="T18" s="25">
        <v>6340.9813242511909</v>
      </c>
      <c r="U18" s="21">
        <f t="shared" ref="U18" si="191">V18-T18</f>
        <v>7.5648508276626671</v>
      </c>
      <c r="V18" s="25">
        <v>6348.5461750788536</v>
      </c>
      <c r="W18" s="21">
        <f t="shared" ref="W18" si="192">X18-V18</f>
        <v>8.6048067850106236</v>
      </c>
      <c r="X18" s="25">
        <v>6357.1509818638642</v>
      </c>
      <c r="Y18" s="21">
        <f t="shared" ref="Y18" si="193">Z18-X18</f>
        <v>9.5516323265019309</v>
      </c>
      <c r="Z18" s="25">
        <v>6366.7026141903661</v>
      </c>
      <c r="AA18" s="21">
        <f t="shared" ref="AA18" si="194">AB18-Z18</f>
        <v>6.7496440899685695</v>
      </c>
      <c r="AB18" s="25">
        <v>6373.4522582803347</v>
      </c>
      <c r="AC18" s="21">
        <f t="shared" ref="AC18" si="195">AD18-AB18</f>
        <v>16.06440535625643</v>
      </c>
      <c r="AD18" s="25">
        <v>6389.5166636365911</v>
      </c>
      <c r="AE18" s="21">
        <f t="shared" ref="AE18" si="196">AF18-AD18</f>
        <v>-18.478405586208282</v>
      </c>
      <c r="AF18" s="25">
        <v>6371.0382580503829</v>
      </c>
      <c r="AG18" s="21">
        <f t="shared" ref="AG18" si="197">AH18-AF18</f>
        <v>-8.3326617743687166</v>
      </c>
      <c r="AH18" s="25">
        <v>6362.7055962760141</v>
      </c>
      <c r="AI18" s="21">
        <f t="shared" ref="AI18" si="198">AJ18-AH18</f>
        <v>-9.2506481927721325</v>
      </c>
      <c r="AJ18" s="25">
        <v>6353.454948083242</v>
      </c>
      <c r="AK18" s="21">
        <f t="shared" ref="AK18" si="199">AL18-AJ18</f>
        <v>-0.37950164293488342</v>
      </c>
      <c r="AL18" s="25">
        <v>6353.0754464403071</v>
      </c>
      <c r="AM18" s="21">
        <f t="shared" ref="AM18" si="200">AN18-AL18</f>
        <v>2.7716895947423836</v>
      </c>
      <c r="AN18" s="25">
        <v>6355.8471360350495</v>
      </c>
      <c r="AO18" s="21">
        <f t="shared" ref="AO18" si="201">AP18-AN18</f>
        <v>12.089663526834556</v>
      </c>
      <c r="AP18" s="25">
        <v>6367.9367995618841</v>
      </c>
      <c r="AQ18" s="21">
        <f t="shared" ref="AQ18" si="202">AR18-AP18</f>
        <v>4.2509331872943221</v>
      </c>
      <c r="AR18" s="25">
        <v>6372.1877327491784</v>
      </c>
      <c r="AS18" s="21">
        <f t="shared" ref="AS18" si="203">AT18-AR18</f>
        <v>15.812267250821606</v>
      </c>
      <c r="AT18" s="25">
        <v>6388</v>
      </c>
      <c r="AU18" s="21">
        <f t="shared" ref="AU18" si="204">AV18-AT18</f>
        <v>18</v>
      </c>
      <c r="AV18" s="25">
        <v>6406</v>
      </c>
      <c r="AW18" s="21">
        <f t="shared" ref="AW18" si="205">AX18-AV18</f>
        <v>22</v>
      </c>
      <c r="AX18" s="25">
        <v>6428</v>
      </c>
      <c r="AY18" s="21">
        <f t="shared" ref="AY18" si="206">AZ18-AX18</f>
        <v>23</v>
      </c>
      <c r="AZ18" s="25">
        <v>6451</v>
      </c>
      <c r="BA18" s="21">
        <f t="shared" ref="BA18:BQ18" si="207">BB18-AZ18</f>
        <v>21</v>
      </c>
      <c r="BB18" s="25">
        <v>6472</v>
      </c>
      <c r="BC18" s="21">
        <f t="shared" si="207"/>
        <v>22</v>
      </c>
      <c r="BD18" s="25">
        <v>6494</v>
      </c>
      <c r="BE18" s="21">
        <f t="shared" si="207"/>
        <v>20</v>
      </c>
      <c r="BF18" s="25">
        <v>6514</v>
      </c>
      <c r="BG18" s="21">
        <f t="shared" si="207"/>
        <v>18</v>
      </c>
      <c r="BH18" s="25">
        <v>6532</v>
      </c>
      <c r="BI18" s="21">
        <f t="shared" si="207"/>
        <v>21</v>
      </c>
      <c r="BJ18" s="25">
        <v>6553</v>
      </c>
      <c r="BK18" s="21">
        <f t="shared" si="207"/>
        <v>20</v>
      </c>
      <c r="BL18" s="25">
        <v>6573</v>
      </c>
      <c r="BM18" s="21">
        <f t="shared" si="207"/>
        <v>19</v>
      </c>
      <c r="BN18" s="25">
        <v>6592</v>
      </c>
      <c r="BO18" s="21">
        <f t="shared" si="207"/>
        <v>-52</v>
      </c>
      <c r="BP18" s="25">
        <v>6540</v>
      </c>
      <c r="BQ18" s="21">
        <f t="shared" si="207"/>
        <v>15</v>
      </c>
      <c r="BR18" s="25">
        <v>6555</v>
      </c>
    </row>
    <row r="19" spans="1:70" ht="12.95" customHeight="1">
      <c r="A19" s="20" t="s">
        <v>24</v>
      </c>
      <c r="B19" s="25">
        <v>20805.389119791325</v>
      </c>
      <c r="C19" s="21">
        <f t="shared" si="0"/>
        <v>250.66769472378292</v>
      </c>
      <c r="D19" s="25">
        <v>21056.056814515108</v>
      </c>
      <c r="E19" s="21">
        <f t="shared" si="0"/>
        <v>466.90605489151858</v>
      </c>
      <c r="F19" s="25">
        <v>21522.962869406627</v>
      </c>
      <c r="G19" s="21">
        <f t="shared" ref="G19:I19" si="208">H19-F19</f>
        <v>275.982516649834</v>
      </c>
      <c r="H19" s="25">
        <v>21798.945386056461</v>
      </c>
      <c r="I19" s="21">
        <f t="shared" si="208"/>
        <v>280.11677805827276</v>
      </c>
      <c r="J19" s="25">
        <v>22079.062164114734</v>
      </c>
      <c r="K19" s="21">
        <f t="shared" ref="K19" si="209">L19-J19</f>
        <v>241.29759574433047</v>
      </c>
      <c r="L19" s="25">
        <v>22320.359759859064</v>
      </c>
      <c r="M19" s="21">
        <f t="shared" ref="M19" si="210">N19-L19</f>
        <v>260.51287351364954</v>
      </c>
      <c r="N19" s="25">
        <v>22580.872633372714</v>
      </c>
      <c r="O19" s="21">
        <f t="shared" ref="O19" si="211">P19-N19</f>
        <v>176.02994069883789</v>
      </c>
      <c r="P19" s="25">
        <v>22756.902574071551</v>
      </c>
      <c r="Q19" s="21">
        <f t="shared" ref="Q19" si="212">R19-P19</f>
        <v>174.62559501769647</v>
      </c>
      <c r="R19" s="25">
        <v>22931.528169089248</v>
      </c>
      <c r="S19" s="21">
        <f t="shared" ref="S19" si="213">T19-R19</f>
        <v>172.19526450453486</v>
      </c>
      <c r="T19" s="25">
        <v>23103.723433593783</v>
      </c>
      <c r="U19" s="21">
        <f t="shared" ref="U19" si="214">V19-T19</f>
        <v>166.48488695811466</v>
      </c>
      <c r="V19" s="25">
        <v>23270.208320551897</v>
      </c>
      <c r="W19" s="21">
        <f t="shared" ref="W19" si="215">X19-V19</f>
        <v>158.37783934413528</v>
      </c>
      <c r="X19" s="25">
        <v>23428.586159896033</v>
      </c>
      <c r="Y19" s="21">
        <f t="shared" ref="Y19" si="216">Z19-X19</f>
        <v>192.92995082219932</v>
      </c>
      <c r="Z19" s="25">
        <v>23621.516110718232</v>
      </c>
      <c r="AA19" s="21">
        <f t="shared" ref="AA19" si="217">AB19-Z19</f>
        <v>192.59670191130863</v>
      </c>
      <c r="AB19" s="25">
        <v>23814.112812629541</v>
      </c>
      <c r="AC19" s="21">
        <f t="shared" ref="AC19" si="218">AD19-AB19</f>
        <v>147.94145501674939</v>
      </c>
      <c r="AD19" s="25">
        <v>23962.05426764629</v>
      </c>
      <c r="AE19" s="21">
        <f t="shared" ref="AE19" si="219">AF19-AD19</f>
        <v>127.72519977060801</v>
      </c>
      <c r="AF19" s="25">
        <v>24089.779467416898</v>
      </c>
      <c r="AG19" s="21">
        <f t="shared" ref="AG19" si="220">AH19-AF19</f>
        <v>145.71169098863174</v>
      </c>
      <c r="AH19" s="25">
        <v>24235.49115840553</v>
      </c>
      <c r="AI19" s="21">
        <f t="shared" ref="AI19" si="221">AJ19-AH19</f>
        <v>131.96764565012199</v>
      </c>
      <c r="AJ19" s="25">
        <v>24367.458804055652</v>
      </c>
      <c r="AK19" s="21">
        <f t="shared" ref="AK19" si="222">AL19-AJ19</f>
        <v>150.53142977942116</v>
      </c>
      <c r="AL19" s="25">
        <v>24517.990233835073</v>
      </c>
      <c r="AM19" s="21">
        <f t="shared" ref="AM19" si="223">AN19-AL19</f>
        <v>139.82726079407439</v>
      </c>
      <c r="AN19" s="25">
        <v>24657.817494629147</v>
      </c>
      <c r="AO19" s="21">
        <f t="shared" ref="AO19" si="224">AP19-AN19</f>
        <v>159.18307861465291</v>
      </c>
      <c r="AP19" s="25">
        <v>24817.0005732438</v>
      </c>
      <c r="AQ19" s="21">
        <f t="shared" ref="AQ19" si="225">AR19-AP19</f>
        <v>147.0654893546016</v>
      </c>
      <c r="AR19" s="25">
        <v>24964.066062598402</v>
      </c>
      <c r="AS19" s="21">
        <f t="shared" ref="AS19" si="226">AT19-AR19</f>
        <v>153.93393740159809</v>
      </c>
      <c r="AT19" s="25">
        <v>25118</v>
      </c>
      <c r="AU19" s="21">
        <f t="shared" ref="AU19" si="227">AV19-AT19</f>
        <v>153</v>
      </c>
      <c r="AV19" s="25">
        <v>25271</v>
      </c>
      <c r="AW19" s="21">
        <f t="shared" ref="AW19" si="228">AX19-AV19</f>
        <v>184</v>
      </c>
      <c r="AX19" s="25">
        <v>25455</v>
      </c>
      <c r="AY19" s="21">
        <f t="shared" ref="AY19" si="229">AZ19-AX19</f>
        <v>185</v>
      </c>
      <c r="AZ19" s="25">
        <v>25640</v>
      </c>
      <c r="BA19" s="21">
        <f t="shared" ref="BA19:BQ19" si="230">BB19-AZ19</f>
        <v>200</v>
      </c>
      <c r="BB19" s="25">
        <v>25840</v>
      </c>
      <c r="BC19" s="21">
        <f t="shared" si="230"/>
        <v>200</v>
      </c>
      <c r="BD19" s="25">
        <v>26040</v>
      </c>
      <c r="BE19" s="21">
        <f t="shared" si="230"/>
        <v>239</v>
      </c>
      <c r="BF19" s="25">
        <v>26279</v>
      </c>
      <c r="BG19" s="21">
        <f t="shared" si="230"/>
        <v>230</v>
      </c>
      <c r="BH19" s="25">
        <v>26509</v>
      </c>
      <c r="BI19" s="21">
        <f t="shared" si="230"/>
        <v>218</v>
      </c>
      <c r="BJ19" s="25">
        <v>26727</v>
      </c>
      <c r="BK19" s="21">
        <f t="shared" si="230"/>
        <v>214</v>
      </c>
      <c r="BL19" s="25">
        <v>26941</v>
      </c>
      <c r="BM19" s="21">
        <f t="shared" si="230"/>
        <v>201</v>
      </c>
      <c r="BN19" s="25">
        <v>27142</v>
      </c>
      <c r="BO19" s="21">
        <f t="shared" si="230"/>
        <v>-86</v>
      </c>
      <c r="BP19" s="25">
        <v>27056</v>
      </c>
      <c r="BQ19" s="21">
        <f t="shared" si="230"/>
        <v>53</v>
      </c>
      <c r="BR19" s="25">
        <v>27109</v>
      </c>
    </row>
    <row r="20" spans="1:70" s="26" customFormat="1" ht="12.95" customHeight="1">
      <c r="A20" s="26" t="s">
        <v>10</v>
      </c>
      <c r="B20" s="27">
        <v>5759.4990313450235</v>
      </c>
      <c r="C20" s="28">
        <f t="shared" si="0"/>
        <v>78.482463907882448</v>
      </c>
      <c r="D20" s="27">
        <v>5837.9814952529059</v>
      </c>
      <c r="E20" s="28">
        <f t="shared" si="0"/>
        <v>169.67628900544514</v>
      </c>
      <c r="F20" s="27">
        <v>6007.6577842583511</v>
      </c>
      <c r="G20" s="28">
        <f t="shared" ref="G20:I20" si="231">H20-F20</f>
        <v>98.916352368471053</v>
      </c>
      <c r="H20" s="27">
        <v>6106.5741366268221</v>
      </c>
      <c r="I20" s="28">
        <f t="shared" si="231"/>
        <v>103.49480181932449</v>
      </c>
      <c r="J20" s="27">
        <v>6210.0689384461466</v>
      </c>
      <c r="K20" s="28">
        <f t="shared" ref="K20" si="232">L20-J20</f>
        <v>128.70281528072064</v>
      </c>
      <c r="L20" s="27">
        <v>6338.7717537268672</v>
      </c>
      <c r="M20" s="28">
        <f t="shared" ref="M20" si="233">N20-L20</f>
        <v>124.85657836525843</v>
      </c>
      <c r="N20" s="27">
        <v>6463.6283320921257</v>
      </c>
      <c r="O20" s="28">
        <f t="shared" ref="O20" si="234">P20-N20</f>
        <v>65.236993685092784</v>
      </c>
      <c r="P20" s="27">
        <v>6528.8653257772185</v>
      </c>
      <c r="Q20" s="28">
        <f t="shared" ref="Q20" si="235">R20-P20</f>
        <v>47.486266295392852</v>
      </c>
      <c r="R20" s="27">
        <v>6576.3515920726113</v>
      </c>
      <c r="S20" s="28">
        <f t="shared" ref="S20" si="236">T20-R20</f>
        <v>42.695797832810968</v>
      </c>
      <c r="T20" s="27">
        <v>6619.0473899054223</v>
      </c>
      <c r="U20" s="28">
        <f t="shared" ref="U20" si="237">V20-T20</f>
        <v>49.781396029655298</v>
      </c>
      <c r="V20" s="27">
        <v>6668.8287859350776</v>
      </c>
      <c r="W20" s="28">
        <f t="shared" ref="W20" si="238">X20-V20</f>
        <v>57.370635018230132</v>
      </c>
      <c r="X20" s="27">
        <v>6726.1994209533077</v>
      </c>
      <c r="Y20" s="28">
        <f t="shared" ref="Y20" si="239">Z20-X20</f>
        <v>79.110579678084832</v>
      </c>
      <c r="Z20" s="27">
        <v>6805.3100006313925</v>
      </c>
      <c r="AA20" s="28">
        <f t="shared" ref="AA20" si="240">AB20-Z20</f>
        <v>88.461788260667163</v>
      </c>
      <c r="AB20" s="27">
        <v>6893.7717888920597</v>
      </c>
      <c r="AC20" s="28">
        <f t="shared" ref="AC20" si="241">AD20-AB20</f>
        <v>80.232385766461448</v>
      </c>
      <c r="AD20" s="27">
        <v>6974.0041746585212</v>
      </c>
      <c r="AE20" s="28">
        <f t="shared" ref="AE20" si="242">AF20-AD20</f>
        <v>68.554525341478438</v>
      </c>
      <c r="AF20" s="27">
        <v>7042.5586999999996</v>
      </c>
      <c r="AG20" s="28">
        <f t="shared" ref="AG20" si="243">AH20-AF20</f>
        <v>53.405000000000655</v>
      </c>
      <c r="AH20" s="27">
        <v>7095.9637000000002</v>
      </c>
      <c r="AI20" s="28">
        <f t="shared" ref="AI20" si="244">AJ20-AH20</f>
        <v>39.57130000000052</v>
      </c>
      <c r="AJ20" s="27">
        <v>7135.5350000000008</v>
      </c>
      <c r="AK20" s="28">
        <f t="shared" ref="AK20" si="245">AL20-AJ20</f>
        <v>43.403199999998833</v>
      </c>
      <c r="AL20" s="27">
        <v>7178.9381999999996</v>
      </c>
      <c r="AM20" s="28">
        <f t="shared" ref="AM20" si="246">AN20-AL20</f>
        <v>45.533999999999651</v>
      </c>
      <c r="AN20" s="27">
        <v>7224.4721999999992</v>
      </c>
      <c r="AO20" s="28">
        <f t="shared" ref="AO20" si="247">AP20-AN20</f>
        <v>54.154199999999946</v>
      </c>
      <c r="AP20" s="27">
        <v>7278.6263999999992</v>
      </c>
      <c r="AQ20" s="28">
        <f t="shared" ref="AQ20" si="248">AR20-AP20</f>
        <v>65.273600000000442</v>
      </c>
      <c r="AR20" s="27">
        <v>7343.9</v>
      </c>
      <c r="AS20" s="28">
        <f t="shared" ref="AS20" si="249">AT20-AR20</f>
        <v>74.100000000000364</v>
      </c>
      <c r="AT20" s="27">
        <v>7418</v>
      </c>
      <c r="AU20" s="28">
        <f t="shared" ref="AU20" si="250">AV20-AT20</f>
        <v>47</v>
      </c>
      <c r="AV20" s="27">
        <v>7465</v>
      </c>
      <c r="AW20" s="28">
        <f t="shared" ref="AW20" si="251">AX20-AV20</f>
        <v>58</v>
      </c>
      <c r="AX20" s="27">
        <v>7523</v>
      </c>
      <c r="AY20" s="28">
        <f t="shared" ref="AY20" si="252">AZ20-AX20</f>
        <v>54</v>
      </c>
      <c r="AZ20" s="27">
        <v>7577</v>
      </c>
      <c r="BA20" s="28">
        <f t="shared" ref="BA20:BQ20" si="253">BB20-AZ20</f>
        <v>63</v>
      </c>
      <c r="BB20" s="27">
        <v>7640</v>
      </c>
      <c r="BC20" s="28">
        <f t="shared" si="253"/>
        <v>59</v>
      </c>
      <c r="BD20" s="27">
        <v>7699</v>
      </c>
      <c r="BE20" s="28">
        <f t="shared" si="253"/>
        <v>70</v>
      </c>
      <c r="BF20" s="27">
        <v>7769</v>
      </c>
      <c r="BG20" s="28">
        <f t="shared" si="253"/>
        <v>80</v>
      </c>
      <c r="BH20" s="27">
        <v>7849</v>
      </c>
      <c r="BI20" s="28">
        <f t="shared" si="253"/>
        <v>131</v>
      </c>
      <c r="BJ20" s="27">
        <v>7980</v>
      </c>
      <c r="BK20" s="28">
        <f t="shared" si="253"/>
        <v>106</v>
      </c>
      <c r="BL20" s="27">
        <v>8086</v>
      </c>
      <c r="BM20" s="28">
        <f t="shared" si="253"/>
        <v>99</v>
      </c>
      <c r="BN20" s="27">
        <v>8185</v>
      </c>
      <c r="BO20" s="28">
        <f t="shared" si="253"/>
        <v>-16</v>
      </c>
      <c r="BP20" s="27">
        <v>8169</v>
      </c>
      <c r="BQ20" s="28">
        <f t="shared" si="253"/>
        <v>3</v>
      </c>
      <c r="BR20" s="27">
        <v>8172</v>
      </c>
    </row>
    <row r="21" spans="1:70" ht="12.95" customHeight="1">
      <c r="B21" s="25"/>
      <c r="C21" s="21"/>
      <c r="D21" s="25"/>
      <c r="E21" s="21"/>
      <c r="F21" s="25"/>
      <c r="G21" s="21"/>
      <c r="H21" s="25"/>
      <c r="I21" s="21"/>
      <c r="J21" s="25"/>
      <c r="K21" s="21"/>
      <c r="L21" s="25"/>
      <c r="M21" s="21"/>
      <c r="N21" s="25"/>
      <c r="O21" s="21"/>
      <c r="P21" s="25"/>
      <c r="Q21" s="21"/>
      <c r="R21" s="25"/>
      <c r="S21" s="21"/>
      <c r="T21" s="25"/>
      <c r="U21" s="21"/>
      <c r="V21" s="25"/>
      <c r="W21" s="21"/>
      <c r="X21" s="25"/>
      <c r="Y21" s="21"/>
      <c r="Z21" s="25"/>
      <c r="AA21" s="21"/>
      <c r="AB21" s="25"/>
      <c r="AC21" s="21"/>
      <c r="AD21" s="25"/>
      <c r="AE21" s="21"/>
      <c r="AF21" s="25"/>
      <c r="AG21" s="21"/>
      <c r="AH21" s="25"/>
      <c r="AI21" s="21"/>
      <c r="AJ21" s="25"/>
      <c r="AK21" s="21"/>
      <c r="AL21" s="25"/>
      <c r="AM21" s="21"/>
      <c r="AN21" s="25"/>
      <c r="AO21" s="21"/>
      <c r="AP21" s="25"/>
      <c r="AQ21" s="21"/>
      <c r="AR21" s="25"/>
      <c r="AS21" s="21"/>
      <c r="AT21" s="25"/>
      <c r="AU21" s="21"/>
      <c r="AV21" s="25"/>
      <c r="AW21" s="21"/>
      <c r="AX21" s="25"/>
      <c r="AY21" s="21"/>
      <c r="AZ21" s="25"/>
      <c r="BA21" s="21"/>
      <c r="BB21" s="25"/>
      <c r="BC21" s="21"/>
      <c r="BD21" s="25"/>
      <c r="BE21" s="21"/>
      <c r="BG21" s="21"/>
      <c r="BI21" s="21"/>
      <c r="BJ21" s="20"/>
      <c r="BK21" s="21"/>
      <c r="BM21" s="21"/>
      <c r="BO21" s="21"/>
      <c r="BQ21" s="21"/>
    </row>
    <row r="22" spans="1:70" ht="12.95" customHeight="1">
      <c r="A22" s="20" t="s">
        <v>25</v>
      </c>
      <c r="B22" s="25">
        <v>11780.570014979321</v>
      </c>
      <c r="C22" s="21">
        <f t="shared" si="0"/>
        <v>-109.88780585059794</v>
      </c>
      <c r="D22" s="25">
        <v>11670.682209128723</v>
      </c>
      <c r="E22" s="21">
        <f t="shared" si="0"/>
        <v>-338.73827019900091</v>
      </c>
      <c r="F22" s="25">
        <v>11331.943938929722</v>
      </c>
      <c r="G22" s="21">
        <f t="shared" ref="G22:I22" si="254">H22-F22</f>
        <v>-383.3621689326792</v>
      </c>
      <c r="H22" s="25">
        <v>10948.581769997043</v>
      </c>
      <c r="I22" s="21">
        <f t="shared" si="254"/>
        <v>-323.9241175884581</v>
      </c>
      <c r="J22" s="25">
        <v>10624.657652408585</v>
      </c>
      <c r="K22" s="21">
        <f t="shared" ref="K22" si="255">L22-J22</f>
        <v>13.446802323214797</v>
      </c>
      <c r="L22" s="25">
        <v>10638.1044547318</v>
      </c>
      <c r="M22" s="21">
        <f t="shared" ref="M22" si="256">N22-L22</f>
        <v>-145.1614125010201</v>
      </c>
      <c r="N22" s="25">
        <v>10492.94304223078</v>
      </c>
      <c r="O22" s="21">
        <f t="shared" ref="O22" si="257">P22-N22</f>
        <v>-121.89886437798668</v>
      </c>
      <c r="P22" s="25">
        <v>10371.044177852793</v>
      </c>
      <c r="Q22" s="21">
        <f t="shared" ref="Q22" si="258">R22-P22</f>
        <v>61.680806618129282</v>
      </c>
      <c r="R22" s="25">
        <v>10432.724984470922</v>
      </c>
      <c r="S22" s="21">
        <f t="shared" ref="S22" si="259">T22-R22</f>
        <v>59.544671557065158</v>
      </c>
      <c r="T22" s="25">
        <v>10492.269656027987</v>
      </c>
      <c r="U22" s="21">
        <f t="shared" ref="U22" si="260">V22-T22</f>
        <v>253.37779084629256</v>
      </c>
      <c r="V22" s="25">
        <v>10745.64744687428</v>
      </c>
      <c r="W22" s="21">
        <f t="shared" ref="W22" si="261">X22-V22</f>
        <v>272.91276463374379</v>
      </c>
      <c r="X22" s="25">
        <v>11018.560211508024</v>
      </c>
      <c r="Y22" s="21">
        <f t="shared" ref="Y22" si="262">Z22-X22</f>
        <v>-159.37737267838202</v>
      </c>
      <c r="Z22" s="25">
        <v>10859.182838829642</v>
      </c>
      <c r="AA22" s="21">
        <f t="shared" ref="AA22" si="263">AB22-Z22</f>
        <v>-251.92551746909703</v>
      </c>
      <c r="AB22" s="25">
        <v>10607.257321360545</v>
      </c>
      <c r="AC22" s="21">
        <f t="shared" ref="AC22" si="264">AD22-AB22</f>
        <v>-3.9733604457451293</v>
      </c>
      <c r="AD22" s="25">
        <v>10603.2839609148</v>
      </c>
      <c r="AE22" s="21">
        <f t="shared" ref="AE22" si="265">AF22-AD22</f>
        <v>154.55721432684732</v>
      </c>
      <c r="AF22" s="25">
        <v>10757.841175241647</v>
      </c>
      <c r="AG22" s="21">
        <f t="shared" ref="AG22" si="266">AH22-AF22</f>
        <v>345.55947324437693</v>
      </c>
      <c r="AH22" s="25">
        <v>11103.400648486024</v>
      </c>
      <c r="AI22" s="21">
        <f t="shared" ref="AI22" si="267">AJ22-AH22</f>
        <v>284.95970928395036</v>
      </c>
      <c r="AJ22" s="25">
        <v>11388.360357769974</v>
      </c>
      <c r="AK22" s="21">
        <f t="shared" ref="AK22" si="268">AL22-AJ22</f>
        <v>499.78826450030647</v>
      </c>
      <c r="AL22" s="25">
        <v>11888.148622270281</v>
      </c>
      <c r="AM22" s="21">
        <f t="shared" ref="AM22" si="269">AN22-AL22</f>
        <v>-460.48802393681035</v>
      </c>
      <c r="AN22" s="25">
        <v>11427.66059833347</v>
      </c>
      <c r="AO22" s="21">
        <f t="shared" ref="AO22" si="270">AP22-AN22</f>
        <v>-555.96273333032332</v>
      </c>
      <c r="AP22" s="25">
        <v>10871.697865003147</v>
      </c>
      <c r="AQ22" s="21">
        <f t="shared" ref="AQ22" si="271">AR22-AP22</f>
        <v>-170.76658451753792</v>
      </c>
      <c r="AR22" s="25">
        <v>10700.931280485609</v>
      </c>
      <c r="AS22" s="21">
        <f t="shared" ref="AS22" si="272">AT22-AR22</f>
        <v>28.068719514390978</v>
      </c>
      <c r="AT22" s="25">
        <v>10729</v>
      </c>
      <c r="AU22" s="21">
        <f t="shared" ref="AU22" si="273">AV22-AT22</f>
        <v>-21</v>
      </c>
      <c r="AV22" s="25">
        <v>10708</v>
      </c>
      <c r="AW22" s="21">
        <f t="shared" ref="AW22" si="274">AX22-AV22</f>
        <v>-127</v>
      </c>
      <c r="AX22" s="25">
        <v>10581</v>
      </c>
      <c r="AY22" s="21">
        <f t="shared" ref="AY22" si="275">AZ22-AX22</f>
        <v>101</v>
      </c>
      <c r="AZ22" s="25">
        <v>10682</v>
      </c>
      <c r="BA22" s="21">
        <f t="shared" ref="BA22:BQ22" si="276">BB22-AZ22</f>
        <v>31</v>
      </c>
      <c r="BB22" s="25">
        <v>10713</v>
      </c>
      <c r="BC22" s="21">
        <f t="shared" si="276"/>
        <v>-345</v>
      </c>
      <c r="BD22" s="25">
        <v>10368</v>
      </c>
      <c r="BE22" s="21">
        <f t="shared" si="276"/>
        <v>14</v>
      </c>
      <c r="BF22" s="25">
        <v>10382</v>
      </c>
      <c r="BG22" s="21">
        <f t="shared" si="276"/>
        <v>196</v>
      </c>
      <c r="BH22" s="25">
        <v>10578</v>
      </c>
      <c r="BI22" s="21">
        <f t="shared" si="276"/>
        <v>29</v>
      </c>
      <c r="BJ22" s="25">
        <v>10607</v>
      </c>
      <c r="BK22" s="21">
        <f t="shared" si="276"/>
        <v>-171</v>
      </c>
      <c r="BL22" s="25">
        <v>10436</v>
      </c>
      <c r="BM22" s="21">
        <f t="shared" si="276"/>
        <v>60</v>
      </c>
      <c r="BN22" s="25">
        <v>10496</v>
      </c>
      <c r="BO22" s="21">
        <f t="shared" si="276"/>
        <v>228</v>
      </c>
      <c r="BP22" s="25">
        <v>10724</v>
      </c>
      <c r="BQ22" s="21">
        <f t="shared" si="276"/>
        <v>132</v>
      </c>
      <c r="BR22" s="25">
        <v>10856</v>
      </c>
    </row>
    <row r="23" spans="1:70" ht="12.95" customHeight="1">
      <c r="A23" s="20" t="s">
        <v>26</v>
      </c>
      <c r="B23" s="25">
        <v>55283.932953063857</v>
      </c>
      <c r="C23" s="21">
        <f t="shared" si="0"/>
        <v>-663.65639392242883</v>
      </c>
      <c r="D23" s="25">
        <v>54620.276559141428</v>
      </c>
      <c r="E23" s="21">
        <f t="shared" si="0"/>
        <v>-1720.0566853405617</v>
      </c>
      <c r="F23" s="25">
        <v>52900.219873800866</v>
      </c>
      <c r="G23" s="21">
        <f t="shared" ref="G23:I23" si="277">H23-F23</f>
        <v>-1911.5640111555404</v>
      </c>
      <c r="H23" s="25">
        <v>50988.655862645326</v>
      </c>
      <c r="I23" s="21">
        <f t="shared" si="277"/>
        <v>-1619.2997238648459</v>
      </c>
      <c r="J23" s="25">
        <v>49369.35613878048</v>
      </c>
      <c r="K23" s="21">
        <f t="shared" ref="K23" si="278">L23-J23</f>
        <v>803.10262152407086</v>
      </c>
      <c r="L23" s="25">
        <v>50172.458760304551</v>
      </c>
      <c r="M23" s="21">
        <f t="shared" ref="M23" si="279">N23-L23</f>
        <v>-781.78996535056649</v>
      </c>
      <c r="N23" s="25">
        <v>49390.668794953985</v>
      </c>
      <c r="O23" s="21">
        <f t="shared" ref="O23" si="280">P23-N23</f>
        <v>-592.5228408592593</v>
      </c>
      <c r="P23" s="25">
        <v>48798.145954094725</v>
      </c>
      <c r="Q23" s="21">
        <f t="shared" ref="Q23" si="281">R23-P23</f>
        <v>-147.91607848951389</v>
      </c>
      <c r="R23" s="25">
        <v>48650.229875605211</v>
      </c>
      <c r="S23" s="21">
        <f t="shared" ref="S23" si="282">T23-R23</f>
        <v>-551.13919142155646</v>
      </c>
      <c r="T23" s="25">
        <v>48099.090684183655</v>
      </c>
      <c r="U23" s="21">
        <f t="shared" ref="U23" si="283">V23-T23</f>
        <v>598.69168409734266</v>
      </c>
      <c r="V23" s="25">
        <v>48697.782368280998</v>
      </c>
      <c r="W23" s="21">
        <f t="shared" ref="W23" si="284">X23-V23</f>
        <v>-219.36309241628624</v>
      </c>
      <c r="X23" s="25">
        <v>48478.419275864711</v>
      </c>
      <c r="Y23" s="21">
        <f t="shared" ref="Y23" si="285">Z23-X23</f>
        <v>-1531.0136971745233</v>
      </c>
      <c r="Z23" s="25">
        <v>46947.405578690188</v>
      </c>
      <c r="AA23" s="21">
        <f t="shared" ref="AA23" si="286">AB23-Z23</f>
        <v>-850.90684927133407</v>
      </c>
      <c r="AB23" s="25">
        <v>46096.498729418854</v>
      </c>
      <c r="AC23" s="21">
        <f t="shared" ref="AC23" si="287">AD23-AB23</f>
        <v>-193.3725042283113</v>
      </c>
      <c r="AD23" s="25">
        <v>45903.126225190543</v>
      </c>
      <c r="AE23" s="21">
        <f t="shared" ref="AE23" si="288">AF23-AD23</f>
        <v>-23.698697834901395</v>
      </c>
      <c r="AF23" s="25">
        <v>45879.427527355641</v>
      </c>
      <c r="AG23" s="21">
        <f t="shared" ref="AG23" si="289">AH23-AF23</f>
        <v>505.62711217398464</v>
      </c>
      <c r="AH23" s="25">
        <v>46385.054639529626</v>
      </c>
      <c r="AI23" s="21">
        <f t="shared" ref="AI23" si="290">AJ23-AH23</f>
        <v>-6.9069191635135212</v>
      </c>
      <c r="AJ23" s="25">
        <v>46378.147720366112</v>
      </c>
      <c r="AK23" s="21">
        <f t="shared" ref="AK23" si="291">AL23-AJ23</f>
        <v>1161.5841913870172</v>
      </c>
      <c r="AL23" s="25">
        <v>47539.73191175313</v>
      </c>
      <c r="AM23" s="21">
        <f t="shared" ref="AM23" si="292">AN23-AL23</f>
        <v>749.74160406769079</v>
      </c>
      <c r="AN23" s="25">
        <v>48289.47351582082</v>
      </c>
      <c r="AO23" s="21">
        <f t="shared" ref="AO23" si="293">AP23-AN23</f>
        <v>-1044.8025639000261</v>
      </c>
      <c r="AP23" s="25">
        <v>47244.670951920794</v>
      </c>
      <c r="AQ23" s="21">
        <f t="shared" ref="AQ23" si="294">AR23-AP23</f>
        <v>363.14629979404708</v>
      </c>
      <c r="AR23" s="25">
        <v>47607.817251714841</v>
      </c>
      <c r="AS23" s="21">
        <f t="shared" ref="AS23" si="295">AT23-AR23</f>
        <v>209.1827482851586</v>
      </c>
      <c r="AT23" s="25">
        <v>47817</v>
      </c>
      <c r="AU23" s="21">
        <f t="shared" ref="AU23" si="296">AV23-AT23</f>
        <v>-48</v>
      </c>
      <c r="AV23" s="25">
        <v>47769</v>
      </c>
      <c r="AW23" s="21">
        <f t="shared" ref="AW23" si="297">AX23-AV23</f>
        <v>-340</v>
      </c>
      <c r="AX23" s="25">
        <v>47429</v>
      </c>
      <c r="AY23" s="21">
        <f t="shared" ref="AY23" si="298">AZ23-AX23</f>
        <v>1089</v>
      </c>
      <c r="AZ23" s="25">
        <v>48518</v>
      </c>
      <c r="BA23" s="21">
        <f t="shared" ref="BA23:BQ23" si="299">BB23-AZ23</f>
        <v>142</v>
      </c>
      <c r="BB23" s="25">
        <v>48660</v>
      </c>
      <c r="BC23" s="21">
        <f t="shared" si="299"/>
        <v>-1922</v>
      </c>
      <c r="BD23" s="25">
        <v>46738</v>
      </c>
      <c r="BE23" s="21">
        <f t="shared" si="299"/>
        <v>582</v>
      </c>
      <c r="BF23" s="25">
        <v>47320</v>
      </c>
      <c r="BG23" s="21">
        <f t="shared" si="299"/>
        <v>829</v>
      </c>
      <c r="BH23" s="25">
        <v>48149</v>
      </c>
      <c r="BI23" s="21">
        <f t="shared" si="299"/>
        <v>829</v>
      </c>
      <c r="BJ23" s="25">
        <v>48978</v>
      </c>
      <c r="BK23" s="21">
        <f t="shared" si="299"/>
        <v>-1605</v>
      </c>
      <c r="BL23" s="25">
        <v>47373</v>
      </c>
      <c r="BM23" s="21">
        <f t="shared" si="299"/>
        <v>1004</v>
      </c>
      <c r="BN23" s="25">
        <v>48377</v>
      </c>
      <c r="BO23" s="21">
        <f t="shared" si="299"/>
        <v>1330</v>
      </c>
      <c r="BP23" s="25">
        <v>49707</v>
      </c>
      <c r="BQ23" s="21">
        <f t="shared" si="299"/>
        <v>577</v>
      </c>
      <c r="BR23" s="25">
        <v>50284</v>
      </c>
    </row>
    <row r="24" spans="1:70" s="26" customFormat="1" ht="12.95" customHeight="1">
      <c r="A24" s="26" t="s">
        <v>27</v>
      </c>
      <c r="B24" s="27">
        <v>6440.5959497501171</v>
      </c>
      <c r="C24" s="28">
        <f t="shared" si="0"/>
        <v>2398.2235781087948</v>
      </c>
      <c r="D24" s="27">
        <v>8838.8195278589119</v>
      </c>
      <c r="E24" s="28">
        <f t="shared" si="0"/>
        <v>3992.941474148909</v>
      </c>
      <c r="F24" s="27">
        <v>12831.761002007821</v>
      </c>
      <c r="G24" s="28">
        <f t="shared" ref="G24:I24" si="300">H24-F24</f>
        <v>3582.1773067623435</v>
      </c>
      <c r="H24" s="27">
        <v>16413.938308770164</v>
      </c>
      <c r="I24" s="28">
        <f t="shared" si="300"/>
        <v>3011.7415432669732</v>
      </c>
      <c r="J24" s="27">
        <v>19425.679852037138</v>
      </c>
      <c r="K24" s="28">
        <f t="shared" ref="K24" si="301">L24-J24</f>
        <v>-25.679852037137607</v>
      </c>
      <c r="L24" s="27">
        <v>19400</v>
      </c>
      <c r="M24" s="28">
        <f t="shared" ref="M24" si="302">N24-L24</f>
        <v>1800.646987710039</v>
      </c>
      <c r="N24" s="27">
        <v>21200.646987710039</v>
      </c>
      <c r="O24" s="28">
        <f t="shared" ref="O24" si="303">P24-N24</f>
        <v>1027.9379969581569</v>
      </c>
      <c r="P24" s="27">
        <v>22228.584984668196</v>
      </c>
      <c r="Q24" s="28">
        <f t="shared" ref="Q24" si="304">R24-P24</f>
        <v>381.39175750874711</v>
      </c>
      <c r="R24" s="27">
        <v>22609.976742176943</v>
      </c>
      <c r="S24" s="28">
        <f t="shared" ref="S24" si="305">T24-R24</f>
        <v>775.01489111873525</v>
      </c>
      <c r="T24" s="27">
        <v>23384.991633295678</v>
      </c>
      <c r="U24" s="28">
        <f t="shared" ref="U24" si="306">V24-T24</f>
        <v>-598.43260536098387</v>
      </c>
      <c r="V24" s="27">
        <v>22786.559027934694</v>
      </c>
      <c r="W24" s="28">
        <f t="shared" ref="W24" si="307">X24-V24</f>
        <v>272.64066311075294</v>
      </c>
      <c r="X24" s="27">
        <v>23059.199691045447</v>
      </c>
      <c r="Y24" s="28">
        <f t="shared" ref="Y24" si="308">Z24-X24</f>
        <v>2093.5401084284094</v>
      </c>
      <c r="Z24" s="27">
        <v>25152.739799473857</v>
      </c>
      <c r="AA24" s="28">
        <f t="shared" ref="AA24" si="309">AB24-Z24</f>
        <v>1467.553836576255</v>
      </c>
      <c r="AB24" s="27">
        <v>26620.293636050112</v>
      </c>
      <c r="AC24" s="28">
        <f t="shared" ref="AC24" si="310">AD24-AB24</f>
        <v>563.02459117820399</v>
      </c>
      <c r="AD24" s="27">
        <v>27183.318227228316</v>
      </c>
      <c r="AE24" s="28">
        <f t="shared" ref="AE24" si="311">AF24-AD24</f>
        <v>-3.7914222830440849</v>
      </c>
      <c r="AF24" s="27">
        <v>27179.526804945272</v>
      </c>
      <c r="AG24" s="28">
        <f t="shared" ref="AG24" si="312">AH24-AF24</f>
        <v>-261.59299993944296</v>
      </c>
      <c r="AH24" s="27">
        <v>26917.933805005829</v>
      </c>
      <c r="AI24" s="28">
        <f t="shared" ref="AI24" si="313">AJ24-AH24</f>
        <v>274.08550374936749</v>
      </c>
      <c r="AJ24" s="27">
        <v>27192.019308755196</v>
      </c>
      <c r="AK24" s="28">
        <f t="shared" ref="AK24" si="314">AL24-AJ24</f>
        <v>-1112.3724558873291</v>
      </c>
      <c r="AL24" s="27">
        <v>26079.646852867867</v>
      </c>
      <c r="AM24" s="28">
        <f t="shared" ref="AM24" si="315">AN24-AL24</f>
        <v>310.21903297783865</v>
      </c>
      <c r="AN24" s="27">
        <v>26389.865885845706</v>
      </c>
      <c r="AO24" s="28">
        <f t="shared" ref="AO24" si="316">AP24-AN24</f>
        <v>2216.5178148030827</v>
      </c>
      <c r="AP24" s="27">
        <v>28606.383700648788</v>
      </c>
      <c r="AQ24" s="28">
        <f t="shared" ref="AQ24" si="317">AR24-AP24</f>
        <v>434.89781810824206</v>
      </c>
      <c r="AR24" s="27">
        <v>29041.28151875703</v>
      </c>
      <c r="AS24" s="28">
        <f t="shared" ref="AS24" si="318">AT24-AR24</f>
        <v>247.71848124296957</v>
      </c>
      <c r="AT24" s="27">
        <v>29289</v>
      </c>
      <c r="AU24" s="28">
        <f t="shared" ref="AU24" si="319">AV24-AT24</f>
        <v>675</v>
      </c>
      <c r="AV24" s="27">
        <v>29964</v>
      </c>
      <c r="AW24" s="28">
        <f t="shared" ref="AW24" si="320">AX24-AV24</f>
        <v>1182</v>
      </c>
      <c r="AX24" s="27">
        <v>31146</v>
      </c>
      <c r="AY24" s="28">
        <f t="shared" ref="AY24" si="321">AZ24-AX24</f>
        <v>-502</v>
      </c>
      <c r="AZ24" s="27">
        <v>30644</v>
      </c>
      <c r="BA24" s="28">
        <f t="shared" ref="BA24:BQ24" si="322">BB24-AZ24</f>
        <v>527</v>
      </c>
      <c r="BB24" s="27">
        <v>31171</v>
      </c>
      <c r="BC24" s="28">
        <f t="shared" si="322"/>
        <v>2995</v>
      </c>
      <c r="BD24" s="27">
        <v>34166</v>
      </c>
      <c r="BE24" s="28">
        <f t="shared" si="322"/>
        <v>181</v>
      </c>
      <c r="BF24" s="27">
        <v>34347</v>
      </c>
      <c r="BG24" s="28">
        <f t="shared" si="322"/>
        <v>-268</v>
      </c>
      <c r="BH24" s="27">
        <v>34079</v>
      </c>
      <c r="BI24" s="28">
        <f t="shared" si="322"/>
        <v>-125</v>
      </c>
      <c r="BJ24" s="27">
        <v>33954</v>
      </c>
      <c r="BK24" s="28">
        <f t="shared" si="322"/>
        <v>2505</v>
      </c>
      <c r="BL24" s="27">
        <v>36459</v>
      </c>
      <c r="BM24" s="28">
        <f t="shared" si="322"/>
        <v>-361</v>
      </c>
      <c r="BN24" s="27">
        <v>36098</v>
      </c>
      <c r="BO24" s="28">
        <f t="shared" si="322"/>
        <v>-1647</v>
      </c>
      <c r="BP24" s="27">
        <v>34451</v>
      </c>
      <c r="BQ24" s="28">
        <f t="shared" si="322"/>
        <v>-452</v>
      </c>
      <c r="BR24" s="27">
        <v>33999</v>
      </c>
    </row>
    <row r="25" spans="1:70" ht="12.95" customHeight="1">
      <c r="B25" s="25"/>
      <c r="C25" s="21"/>
      <c r="D25" s="25"/>
      <c r="E25" s="21"/>
      <c r="F25" s="25"/>
      <c r="G25" s="21"/>
      <c r="H25" s="25"/>
      <c r="I25" s="21"/>
      <c r="J25" s="25"/>
      <c r="K25" s="21"/>
      <c r="L25" s="25"/>
      <c r="M25" s="21"/>
      <c r="N25" s="25"/>
      <c r="O25" s="21"/>
      <c r="P25" s="25"/>
      <c r="Q25" s="21"/>
      <c r="R25" s="25"/>
      <c r="S25" s="21"/>
      <c r="T25" s="25"/>
      <c r="U25" s="21"/>
      <c r="V25" s="25"/>
      <c r="W25" s="21"/>
      <c r="X25" s="25"/>
      <c r="Y25" s="21"/>
      <c r="Z25" s="25"/>
      <c r="AA25" s="21"/>
      <c r="AB25" s="25"/>
      <c r="AC25" s="21"/>
      <c r="AD25" s="25"/>
      <c r="AE25" s="21"/>
      <c r="AF25" s="25"/>
      <c r="AG25" s="21"/>
      <c r="AH25" s="25"/>
      <c r="AI25" s="21"/>
      <c r="AJ25" s="25"/>
      <c r="AK25" s="21"/>
      <c r="AL25" s="25"/>
      <c r="AM25" s="21"/>
      <c r="AN25" s="25"/>
      <c r="AO25" s="21"/>
      <c r="AP25" s="25"/>
      <c r="AQ25" s="21"/>
      <c r="AR25" s="25"/>
      <c r="AS25" s="21"/>
      <c r="AT25" s="25"/>
      <c r="AU25" s="21"/>
      <c r="AV25" s="25"/>
      <c r="AW25" s="21"/>
      <c r="AX25" s="25"/>
      <c r="AY25" s="21"/>
      <c r="AZ25" s="25"/>
      <c r="BA25" s="21"/>
      <c r="BB25" s="25"/>
      <c r="BC25" s="21"/>
      <c r="BD25" s="25"/>
      <c r="BE25" s="21"/>
      <c r="BG25" s="21"/>
      <c r="BI25" s="21"/>
      <c r="BJ25" s="20"/>
      <c r="BK25" s="21"/>
      <c r="BM25" s="21"/>
      <c r="BO25" s="21"/>
      <c r="BQ25" s="21"/>
    </row>
    <row r="26" spans="1:70" ht="12.95" customHeight="1">
      <c r="A26" s="20" t="s">
        <v>11</v>
      </c>
      <c r="B26" s="25">
        <v>346279.3770334273</v>
      </c>
      <c r="C26" s="21">
        <f t="shared" si="0"/>
        <v>6843.6660391826299</v>
      </c>
      <c r="D26" s="25">
        <v>353123.04307260993</v>
      </c>
      <c r="E26" s="21">
        <f t="shared" si="0"/>
        <v>5877.2969374340028</v>
      </c>
      <c r="F26" s="25">
        <v>359000.34001004393</v>
      </c>
      <c r="G26" s="21">
        <f t="shared" ref="G26:I26" si="323">H26-F26</f>
        <v>4260.5589256557869</v>
      </c>
      <c r="H26" s="25">
        <v>363260.89893569972</v>
      </c>
      <c r="I26" s="21">
        <f t="shared" si="323"/>
        <v>5424.6785042862757</v>
      </c>
      <c r="J26" s="25">
        <v>368685.57743998599</v>
      </c>
      <c r="K26" s="21">
        <f t="shared" ref="K26" si="324">L26-J26</f>
        <v>6928.6239882364753</v>
      </c>
      <c r="L26" s="25">
        <v>375614.20142822247</v>
      </c>
      <c r="M26" s="21">
        <f t="shared" ref="M26" si="325">N26-L26</f>
        <v>7448.336093681748</v>
      </c>
      <c r="N26" s="25">
        <v>383062.53752190422</v>
      </c>
      <c r="O26" s="21">
        <f t="shared" ref="O26" si="326">P26-N26</f>
        <v>6883.6190512793255</v>
      </c>
      <c r="P26" s="25">
        <v>389946.15657318354</v>
      </c>
      <c r="Q26" s="21">
        <f t="shared" ref="Q26" si="327">R26-P26</f>
        <v>5467.2253947787685</v>
      </c>
      <c r="R26" s="25">
        <v>395413.38196796231</v>
      </c>
      <c r="S26" s="21">
        <f t="shared" ref="S26" si="328">T26-R26</f>
        <v>6545.0983130438835</v>
      </c>
      <c r="T26" s="25">
        <v>401958.4802810062</v>
      </c>
      <c r="U26" s="21">
        <f t="shared" ref="U26" si="329">V26-T26</f>
        <v>6934.9720773790614</v>
      </c>
      <c r="V26" s="25">
        <v>408893.45235838526</v>
      </c>
      <c r="W26" s="21">
        <f t="shared" ref="W26" si="330">X26-V26</f>
        <v>7609.7789991038153</v>
      </c>
      <c r="X26" s="25">
        <v>416503.23135748907</v>
      </c>
      <c r="Y26" s="21">
        <f t="shared" ref="Y26" si="331">Z26-X26</f>
        <v>4768.4771889660624</v>
      </c>
      <c r="Z26" s="25">
        <v>421271.70854645513</v>
      </c>
      <c r="AA26" s="21">
        <f t="shared" ref="AA26" si="332">AB26-Z26</f>
        <v>4768.7835911068833</v>
      </c>
      <c r="AB26" s="25">
        <v>426040.49213756202</v>
      </c>
      <c r="AC26" s="21">
        <f t="shared" ref="AC26" si="333">AD26-AB26</f>
        <v>4705.3424242196488</v>
      </c>
      <c r="AD26" s="25">
        <v>430745.83456178167</v>
      </c>
      <c r="AE26" s="21">
        <f t="shared" ref="AE26" si="334">AF26-AD26</f>
        <v>4435.3525253881817</v>
      </c>
      <c r="AF26" s="25">
        <v>435181.18708716985</v>
      </c>
      <c r="AG26" s="21">
        <f t="shared" ref="AG26" si="335">AH26-AF26</f>
        <v>5076.8688010258484</v>
      </c>
      <c r="AH26" s="25">
        <v>440258.0558881957</v>
      </c>
      <c r="AI26" s="21">
        <f t="shared" ref="AI26" si="336">AJ26-AH26</f>
        <v>4949.1474107636022</v>
      </c>
      <c r="AJ26" s="25">
        <v>445207.2032989593</v>
      </c>
      <c r="AK26" s="21">
        <f t="shared" ref="AK26" si="337">AL26-AJ26</f>
        <v>4899.4714303693618</v>
      </c>
      <c r="AL26" s="25">
        <v>450106.67472932866</v>
      </c>
      <c r="AM26" s="21">
        <f t="shared" ref="AM26" si="338">AN26-AL26</f>
        <v>4618.0451270853519</v>
      </c>
      <c r="AN26" s="25">
        <v>454724.71985641401</v>
      </c>
      <c r="AO26" s="21">
        <f t="shared" ref="AO26" si="339">AP26-AN26</f>
        <v>5182.9714234144194</v>
      </c>
      <c r="AP26" s="25">
        <v>459907.69127982843</v>
      </c>
      <c r="AQ26" s="21">
        <f t="shared" ref="AQ26" si="340">AR26-AP26</f>
        <v>5495.0151271211798</v>
      </c>
      <c r="AR26" s="25">
        <v>465402.70640694961</v>
      </c>
      <c r="AS26" s="21">
        <f t="shared" ref="AS26" si="341">AT26-AR26</f>
        <v>5762.2935930503882</v>
      </c>
      <c r="AT26" s="25">
        <v>471165</v>
      </c>
      <c r="AU26" s="21">
        <f t="shared" ref="AU26" si="342">AV26-AT26</f>
        <v>5602</v>
      </c>
      <c r="AV26" s="25">
        <v>476767</v>
      </c>
      <c r="AW26" s="21">
        <f t="shared" ref="AW26" si="343">AX26-AV26</f>
        <v>6162</v>
      </c>
      <c r="AX26" s="25">
        <v>482929</v>
      </c>
      <c r="AY26" s="21">
        <f t="shared" ref="AY26" si="344">AZ26-AX26</f>
        <v>6143</v>
      </c>
      <c r="AZ26" s="25">
        <v>489072</v>
      </c>
      <c r="BA26" s="21">
        <f t="shared" ref="BA26:BQ26" si="345">BB26-AZ26</f>
        <v>6178</v>
      </c>
      <c r="BB26" s="25">
        <v>495250</v>
      </c>
      <c r="BC26" s="21">
        <f t="shared" si="345"/>
        <v>6274</v>
      </c>
      <c r="BD26" s="25">
        <v>501524</v>
      </c>
      <c r="BE26" s="21">
        <f t="shared" si="345"/>
        <v>6312</v>
      </c>
      <c r="BF26" s="25">
        <v>507836</v>
      </c>
      <c r="BG26" s="21">
        <f t="shared" si="345"/>
        <v>6178</v>
      </c>
      <c r="BH26" s="25">
        <v>514014</v>
      </c>
      <c r="BI26" s="21">
        <f t="shared" si="345"/>
        <v>5885</v>
      </c>
      <c r="BJ26" s="25">
        <v>519899</v>
      </c>
      <c r="BK26" s="21">
        <f t="shared" si="345"/>
        <v>5769</v>
      </c>
      <c r="BL26" s="25">
        <v>525668</v>
      </c>
      <c r="BM26" s="21">
        <f t="shared" si="345"/>
        <v>5311</v>
      </c>
      <c r="BN26" s="25">
        <v>530979</v>
      </c>
      <c r="BO26" s="21">
        <f t="shared" si="345"/>
        <v>-1471</v>
      </c>
      <c r="BP26" s="25">
        <v>529508</v>
      </c>
      <c r="BQ26" s="21">
        <f t="shared" si="345"/>
        <v>2048</v>
      </c>
      <c r="BR26" s="25">
        <v>531556</v>
      </c>
    </row>
    <row r="27" spans="1:70" ht="12.95" customHeight="1">
      <c r="A27" s="20" t="s">
        <v>28</v>
      </c>
      <c r="B27" s="25">
        <v>122984.87023103189</v>
      </c>
      <c r="C27" s="21">
        <f t="shared" si="0"/>
        <v>1682.7535227681219</v>
      </c>
      <c r="D27" s="25">
        <v>124667.62375380001</v>
      </c>
      <c r="E27" s="21">
        <f t="shared" si="0"/>
        <v>2306.0251265901315</v>
      </c>
      <c r="F27" s="25">
        <v>126973.64888039014</v>
      </c>
      <c r="G27" s="21">
        <f t="shared" ref="G27:I27" si="346">H27-F27</f>
        <v>1718.8648566482152</v>
      </c>
      <c r="H27" s="25">
        <v>128692.51373703836</v>
      </c>
      <c r="I27" s="21">
        <f t="shared" si="346"/>
        <v>1838.8444820987061</v>
      </c>
      <c r="J27" s="25">
        <v>130531.35821913707</v>
      </c>
      <c r="K27" s="21">
        <f t="shared" ref="K27" si="347">L27-J27</f>
        <v>1683.5526985316828</v>
      </c>
      <c r="L27" s="25">
        <v>132214.91091766875</v>
      </c>
      <c r="M27" s="21">
        <f t="shared" ref="M27" si="348">N27-L27</f>
        <v>1622.4258696461038</v>
      </c>
      <c r="N27" s="25">
        <v>133837.33678731485</v>
      </c>
      <c r="O27" s="21">
        <f t="shared" ref="O27" si="349">P27-N27</f>
        <v>1277.8529773899354</v>
      </c>
      <c r="P27" s="25">
        <v>135115.18976470479</v>
      </c>
      <c r="Q27" s="21">
        <f t="shared" ref="Q27" si="350">R27-P27</f>
        <v>1221.7250700223667</v>
      </c>
      <c r="R27" s="25">
        <v>136336.91483472715</v>
      </c>
      <c r="S27" s="21">
        <f t="shared" ref="S27" si="351">T27-R27</f>
        <v>1150.6028733105341</v>
      </c>
      <c r="T27" s="25">
        <v>137487.51770803769</v>
      </c>
      <c r="U27" s="21">
        <f t="shared" ref="U27" si="352">V27-T27</f>
        <v>1076.3045443400624</v>
      </c>
      <c r="V27" s="25">
        <v>138563.82225237775</v>
      </c>
      <c r="W27" s="21">
        <f t="shared" ref="W27" si="353">X27-V27</f>
        <v>1118.2069917833142</v>
      </c>
      <c r="X27" s="25">
        <v>139682.02924416107</v>
      </c>
      <c r="Y27" s="21">
        <f t="shared" ref="Y27" si="354">Z27-X27</f>
        <v>1225.1308926769125</v>
      </c>
      <c r="Z27" s="25">
        <v>140907.16013683798</v>
      </c>
      <c r="AA27" s="21">
        <f t="shared" ref="AA27" si="355">AB27-Z27</f>
        <v>1357.9701491956948</v>
      </c>
      <c r="AB27" s="25">
        <v>142265.13028603367</v>
      </c>
      <c r="AC27" s="21">
        <f t="shared" ref="AC27" si="356">AD27-AB27</f>
        <v>1236.5826872182952</v>
      </c>
      <c r="AD27" s="25">
        <v>143501.71297325197</v>
      </c>
      <c r="AE27" s="21">
        <f t="shared" ref="AE27" si="357">AF27-AD27</f>
        <v>1060.6379128822591</v>
      </c>
      <c r="AF27" s="25">
        <v>144562.35088613423</v>
      </c>
      <c r="AG27" s="21">
        <f t="shared" ref="AG27" si="358">AH27-AF27</f>
        <v>1149.2510147239373</v>
      </c>
      <c r="AH27" s="25">
        <v>145711.60190085816</v>
      </c>
      <c r="AI27" s="21">
        <f t="shared" ref="AI27" si="359">AJ27-AH27</f>
        <v>1146.1008597507898</v>
      </c>
      <c r="AJ27" s="25">
        <v>146857.70276060895</v>
      </c>
      <c r="AK27" s="21">
        <f t="shared" ref="AK27" si="360">AL27-AJ27</f>
        <v>1141.9236141356232</v>
      </c>
      <c r="AL27" s="25">
        <v>147999.62637474458</v>
      </c>
      <c r="AM27" s="21">
        <f t="shared" ref="AM27" si="361">AN27-AL27</f>
        <v>1194.0377363290463</v>
      </c>
      <c r="AN27" s="25">
        <v>149193.66411107362</v>
      </c>
      <c r="AO27" s="21">
        <f t="shared" ref="AO27" si="362">AP27-AN27</f>
        <v>1277.1751781308267</v>
      </c>
      <c r="AP27" s="25">
        <v>150470.83928920445</v>
      </c>
      <c r="AQ27" s="21">
        <f t="shared" ref="AQ27" si="363">AR27-AP27</f>
        <v>1280.9376435533923</v>
      </c>
      <c r="AR27" s="25">
        <v>151751.77693275784</v>
      </c>
      <c r="AS27" s="21">
        <f t="shared" ref="AS27" si="364">AT27-AR27</f>
        <v>1398.2230672421574</v>
      </c>
      <c r="AT27" s="25">
        <v>153150</v>
      </c>
      <c r="AU27" s="21">
        <f t="shared" ref="AU27" si="365">AV27-AT27</f>
        <v>1416</v>
      </c>
      <c r="AV27" s="25">
        <v>154566</v>
      </c>
      <c r="AW27" s="21">
        <f t="shared" ref="AW27" si="366">AX27-AV27</f>
        <v>1522</v>
      </c>
      <c r="AX27" s="25">
        <v>156088</v>
      </c>
      <c r="AY27" s="21">
        <f t="shared" ref="AY27" si="367">AZ27-AX27</f>
        <v>1558</v>
      </c>
      <c r="AZ27" s="25">
        <v>157646</v>
      </c>
      <c r="BA27" s="21">
        <f t="shared" ref="BA27:BQ27" si="368">BB27-AZ27</f>
        <v>1608</v>
      </c>
      <c r="BB27" s="25">
        <v>159254</v>
      </c>
      <c r="BC27" s="21">
        <f t="shared" si="368"/>
        <v>1629</v>
      </c>
      <c r="BD27" s="25">
        <v>160883</v>
      </c>
      <c r="BE27" s="21">
        <f t="shared" si="368"/>
        <v>1726</v>
      </c>
      <c r="BF27" s="25">
        <v>162609</v>
      </c>
      <c r="BG27" s="21">
        <f t="shared" si="368"/>
        <v>1747</v>
      </c>
      <c r="BH27" s="25">
        <v>164356</v>
      </c>
      <c r="BI27" s="21">
        <f t="shared" si="368"/>
        <v>1785</v>
      </c>
      <c r="BJ27" s="25">
        <v>166141</v>
      </c>
      <c r="BK27" s="21">
        <f t="shared" si="368"/>
        <v>1805</v>
      </c>
      <c r="BL27" s="25">
        <v>167946</v>
      </c>
      <c r="BM27" s="21">
        <f t="shared" si="368"/>
        <v>1475</v>
      </c>
      <c r="BN27" s="25">
        <v>169421</v>
      </c>
      <c r="BO27" s="21">
        <f t="shared" si="368"/>
        <v>-658</v>
      </c>
      <c r="BP27" s="25">
        <v>168763</v>
      </c>
      <c r="BQ27" s="21">
        <f t="shared" si="368"/>
        <v>173</v>
      </c>
      <c r="BR27" s="25">
        <v>168936</v>
      </c>
    </row>
    <row r="28" spans="1:70" s="26" customFormat="1" ht="12.95" customHeight="1">
      <c r="A28" s="26" t="s">
        <v>12</v>
      </c>
      <c r="B28" s="27">
        <v>73505.098917793293</v>
      </c>
      <c r="C28" s="28">
        <f t="shared" si="0"/>
        <v>1624.6793783357716</v>
      </c>
      <c r="D28" s="27">
        <v>75129.778296129065</v>
      </c>
      <c r="E28" s="28">
        <f t="shared" si="0"/>
        <v>1934.1465186093556</v>
      </c>
      <c r="F28" s="27">
        <v>77063.924814738421</v>
      </c>
      <c r="G28" s="28">
        <f t="shared" ref="G28:I28" si="369">H28-F28</f>
        <v>1287.2511266741203</v>
      </c>
      <c r="H28" s="27">
        <v>78351.175941412541</v>
      </c>
      <c r="I28" s="28">
        <f t="shared" si="369"/>
        <v>1068.5177018136601</v>
      </c>
      <c r="J28" s="27">
        <v>79419.693643226201</v>
      </c>
      <c r="K28" s="28">
        <f t="shared" ref="K28" si="370">L28-J28</f>
        <v>790.86957181015168</v>
      </c>
      <c r="L28" s="27">
        <v>80210.563215036353</v>
      </c>
      <c r="M28" s="28">
        <f t="shared" ref="M28" si="371">N28-L28</f>
        <v>873.69560985844873</v>
      </c>
      <c r="N28" s="27">
        <v>81084.258824894801</v>
      </c>
      <c r="O28" s="28">
        <f t="shared" ref="O28" si="372">P28-N28</f>
        <v>313.51629172090907</v>
      </c>
      <c r="P28" s="27">
        <v>81397.77511661571</v>
      </c>
      <c r="Q28" s="28">
        <f t="shared" ref="Q28" si="373">R28-P28</f>
        <v>295.15648563737341</v>
      </c>
      <c r="R28" s="27">
        <v>81692.931602253084</v>
      </c>
      <c r="S28" s="28">
        <f t="shared" ref="S28" si="374">T28-R28</f>
        <v>283.42037125423667</v>
      </c>
      <c r="T28" s="27">
        <v>81976.351973507321</v>
      </c>
      <c r="U28" s="28">
        <f t="shared" ref="U28" si="375">V28-T28</f>
        <v>253.63686958265316</v>
      </c>
      <c r="V28" s="27">
        <v>82229.988843089974</v>
      </c>
      <c r="W28" s="28">
        <f t="shared" ref="W28" si="376">X28-V28</f>
        <v>326.19033532821049</v>
      </c>
      <c r="X28" s="27">
        <v>82556.179178418184</v>
      </c>
      <c r="Y28" s="28">
        <f t="shared" ref="Y28" si="377">Z28-X28</f>
        <v>403.14903857550235</v>
      </c>
      <c r="Z28" s="27">
        <v>82959.328216993687</v>
      </c>
      <c r="AA28" s="28">
        <f t="shared" ref="AA28" si="378">AB28-Z28</f>
        <v>364.72146983581479</v>
      </c>
      <c r="AB28" s="27">
        <v>83324.049686829501</v>
      </c>
      <c r="AC28" s="28">
        <f t="shared" ref="AC28" si="379">AD28-AB28</f>
        <v>365.67872650414938</v>
      </c>
      <c r="AD28" s="27">
        <v>83689.728413333651</v>
      </c>
      <c r="AE28" s="28">
        <f t="shared" ref="AE28" si="380">AF28-AD28</f>
        <v>127.06709420889092</v>
      </c>
      <c r="AF28" s="27">
        <v>83816.795507542542</v>
      </c>
      <c r="AG28" s="28">
        <f t="shared" ref="AG28" si="381">AH28-AF28</f>
        <v>589.59358547894226</v>
      </c>
      <c r="AH28" s="27">
        <v>84406.389093021484</v>
      </c>
      <c r="AI28" s="28">
        <f t="shared" ref="AI28" si="382">AJ28-AH28</f>
        <v>552.13829386979342</v>
      </c>
      <c r="AJ28" s="27">
        <v>84958.527386891277</v>
      </c>
      <c r="AK28" s="28">
        <f t="shared" ref="AK28" si="383">AL28-AJ28</f>
        <v>548.64304057892878</v>
      </c>
      <c r="AL28" s="27">
        <v>85507.170427470206</v>
      </c>
      <c r="AM28" s="28">
        <f t="shared" ref="AM28" si="384">AN28-AL28</f>
        <v>599.49038856613333</v>
      </c>
      <c r="AN28" s="27">
        <v>86106.660816036339</v>
      </c>
      <c r="AO28" s="28">
        <f t="shared" ref="AO28" si="385">AP28-AN28</f>
        <v>616.22513068145781</v>
      </c>
      <c r="AP28" s="27">
        <v>86722.885946717797</v>
      </c>
      <c r="AQ28" s="28">
        <f t="shared" ref="AQ28" si="386">AR28-AP28</f>
        <v>627.14410423967638</v>
      </c>
      <c r="AR28" s="27">
        <v>87350.030050957474</v>
      </c>
      <c r="AS28" s="28">
        <f t="shared" ref="AS28" si="387">AT28-AR28</f>
        <v>484.96994904252642</v>
      </c>
      <c r="AT28" s="27">
        <v>87835</v>
      </c>
      <c r="AU28" s="28">
        <f t="shared" ref="AU28" si="388">AV28-AT28</f>
        <v>606</v>
      </c>
      <c r="AV28" s="27">
        <v>88441</v>
      </c>
      <c r="AW28" s="28">
        <f t="shared" ref="AW28" si="389">AX28-AV28</f>
        <v>715</v>
      </c>
      <c r="AX28" s="27">
        <v>89156</v>
      </c>
      <c r="AY28" s="28">
        <f t="shared" ref="AY28" si="390">AZ28-AX28</f>
        <v>688</v>
      </c>
      <c r="AZ28" s="27">
        <v>89844</v>
      </c>
      <c r="BA28" s="28">
        <f t="shared" ref="BA28:BQ28" si="391">BB28-AZ28</f>
        <v>700</v>
      </c>
      <c r="BB28" s="27">
        <v>90544</v>
      </c>
      <c r="BC28" s="28">
        <f t="shared" si="391"/>
        <v>728</v>
      </c>
      <c r="BD28" s="27">
        <v>91272</v>
      </c>
      <c r="BE28" s="28">
        <f t="shared" si="391"/>
        <v>777</v>
      </c>
      <c r="BF28" s="27">
        <v>92049</v>
      </c>
      <c r="BG28" s="28">
        <f t="shared" si="391"/>
        <v>757</v>
      </c>
      <c r="BH28" s="27">
        <v>92806</v>
      </c>
      <c r="BI28" s="28">
        <f t="shared" si="391"/>
        <v>733</v>
      </c>
      <c r="BJ28" s="27">
        <v>93539</v>
      </c>
      <c r="BK28" s="28">
        <f t="shared" si="391"/>
        <v>729</v>
      </c>
      <c r="BL28" s="27">
        <v>94268</v>
      </c>
      <c r="BM28" s="28">
        <f t="shared" si="391"/>
        <v>703</v>
      </c>
      <c r="BN28" s="27">
        <v>94971</v>
      </c>
      <c r="BO28" s="28">
        <f t="shared" si="391"/>
        <v>-89</v>
      </c>
      <c r="BP28" s="27">
        <v>94882</v>
      </c>
      <c r="BQ28" s="28">
        <f t="shared" si="391"/>
        <v>257</v>
      </c>
      <c r="BR28" s="27">
        <v>95139</v>
      </c>
    </row>
    <row r="29" spans="1:70" ht="12.95" customHeight="1">
      <c r="B29" s="25"/>
      <c r="C29" s="21"/>
      <c r="D29" s="25"/>
      <c r="E29" s="21"/>
      <c r="F29" s="25"/>
      <c r="G29" s="21"/>
      <c r="H29" s="25"/>
      <c r="I29" s="21"/>
      <c r="J29" s="25"/>
      <c r="K29" s="21"/>
      <c r="L29" s="25"/>
      <c r="M29" s="21"/>
      <c r="N29" s="25"/>
      <c r="O29" s="21"/>
      <c r="P29" s="25"/>
      <c r="Q29" s="21"/>
      <c r="R29" s="25"/>
      <c r="S29" s="21"/>
      <c r="T29" s="25"/>
      <c r="U29" s="21"/>
      <c r="V29" s="25"/>
      <c r="W29" s="21"/>
      <c r="X29" s="25"/>
      <c r="Y29" s="21"/>
      <c r="Z29" s="25"/>
      <c r="AA29" s="21"/>
      <c r="AB29" s="25"/>
      <c r="AC29" s="21"/>
      <c r="AD29" s="25"/>
      <c r="AE29" s="21"/>
      <c r="AF29" s="25"/>
      <c r="AG29" s="21"/>
      <c r="AH29" s="25"/>
      <c r="AI29" s="21"/>
      <c r="AJ29" s="25"/>
      <c r="AK29" s="21"/>
      <c r="AL29" s="25"/>
      <c r="AM29" s="21"/>
      <c r="AN29" s="25"/>
      <c r="AO29" s="21"/>
      <c r="AP29" s="25"/>
      <c r="AQ29" s="21"/>
      <c r="AR29" s="25"/>
      <c r="AS29" s="21"/>
      <c r="AT29" s="25"/>
      <c r="AU29" s="21"/>
      <c r="AV29" s="25"/>
      <c r="AW29" s="21"/>
      <c r="AX29" s="25"/>
      <c r="AY29" s="21"/>
      <c r="AZ29" s="25"/>
      <c r="BA29" s="21"/>
      <c r="BB29" s="25"/>
      <c r="BC29" s="21"/>
      <c r="BD29" s="25"/>
      <c r="BE29" s="21"/>
      <c r="BG29" s="21"/>
      <c r="BI29" s="21"/>
      <c r="BJ29" s="20"/>
      <c r="BK29" s="21"/>
      <c r="BM29" s="21"/>
      <c r="BO29" s="21"/>
      <c r="BQ29" s="21"/>
    </row>
    <row r="30" spans="1:70" s="29" customFormat="1" ht="12.95" customHeight="1" thickBot="1">
      <c r="A30" s="29" t="s">
        <v>13</v>
      </c>
      <c r="B30" s="30">
        <v>542769.34618225251</v>
      </c>
      <c r="C30" s="31">
        <f t="shared" si="0"/>
        <v>10151.098940286436</v>
      </c>
      <c r="D30" s="30">
        <v>552920.44512253895</v>
      </c>
      <c r="E30" s="31">
        <f t="shared" si="0"/>
        <v>10117.468582633534</v>
      </c>
      <c r="F30" s="30">
        <v>563037.91370517248</v>
      </c>
      <c r="G30" s="31">
        <f t="shared" ref="G30:I30" si="392">H30-F30</f>
        <v>7266.6749089781661</v>
      </c>
      <c r="H30" s="30">
        <v>570304.58861415065</v>
      </c>
      <c r="I30" s="31">
        <f t="shared" si="392"/>
        <v>8332.0406881986419</v>
      </c>
      <c r="J30" s="30">
        <v>578636.62930234929</v>
      </c>
      <c r="K30" s="31">
        <f t="shared" ref="K30" si="393">L30-J30</f>
        <v>9403.0462585781934</v>
      </c>
      <c r="L30" s="30">
        <v>588039.67556092748</v>
      </c>
      <c r="M30" s="31">
        <f t="shared" ref="M30" si="394">N30-L30</f>
        <v>9944.4575731863733</v>
      </c>
      <c r="N30" s="30">
        <v>597984.13313411386</v>
      </c>
      <c r="O30" s="31">
        <f t="shared" ref="O30" si="395">P30-N30</f>
        <v>8474.9883203902282</v>
      </c>
      <c r="P30" s="30">
        <v>606459.12145450409</v>
      </c>
      <c r="Q30" s="31">
        <f t="shared" ref="Q30" si="396">R30-P30</f>
        <v>6984.106950438465</v>
      </c>
      <c r="R30" s="30">
        <v>613443.22840494255</v>
      </c>
      <c r="S30" s="31">
        <f t="shared" ref="S30" si="397">T30-R30</f>
        <v>7979.121557608596</v>
      </c>
      <c r="T30" s="30">
        <v>621422.34996255115</v>
      </c>
      <c r="U30" s="31">
        <f t="shared" ref="U30" si="398">V30-T30</f>
        <v>8264.9134913018206</v>
      </c>
      <c r="V30" s="30">
        <v>629687.26345385297</v>
      </c>
      <c r="W30" s="31">
        <f t="shared" ref="W30" si="399">X30-V30</f>
        <v>9054.1763262153836</v>
      </c>
      <c r="X30" s="30">
        <v>638741.43978006835</v>
      </c>
      <c r="Y30" s="31">
        <f t="shared" ref="Y30" si="400">Z30-X30</f>
        <v>6396.7571202184772</v>
      </c>
      <c r="Z30" s="30">
        <v>645138.19690028683</v>
      </c>
      <c r="AA30" s="31">
        <f t="shared" ref="AA30" si="401">AB30-Z30</f>
        <v>6491.4752101384802</v>
      </c>
      <c r="AB30" s="30">
        <v>651629.67211042531</v>
      </c>
      <c r="AC30" s="31">
        <f t="shared" ref="AC30" si="402">AD30-AB30</f>
        <v>6307.6038379420061</v>
      </c>
      <c r="AD30" s="30">
        <v>657937.27594836731</v>
      </c>
      <c r="AE30" s="31">
        <f t="shared" ref="AE30" si="403">AF30-AD30</f>
        <v>5623.0575324792881</v>
      </c>
      <c r="AF30" s="30">
        <v>663560.3334808466</v>
      </c>
      <c r="AG30" s="31">
        <f t="shared" ref="AG30" si="404">AH30-AF30</f>
        <v>6815.7134012287715</v>
      </c>
      <c r="AH30" s="30">
        <v>670376.04688207537</v>
      </c>
      <c r="AI30" s="31">
        <f t="shared" ref="AI30" si="405">AJ30-AH30</f>
        <v>6647.3865643842146</v>
      </c>
      <c r="AJ30" s="30">
        <v>677023.43344645959</v>
      </c>
      <c r="AK30" s="31">
        <f t="shared" ref="AK30" si="406">AL30-AJ30</f>
        <v>6590.0380850838264</v>
      </c>
      <c r="AL30" s="30">
        <v>683613.47153154342</v>
      </c>
      <c r="AM30" s="31">
        <f t="shared" ref="AM30" si="407">AN30-AL30</f>
        <v>6411.5732519805897</v>
      </c>
      <c r="AN30" s="30">
        <v>690025.044783524</v>
      </c>
      <c r="AO30" s="31">
        <f t="shared" ref="AO30" si="408">AP30-AN30</f>
        <v>7076.3717322266893</v>
      </c>
      <c r="AP30" s="30">
        <v>697101.41651575069</v>
      </c>
      <c r="AQ30" s="31">
        <f t="shared" ref="AQ30" si="409">AR30-AP30</f>
        <v>7403.0968749142485</v>
      </c>
      <c r="AR30" s="30">
        <v>704504.51339066494</v>
      </c>
      <c r="AS30" s="31">
        <f t="shared" ref="AS30" si="410">AT30-AR30</f>
        <v>7645.4866093350574</v>
      </c>
      <c r="AT30" s="30">
        <v>712150</v>
      </c>
      <c r="AU30" s="31">
        <f t="shared" ref="AU30" si="411">AV30-AT30</f>
        <v>7624</v>
      </c>
      <c r="AV30" s="30">
        <v>719774</v>
      </c>
      <c r="AW30" s="31">
        <f t="shared" ref="AW30" si="412">AX30-AV30</f>
        <v>8399</v>
      </c>
      <c r="AX30" s="30">
        <v>728173</v>
      </c>
      <c r="AY30" s="31">
        <f t="shared" ref="AY30" si="413">AZ30-AX30</f>
        <v>8389</v>
      </c>
      <c r="AZ30" s="30">
        <v>736562</v>
      </c>
      <c r="BA30" s="31">
        <f t="shared" ref="BA30:BQ30" si="414">BB30-AZ30</f>
        <v>8486</v>
      </c>
      <c r="BB30" s="30">
        <v>745048</v>
      </c>
      <c r="BC30" s="31">
        <f t="shared" si="414"/>
        <v>8631</v>
      </c>
      <c r="BD30" s="30">
        <v>753679</v>
      </c>
      <c r="BE30" s="31">
        <f t="shared" si="414"/>
        <v>8815</v>
      </c>
      <c r="BF30" s="30">
        <v>762494</v>
      </c>
      <c r="BG30" s="31">
        <f t="shared" si="414"/>
        <v>8682</v>
      </c>
      <c r="BH30" s="30">
        <v>771176</v>
      </c>
      <c r="BI30" s="31">
        <f t="shared" si="414"/>
        <v>8403</v>
      </c>
      <c r="BJ30" s="30">
        <v>779579</v>
      </c>
      <c r="BK30" s="31">
        <f t="shared" si="414"/>
        <v>8303</v>
      </c>
      <c r="BL30" s="30">
        <v>787882</v>
      </c>
      <c r="BM30" s="31">
        <f t="shared" si="414"/>
        <v>7489</v>
      </c>
      <c r="BN30" s="30">
        <v>795371</v>
      </c>
      <c r="BO30" s="31">
        <f>BP30-BN30</f>
        <v>-2218</v>
      </c>
      <c r="BP30" s="30">
        <v>793153</v>
      </c>
      <c r="BQ30" s="31">
        <f t="shared" si="414"/>
        <v>2478</v>
      </c>
      <c r="BR30" s="30">
        <v>795631</v>
      </c>
    </row>
    <row r="31" spans="1:70" ht="12.95" customHeight="1" thickTop="1">
      <c r="BJ31" s="20"/>
    </row>
    <row r="32" spans="1:70" ht="12.95" customHeight="1">
      <c r="A32" s="20" t="s">
        <v>14</v>
      </c>
      <c r="BJ32" s="20"/>
    </row>
    <row r="33" spans="1:70" ht="12.95" customHeight="1">
      <c r="A33" s="20" t="s">
        <v>15</v>
      </c>
      <c r="BJ33" s="20"/>
    </row>
    <row r="34" spans="1:70" ht="12.95" customHeight="1">
      <c r="A34" s="20" t="s">
        <v>16</v>
      </c>
      <c r="BJ34" s="20"/>
    </row>
    <row r="35" spans="1:70" ht="12.95" customHeight="1">
      <c r="A35" s="20" t="s">
        <v>17</v>
      </c>
      <c r="BJ35" s="20"/>
    </row>
    <row r="36" spans="1:70" ht="12.95" customHeight="1">
      <c r="A36" s="20" t="s">
        <v>29</v>
      </c>
      <c r="BJ36" s="20"/>
    </row>
    <row r="37" spans="1:70" ht="12.95" customHeight="1">
      <c r="BJ37" s="20"/>
    </row>
    <row r="38" spans="1:70" ht="12.95" customHeight="1">
      <c r="BJ38" s="20"/>
    </row>
    <row r="39" spans="1:70" ht="12.95" customHeight="1">
      <c r="A39" s="32" t="s">
        <v>18</v>
      </c>
      <c r="BJ39" s="20"/>
    </row>
    <row r="40" spans="1:70" ht="12.95" customHeight="1">
      <c r="A40" s="20" t="s">
        <v>66</v>
      </c>
      <c r="BJ40" s="20"/>
    </row>
    <row r="41" spans="1:70" ht="12.95" customHeight="1">
      <c r="BJ41" s="20"/>
    </row>
    <row r="42" spans="1:70" s="24" customFormat="1" ht="12.95" customHeight="1">
      <c r="B42" s="23">
        <v>1990</v>
      </c>
      <c r="C42" s="24">
        <v>1990</v>
      </c>
      <c r="D42" s="23">
        <v>1991</v>
      </c>
      <c r="E42" s="24">
        <v>1991</v>
      </c>
      <c r="F42" s="23">
        <v>1992</v>
      </c>
      <c r="G42" s="24">
        <v>1992</v>
      </c>
      <c r="H42" s="23">
        <v>1993</v>
      </c>
      <c r="I42" s="24">
        <v>1993</v>
      </c>
      <c r="J42" s="23">
        <v>1994</v>
      </c>
      <c r="K42" s="24">
        <v>1994</v>
      </c>
      <c r="L42" s="23">
        <v>1995</v>
      </c>
      <c r="M42" s="24">
        <v>1995</v>
      </c>
      <c r="N42" s="23">
        <v>1996</v>
      </c>
      <c r="O42" s="24">
        <v>1996</v>
      </c>
      <c r="P42" s="23">
        <v>1997</v>
      </c>
      <c r="Q42" s="24">
        <v>1997</v>
      </c>
      <c r="R42" s="23">
        <v>1998</v>
      </c>
      <c r="S42" s="24">
        <v>1998</v>
      </c>
      <c r="T42" s="23">
        <v>1999</v>
      </c>
      <c r="U42" s="24">
        <v>1999</v>
      </c>
      <c r="V42" s="23">
        <v>2000</v>
      </c>
      <c r="W42" s="24">
        <v>2000</v>
      </c>
      <c r="X42" s="23">
        <v>2001</v>
      </c>
      <c r="Y42" s="24">
        <v>2001</v>
      </c>
      <c r="Z42" s="23">
        <v>2002</v>
      </c>
      <c r="AA42" s="24">
        <v>2002</v>
      </c>
      <c r="AB42" s="23">
        <v>2003</v>
      </c>
      <c r="AC42" s="24">
        <v>2003</v>
      </c>
      <c r="AD42" s="23">
        <v>2004</v>
      </c>
      <c r="AE42" s="24">
        <v>2004</v>
      </c>
      <c r="AF42" s="23">
        <v>2005</v>
      </c>
      <c r="AG42" s="24">
        <v>2005</v>
      </c>
      <c r="AH42" s="23">
        <v>2006</v>
      </c>
      <c r="AI42" s="24">
        <v>2006</v>
      </c>
      <c r="AJ42" s="23">
        <v>2007</v>
      </c>
      <c r="AK42" s="24">
        <v>2007</v>
      </c>
      <c r="AL42" s="23">
        <v>2008</v>
      </c>
      <c r="AM42" s="24">
        <v>2008</v>
      </c>
      <c r="AN42" s="23">
        <v>2009</v>
      </c>
      <c r="AO42" s="24">
        <v>2009</v>
      </c>
      <c r="AP42" s="23">
        <v>2010</v>
      </c>
      <c r="AQ42" s="24">
        <v>2010</v>
      </c>
      <c r="AR42" s="23">
        <v>2011</v>
      </c>
      <c r="AS42" s="24">
        <v>2011</v>
      </c>
      <c r="AT42" s="23">
        <v>2012</v>
      </c>
      <c r="AU42" s="24">
        <v>2012</v>
      </c>
      <c r="AV42" s="23">
        <v>2013</v>
      </c>
      <c r="AW42" s="24">
        <v>2013</v>
      </c>
      <c r="AX42" s="23">
        <v>2014</v>
      </c>
      <c r="AY42" s="24">
        <v>2014</v>
      </c>
      <c r="AZ42" s="23">
        <v>2015</v>
      </c>
      <c r="BA42" s="24">
        <v>2015</v>
      </c>
      <c r="BB42" s="23">
        <v>2016</v>
      </c>
      <c r="BC42" s="24">
        <v>2016</v>
      </c>
      <c r="BD42" s="23">
        <v>2017</v>
      </c>
      <c r="BE42" s="23">
        <v>2017</v>
      </c>
      <c r="BF42" s="23">
        <v>2018</v>
      </c>
      <c r="BG42" s="24">
        <f>BG5</f>
        <v>2018</v>
      </c>
      <c r="BH42" s="23">
        <v>2019</v>
      </c>
      <c r="BI42" s="24">
        <f>BI5</f>
        <v>2019</v>
      </c>
      <c r="BJ42" s="23">
        <f>BJ5</f>
        <v>2020</v>
      </c>
      <c r="BK42" s="24">
        <v>2020</v>
      </c>
      <c r="BL42" s="23">
        <f>BL5</f>
        <v>2021</v>
      </c>
      <c r="BM42" s="24">
        <v>2021</v>
      </c>
      <c r="BN42" s="23">
        <f>BN5</f>
        <v>2022</v>
      </c>
      <c r="BO42" s="24">
        <v>2022</v>
      </c>
      <c r="BP42" s="23">
        <v>2023</v>
      </c>
      <c r="BQ42" s="24">
        <v>2023</v>
      </c>
      <c r="BR42" s="23">
        <v>2024</v>
      </c>
    </row>
    <row r="43" spans="1:70" ht="12.95" customHeight="1">
      <c r="B43" s="23" t="s">
        <v>0</v>
      </c>
      <c r="C43" s="24" t="s">
        <v>1</v>
      </c>
      <c r="D43" s="23" t="s">
        <v>0</v>
      </c>
      <c r="E43" s="24" t="s">
        <v>1</v>
      </c>
      <c r="F43" s="23" t="s">
        <v>0</v>
      </c>
      <c r="G43" s="24" t="s">
        <v>1</v>
      </c>
      <c r="H43" s="23" t="s">
        <v>0</v>
      </c>
      <c r="I43" s="24" t="s">
        <v>1</v>
      </c>
      <c r="J43" s="23" t="s">
        <v>0</v>
      </c>
      <c r="K43" s="24" t="s">
        <v>1</v>
      </c>
      <c r="L43" s="23" t="s">
        <v>0</v>
      </c>
      <c r="M43" s="24" t="s">
        <v>1</v>
      </c>
      <c r="N43" s="23" t="s">
        <v>0</v>
      </c>
      <c r="O43" s="24" t="s">
        <v>1</v>
      </c>
      <c r="P43" s="23" t="s">
        <v>0</v>
      </c>
      <c r="Q43" s="24" t="s">
        <v>1</v>
      </c>
      <c r="R43" s="23" t="s">
        <v>0</v>
      </c>
      <c r="S43" s="24" t="s">
        <v>1</v>
      </c>
      <c r="T43" s="23" t="s">
        <v>0</v>
      </c>
      <c r="U43" s="24" t="s">
        <v>1</v>
      </c>
      <c r="V43" s="23" t="s">
        <v>0</v>
      </c>
      <c r="W43" s="24" t="s">
        <v>1</v>
      </c>
      <c r="X43" s="23" t="s">
        <v>0</v>
      </c>
      <c r="Y43" s="24" t="s">
        <v>1</v>
      </c>
      <c r="Z43" s="23" t="s">
        <v>0</v>
      </c>
      <c r="AA43" s="24" t="s">
        <v>1</v>
      </c>
      <c r="AB43" s="23" t="s">
        <v>0</v>
      </c>
      <c r="AC43" s="24" t="s">
        <v>1</v>
      </c>
      <c r="AD43" s="23" t="s">
        <v>0</v>
      </c>
      <c r="AE43" s="24" t="s">
        <v>1</v>
      </c>
      <c r="AF43" s="23" t="s">
        <v>0</v>
      </c>
      <c r="AG43" s="24" t="s">
        <v>1</v>
      </c>
      <c r="AH43" s="23" t="s">
        <v>0</v>
      </c>
      <c r="AI43" s="24" t="s">
        <v>1</v>
      </c>
      <c r="AJ43" s="23" t="s">
        <v>0</v>
      </c>
      <c r="AK43" s="24" t="s">
        <v>1</v>
      </c>
      <c r="AL43" s="23" t="s">
        <v>0</v>
      </c>
      <c r="AM43" s="24" t="s">
        <v>1</v>
      </c>
      <c r="AN43" s="23" t="s">
        <v>0</v>
      </c>
      <c r="AO43" s="24" t="s">
        <v>1</v>
      </c>
      <c r="AP43" s="23" t="s">
        <v>0</v>
      </c>
      <c r="AQ43" s="24" t="s">
        <v>1</v>
      </c>
      <c r="AR43" s="23" t="s">
        <v>21</v>
      </c>
      <c r="AS43" s="24" t="s">
        <v>1</v>
      </c>
      <c r="AT43" s="23" t="s">
        <v>21</v>
      </c>
      <c r="AU43" s="24" t="s">
        <v>1</v>
      </c>
      <c r="AV43" s="23" t="s">
        <v>0</v>
      </c>
      <c r="AW43" s="24" t="s">
        <v>1</v>
      </c>
      <c r="AX43" s="23" t="s">
        <v>21</v>
      </c>
      <c r="AY43" s="24" t="s">
        <v>1</v>
      </c>
      <c r="AZ43" s="23" t="s">
        <v>21</v>
      </c>
      <c r="BA43" s="24" t="s">
        <v>1</v>
      </c>
      <c r="BB43" s="23" t="s">
        <v>0</v>
      </c>
      <c r="BC43" s="24" t="s">
        <v>1</v>
      </c>
      <c r="BD43" s="23" t="s">
        <v>0</v>
      </c>
      <c r="BE43" s="24" t="s">
        <v>1</v>
      </c>
      <c r="BF43" s="23" t="s">
        <v>0</v>
      </c>
      <c r="BG43" s="24" t="s">
        <v>1</v>
      </c>
      <c r="BH43" s="23" t="s">
        <v>0</v>
      </c>
      <c r="BI43" s="24" t="s">
        <v>1</v>
      </c>
      <c r="BJ43" s="23" t="s">
        <v>0</v>
      </c>
      <c r="BK43" s="24" t="s">
        <v>1</v>
      </c>
      <c r="BL43" s="23" t="s">
        <v>0</v>
      </c>
      <c r="BM43" s="24" t="s">
        <v>1</v>
      </c>
      <c r="BN43" s="23" t="s">
        <v>0</v>
      </c>
      <c r="BO43" s="24" t="s">
        <v>1</v>
      </c>
      <c r="BP43" s="23" t="s">
        <v>0</v>
      </c>
      <c r="BQ43" s="20" t="s">
        <v>1</v>
      </c>
      <c r="BR43" s="23" t="s">
        <v>0</v>
      </c>
    </row>
    <row r="44" spans="1:70" ht="12.95" customHeight="1">
      <c r="BB44" s="23"/>
      <c r="BF44" s="23"/>
      <c r="BH44" s="23"/>
      <c r="BJ44" s="23"/>
      <c r="BM44" s="24"/>
      <c r="BN44" s="24" t="s">
        <v>31</v>
      </c>
      <c r="BO44" s="24"/>
      <c r="BP44" s="24" t="s">
        <v>51</v>
      </c>
      <c r="BR44" s="24" t="s">
        <v>52</v>
      </c>
    </row>
    <row r="45" spans="1:70" ht="12.95" customHeight="1">
      <c r="A45" s="20" t="s">
        <v>2</v>
      </c>
      <c r="C45" s="21">
        <f>C8</f>
        <v>2981.7328756316128</v>
      </c>
      <c r="D45" s="33">
        <f>C45/B8</f>
        <v>2.9390836418773509E-2</v>
      </c>
      <c r="E45" s="21">
        <f>E8</f>
        <v>1849.6823810142087</v>
      </c>
      <c r="F45" s="33">
        <f>E45/D8</f>
        <v>1.7711692912698144E-2</v>
      </c>
      <c r="G45" s="21">
        <f>G8</f>
        <v>1603.8784187530837</v>
      </c>
      <c r="H45" s="33">
        <f>G45/F8</f>
        <v>1.5090707223078315E-2</v>
      </c>
      <c r="I45" s="21">
        <f>I8</f>
        <v>2043.5051881977415</v>
      </c>
      <c r="J45" s="33">
        <f>I45/H8</f>
        <v>1.8941267712002035E-2</v>
      </c>
      <c r="K45" s="21">
        <f>K8</f>
        <v>2771.3160157162783</v>
      </c>
      <c r="L45" s="33">
        <f>K45/J8</f>
        <v>2.5209846279423288E-2</v>
      </c>
      <c r="M45" s="21">
        <f>M8</f>
        <v>3143.4523408276</v>
      </c>
      <c r="N45" s="33">
        <f>M45/L8</f>
        <v>2.7891910152957517E-2</v>
      </c>
      <c r="O45" s="21">
        <f>O8</f>
        <v>2365.5857737961196</v>
      </c>
      <c r="P45" s="33">
        <f>O45/N8</f>
        <v>2.0420324023876061E-2</v>
      </c>
      <c r="Q45" s="21">
        <f>Q8</f>
        <v>2445.6213888645725</v>
      </c>
      <c r="R45" s="33">
        <f>Q45/P8</f>
        <v>2.0688740548780272E-2</v>
      </c>
      <c r="S45" s="21">
        <f>S8</f>
        <v>3166.0503677204251</v>
      </c>
      <c r="T45" s="33">
        <f>S45/R8</f>
        <v>2.6240331963659314E-2</v>
      </c>
      <c r="U45" s="21">
        <f>U8</f>
        <v>3407.6514308120823</v>
      </c>
      <c r="V45" s="33">
        <f>U45/T8</f>
        <v>2.752058053375199E-2</v>
      </c>
      <c r="W45" s="21">
        <f>W8</f>
        <v>3531.8501098218112</v>
      </c>
      <c r="X45" s="33">
        <f>W45/V8</f>
        <v>2.7759661199868817E-2</v>
      </c>
      <c r="Y45" s="21">
        <f>Y8</f>
        <v>2717.7888145091129</v>
      </c>
      <c r="Z45" s="33">
        <f>Y45/X8</f>
        <v>2.0784330337365771E-2</v>
      </c>
      <c r="AA45" s="21">
        <f>AA8</f>
        <v>2683.3178593186894</v>
      </c>
      <c r="AB45" s="33">
        <f>AA45/Z8</f>
        <v>2.010288812782542E-2</v>
      </c>
      <c r="AC45" s="21">
        <f>AC8</f>
        <v>2248.2686696173914</v>
      </c>
      <c r="AD45" s="33">
        <f>AC45/AB8</f>
        <v>1.6511653487508101E-2</v>
      </c>
      <c r="AE45" s="21">
        <f>AE8</f>
        <v>2194.1583774850587</v>
      </c>
      <c r="AF45" s="33">
        <f>AE45/AD8</f>
        <v>1.5852507524979971E-2</v>
      </c>
      <c r="AG45" s="21">
        <f>AG8</f>
        <v>2131.5053488372068</v>
      </c>
      <c r="AH45" s="33">
        <f>AG45/AF8</f>
        <v>1.5159531001779606E-2</v>
      </c>
      <c r="AI45" s="21">
        <f>AI8</f>
        <v>2090.3960465116252</v>
      </c>
      <c r="AJ45" s="33">
        <f>AI45/AH8</f>
        <v>1.4645143033625865E-2</v>
      </c>
      <c r="AK45" s="21">
        <f>AK8</f>
        <v>1898.9200000000128</v>
      </c>
      <c r="AL45" s="33">
        <f>AK45/AJ8</f>
        <v>1.3111655505936244E-2</v>
      </c>
      <c r="AM45" s="21">
        <f>AM8</f>
        <v>1664.1895348837133</v>
      </c>
      <c r="AN45" s="33">
        <f>AM45/AL8</f>
        <v>1.1342174805282348E-2</v>
      </c>
      <c r="AO45" s="21">
        <f>AO8</f>
        <v>1819.6323255813913</v>
      </c>
      <c r="AP45" s="33">
        <f>AO45/AN8</f>
        <v>1.2262501531104602E-2</v>
      </c>
      <c r="AQ45" s="21">
        <f>AQ8</f>
        <v>1809.4599999999919</v>
      </c>
      <c r="AR45" s="33">
        <f>AQ45/AP8</f>
        <v>1.2046233278958925E-2</v>
      </c>
      <c r="AS45" s="21">
        <f>AS8</f>
        <v>1857.9302325581375</v>
      </c>
      <c r="AT45" s="33">
        <f>AS45/AR8</f>
        <v>1.2221691892999946E-2</v>
      </c>
      <c r="AU45" s="21">
        <f>AU8</f>
        <v>1687</v>
      </c>
      <c r="AV45" s="33">
        <f>AU45/AT8</f>
        <v>1.0963301857977475E-2</v>
      </c>
      <c r="AW45" s="21">
        <f>AW8</f>
        <v>1701</v>
      </c>
      <c r="AX45" s="33">
        <f>AW45/AV8</f>
        <v>1.0934406417937312E-2</v>
      </c>
      <c r="AY45" s="21">
        <f>AY8</f>
        <v>1614</v>
      </c>
      <c r="AZ45" s="33">
        <f>AY45/AX8</f>
        <v>1.026293199376848E-2</v>
      </c>
      <c r="BA45" s="21">
        <f>BA8</f>
        <v>1552</v>
      </c>
      <c r="BB45" s="33">
        <f>BA45/AZ8</f>
        <v>9.7684401336866414E-3</v>
      </c>
      <c r="BC45" s="21">
        <f>BC8</f>
        <v>1479</v>
      </c>
      <c r="BD45" s="33">
        <f>BC45/BB8</f>
        <v>9.2189165435607838E-3</v>
      </c>
      <c r="BE45" s="21">
        <f>BE8</f>
        <v>1421</v>
      </c>
      <c r="BF45" s="33">
        <f>BE45/BD8</f>
        <v>8.7764807609165586E-3</v>
      </c>
      <c r="BG45" s="21">
        <f>BG8</f>
        <v>1389</v>
      </c>
      <c r="BH45" s="33">
        <f>BG45/BF8</f>
        <v>8.50420312126908E-3</v>
      </c>
      <c r="BI45" s="21">
        <f>BI8</f>
        <v>1301</v>
      </c>
      <c r="BJ45" s="33">
        <f>BI45/BH8</f>
        <v>7.8982515784361343E-3</v>
      </c>
      <c r="BK45" s="21">
        <f>BK8</f>
        <v>1254</v>
      </c>
      <c r="BL45" s="33">
        <f>BK45/BJ8</f>
        <v>7.5532613344095022E-3</v>
      </c>
      <c r="BM45" s="21">
        <f>BM8</f>
        <v>1163</v>
      </c>
      <c r="BN45" s="33">
        <f>BM45/BL8</f>
        <v>6.9526229263189359E-3</v>
      </c>
      <c r="BO45" s="21">
        <f>BO8</f>
        <v>-426</v>
      </c>
      <c r="BP45" s="33">
        <f>BO45/BN8</f>
        <v>-2.5291205072489583E-3</v>
      </c>
      <c r="BQ45" s="21">
        <f>BQ8</f>
        <v>932</v>
      </c>
      <c r="BR45" s="33">
        <f>BQ45/BP8</f>
        <v>5.5472228174178037E-3</v>
      </c>
    </row>
    <row r="46" spans="1:70" ht="12.95" customHeight="1">
      <c r="A46" s="20" t="s">
        <v>3</v>
      </c>
      <c r="C46" s="21">
        <f t="shared" ref="C46:E67" si="415">C9</f>
        <v>2182.8570705889142</v>
      </c>
      <c r="D46" s="33">
        <f t="shared" ref="D46:D67" si="416">C46/B9</f>
        <v>1.2854802568709703E-2</v>
      </c>
      <c r="E46" s="21">
        <f t="shared" si="415"/>
        <v>2405.1797369997657</v>
      </c>
      <c r="F46" s="33">
        <f t="shared" ref="F46:F47" si="417">E46/D9</f>
        <v>1.3984291099056606E-2</v>
      </c>
      <c r="G46" s="21">
        <f t="shared" ref="G46" si="418">G9</f>
        <v>1073.2133307342592</v>
      </c>
      <c r="H46" s="33">
        <f t="shared" ref="H46:H47" si="419">G46/F9</f>
        <v>6.1538619724363286E-3</v>
      </c>
      <c r="I46" s="21">
        <f t="shared" ref="I46" si="420">I9</f>
        <v>1797.3407192806189</v>
      </c>
      <c r="J46" s="33">
        <f t="shared" ref="J46:J47" si="421">I46/H9</f>
        <v>1.0243012612599838E-2</v>
      </c>
      <c r="K46" s="21">
        <f t="shared" ref="K46" si="422">K9</f>
        <v>2608.4481377925549</v>
      </c>
      <c r="L46" s="33">
        <f t="shared" ref="L46:L47" si="423">K46/J9</f>
        <v>1.4714775650943783E-2</v>
      </c>
      <c r="M46" s="21">
        <f t="shared" ref="M46" si="424">M9</f>
        <v>2841.9752048970549</v>
      </c>
      <c r="N46" s="33">
        <f t="shared" ref="N46:N47" si="425">M46/L9</f>
        <v>1.5799659913289004E-2</v>
      </c>
      <c r="O46" s="21">
        <f t="shared" ref="O46" si="426">O9</f>
        <v>3176.7609965345473</v>
      </c>
      <c r="P46" s="33">
        <f t="shared" ref="P46:P47" si="427">O46/N9</f>
        <v>1.7386170455512155E-2</v>
      </c>
      <c r="Q46" s="21">
        <f t="shared" ref="Q46" si="428">Q9</f>
        <v>1766.2211118944397</v>
      </c>
      <c r="R46" s="33">
        <f t="shared" ref="R46:R47" si="429">Q46/P9</f>
        <v>9.501203783259294E-3</v>
      </c>
      <c r="S46" s="21">
        <f t="shared" ref="S46" si="430">S9</f>
        <v>2117.6665879130887</v>
      </c>
      <c r="T46" s="33">
        <f t="shared" ref="T46:T47" si="431">S46/R9</f>
        <v>1.1284551546076689E-2</v>
      </c>
      <c r="U46" s="21">
        <f t="shared" ref="U46" si="432">U9</f>
        <v>2301.4192421995394</v>
      </c>
      <c r="V46" s="33">
        <f t="shared" ref="V46:V47" si="433">U46/T9</f>
        <v>1.2126880197029398E-2</v>
      </c>
      <c r="W46" s="21">
        <f t="shared" ref="W46" si="434">W9</f>
        <v>2817.2192729852977</v>
      </c>
      <c r="X46" s="33">
        <f t="shared" ref="X46:X47" si="435">W46/V9</f>
        <v>1.4666923911203295E-2</v>
      </c>
      <c r="Y46" s="21">
        <f t="shared" ref="Y46" si="436">Y9</f>
        <v>1722.8047502552508</v>
      </c>
      <c r="Z46" s="33">
        <f t="shared" ref="Z46:Z47" si="437">Y46/X9</f>
        <v>8.8395660499326744E-3</v>
      </c>
      <c r="AA46" s="21">
        <f t="shared" ref="AA46" si="438">AA9</f>
        <v>1725.6136257531762</v>
      </c>
      <c r="AB46" s="33">
        <f t="shared" ref="AB46:AB47" si="439">AA46/Z9</f>
        <v>8.776398598410548E-3</v>
      </c>
      <c r="AC46" s="21">
        <f t="shared" ref="AC46" si="440">AC9</f>
        <v>2042.3485468374274</v>
      </c>
      <c r="AD46" s="33">
        <f t="shared" ref="AD46:AD47" si="441">AC46/AB9</f>
        <v>1.0296929181209002E-2</v>
      </c>
      <c r="AE46" s="21">
        <f t="shared" ref="AE46" si="442">AE9</f>
        <v>2038.0454027355299</v>
      </c>
      <c r="AF46" s="33">
        <f t="shared" ref="AF46:AF47" si="443">AE46/AD9</f>
        <v>1.0170508965813393E-2</v>
      </c>
      <c r="AG46" s="21">
        <f t="shared" ref="AG46" si="444">AG9</f>
        <v>2536.5688372093136</v>
      </c>
      <c r="AH46" s="33">
        <f t="shared" ref="AH46:AH47" si="445">AG46/AF9</f>
        <v>1.2530857733157921E-2</v>
      </c>
      <c r="AI46" s="21">
        <f t="shared" ref="AI46" si="446">AI9</f>
        <v>2526.327441860456</v>
      </c>
      <c r="AJ46" s="33">
        <f t="shared" ref="AJ46:AJ47" si="447">AI46/AH9</f>
        <v>1.2325811412383092E-2</v>
      </c>
      <c r="AK46" s="21">
        <f t="shared" ref="AK46" si="448">AK9</f>
        <v>2598.9604651162808</v>
      </c>
      <c r="AL46" s="33">
        <f t="shared" ref="AL46:AL47" si="449">AK46/AJ9</f>
        <v>1.2525793336260424E-2</v>
      </c>
      <c r="AM46" s="21">
        <f t="shared" ref="AM46" si="450">AM9</f>
        <v>2532.2941860465216</v>
      </c>
      <c r="AN46" s="33">
        <f t="shared" ref="AN46:AN47" si="451">AM46/AL9</f>
        <v>1.2053512743012376E-2</v>
      </c>
      <c r="AO46" s="21">
        <f t="shared" ref="AO46" si="452">AO9</f>
        <v>2844.3690697674465</v>
      </c>
      <c r="AP46" s="33">
        <f t="shared" ref="AP46:AP47" si="453">AO46/AN9</f>
        <v>1.3377715147459984E-2</v>
      </c>
      <c r="AQ46" s="21">
        <f t="shared" ref="AQ46" si="454">AQ9</f>
        <v>3163.8246511627804</v>
      </c>
      <c r="AR46" s="33">
        <f t="shared" ref="AR46:AR47" si="455">AQ46/AP9</f>
        <v>1.4683752401738512E-2</v>
      </c>
      <c r="AS46" s="21">
        <f t="shared" ref="AS46" si="456">AS9</f>
        <v>3264.860465116275</v>
      </c>
      <c r="AT46" s="33">
        <f t="shared" ref="AT46:AT47" si="457">AS46/AR9</f>
        <v>1.4933395454318188E-2</v>
      </c>
      <c r="AU46" s="21">
        <f t="shared" ref="AU46" si="458">AU9</f>
        <v>3231</v>
      </c>
      <c r="AV46" s="33">
        <f t="shared" ref="AV46:AV47" si="459">AU46/AT9</f>
        <v>1.4561072228506533E-2</v>
      </c>
      <c r="AW46" s="21">
        <f t="shared" ref="AW46" si="460">AW9</f>
        <v>3650</v>
      </c>
      <c r="AX46" s="33">
        <f t="shared" ref="AX46:AX47" si="461">AW46/AV9</f>
        <v>1.6213286899664184E-2</v>
      </c>
      <c r="AY46" s="21">
        <f t="shared" ref="AY46" si="462">AY9</f>
        <v>3711</v>
      </c>
      <c r="AZ46" s="33">
        <f t="shared" ref="AZ46:AZ47" si="463">AY46/AX9</f>
        <v>1.6221248918146292E-2</v>
      </c>
      <c r="BA46" s="21">
        <f t="shared" ref="BA46:BC46" si="464">BA9</f>
        <v>3802</v>
      </c>
      <c r="BB46" s="33">
        <f t="shared" ref="BB46:BF47" si="465">BA46/AZ9</f>
        <v>1.6353743252252834E-2</v>
      </c>
      <c r="BC46" s="21">
        <f t="shared" si="464"/>
        <v>3903</v>
      </c>
      <c r="BD46" s="33">
        <f t="shared" si="465"/>
        <v>1.6518047967090867E-2</v>
      </c>
      <c r="BE46" s="21">
        <f t="shared" ref="BE46:BG46" si="466">BE9</f>
        <v>3973</v>
      </c>
      <c r="BF46" s="33">
        <f t="shared" si="465"/>
        <v>1.6541071651609143E-2</v>
      </c>
      <c r="BG46" s="21">
        <f t="shared" si="466"/>
        <v>3891</v>
      </c>
      <c r="BH46" s="33">
        <f t="shared" ref="BH46:BN47" si="467">BG46/BF9</f>
        <v>1.5936075490553443E-2</v>
      </c>
      <c r="BI46" s="21">
        <f t="shared" ref="BI46:BK46" si="468">BI9</f>
        <v>3614</v>
      </c>
      <c r="BJ46" s="33">
        <f t="shared" si="467"/>
        <v>1.4569408274004854E-2</v>
      </c>
      <c r="BK46" s="21">
        <f t="shared" si="468"/>
        <v>3483</v>
      </c>
      <c r="BL46" s="33">
        <f t="shared" si="467"/>
        <v>1.383966177662635E-2</v>
      </c>
      <c r="BM46" s="21">
        <f t="shared" ref="BM46:BO46" si="469">BM9</f>
        <v>3126</v>
      </c>
      <c r="BN46" s="33">
        <f t="shared" si="467"/>
        <v>1.2251568678939138E-2</v>
      </c>
      <c r="BO46" s="21">
        <f t="shared" si="469"/>
        <v>-644</v>
      </c>
      <c r="BP46" s="33">
        <f t="shared" ref="BP46:BR47" si="470">BO46/BN9</f>
        <v>-2.4934469581108657E-3</v>
      </c>
      <c r="BQ46" s="21">
        <f t="shared" ref="BQ46" si="471">BQ9</f>
        <v>906</v>
      </c>
      <c r="BR46" s="33">
        <f t="shared" si="470"/>
        <v>3.5166302453490043E-3</v>
      </c>
    </row>
    <row r="47" spans="1:70" s="26" customFormat="1" ht="12.95" customHeight="1">
      <c r="A47" s="26" t="s">
        <v>22</v>
      </c>
      <c r="C47" s="28">
        <f t="shared" si="415"/>
        <v>1679.0760929621174</v>
      </c>
      <c r="D47" s="34">
        <f t="shared" si="416"/>
        <v>2.2381835286883353E-2</v>
      </c>
      <c r="E47" s="28">
        <f t="shared" si="415"/>
        <v>1622.4348194200138</v>
      </c>
      <c r="F47" s="34">
        <f t="shared" si="417"/>
        <v>2.1153364393698824E-2</v>
      </c>
      <c r="G47" s="28">
        <f t="shared" ref="G47" si="472">G10</f>
        <v>1583.4671761685167</v>
      </c>
      <c r="H47" s="34">
        <f t="shared" si="419"/>
        <v>2.0217631903845609E-2</v>
      </c>
      <c r="I47" s="28">
        <f t="shared" ref="I47" si="473">I10</f>
        <v>1583.8325968078716</v>
      </c>
      <c r="J47" s="34">
        <f t="shared" si="421"/>
        <v>1.9821552720140599E-2</v>
      </c>
      <c r="K47" s="28">
        <f t="shared" ref="K47" si="474">K10</f>
        <v>1548.859834727642</v>
      </c>
      <c r="L47" s="34">
        <f t="shared" si="423"/>
        <v>1.9007120440965378E-2</v>
      </c>
      <c r="M47" s="28">
        <f t="shared" ref="M47" si="475">M10</f>
        <v>1462.9085479570931</v>
      </c>
      <c r="N47" s="34">
        <f t="shared" si="425"/>
        <v>1.7617495442215175E-2</v>
      </c>
      <c r="O47" s="28">
        <f t="shared" ref="O47" si="476">O10</f>
        <v>1341.2722809486731</v>
      </c>
      <c r="P47" s="34">
        <f t="shared" si="427"/>
        <v>1.5873013101190363E-2</v>
      </c>
      <c r="Q47" s="28">
        <f t="shared" ref="Q47" si="477">Q10</f>
        <v>1255.3828940197418</v>
      </c>
      <c r="R47" s="34">
        <f t="shared" si="429"/>
        <v>1.4624438770458653E-2</v>
      </c>
      <c r="S47" s="28">
        <f t="shared" ref="S47" si="478">S10</f>
        <v>1261.3813574103697</v>
      </c>
      <c r="T47" s="34">
        <f t="shared" si="431"/>
        <v>1.4482518475766006E-2</v>
      </c>
      <c r="U47" s="28">
        <f t="shared" ref="U47" si="479">U10</f>
        <v>1225.9014043674542</v>
      </c>
      <c r="V47" s="34">
        <f t="shared" si="433"/>
        <v>1.3874222598049784E-2</v>
      </c>
      <c r="W47" s="28">
        <f t="shared" ref="W47" si="480">W10</f>
        <v>1260.7096162967064</v>
      </c>
      <c r="X47" s="34">
        <f t="shared" si="435"/>
        <v>1.4072916135091252E-2</v>
      </c>
      <c r="Y47" s="28">
        <f t="shared" ref="Y47" si="481">Y10</f>
        <v>327.88362420168414</v>
      </c>
      <c r="Z47" s="34">
        <f t="shared" si="437"/>
        <v>3.6092717075948194E-3</v>
      </c>
      <c r="AA47" s="28">
        <f t="shared" ref="AA47" si="482">AA10</f>
        <v>359.85210603501764</v>
      </c>
      <c r="AB47" s="34">
        <f t="shared" si="439"/>
        <v>3.9469282744080004E-3</v>
      </c>
      <c r="AC47" s="28">
        <f t="shared" ref="AC47" si="483">AC10</f>
        <v>414.72520776485908</v>
      </c>
      <c r="AD47" s="34">
        <f t="shared" si="441"/>
        <v>4.5309040323482938E-3</v>
      </c>
      <c r="AE47" s="28">
        <f t="shared" ref="AE47" si="484">AE10</f>
        <v>203.14874516759301</v>
      </c>
      <c r="AF47" s="34">
        <f t="shared" si="443"/>
        <v>2.2094046927072907E-3</v>
      </c>
      <c r="AG47" s="28">
        <f t="shared" ref="AG47" si="485">AG10</f>
        <v>408.79461497929879</v>
      </c>
      <c r="AH47" s="34">
        <f t="shared" si="445"/>
        <v>4.4361663216449148E-3</v>
      </c>
      <c r="AI47" s="28">
        <f t="shared" ref="AI47" si="486">AI10</f>
        <v>332.42392239152105</v>
      </c>
      <c r="AJ47" s="34">
        <f t="shared" si="447"/>
        <v>3.5914728029218051E-3</v>
      </c>
      <c r="AK47" s="28">
        <f t="shared" ref="AK47" si="487">AK10</f>
        <v>401.59096525311179</v>
      </c>
      <c r="AL47" s="34">
        <f t="shared" si="449"/>
        <v>4.3232194734573234E-3</v>
      </c>
      <c r="AM47" s="28">
        <f t="shared" ref="AM47" si="488">AM10</f>
        <v>421.5614061550441</v>
      </c>
      <c r="AN47" s="34">
        <f t="shared" si="451"/>
        <v>4.5186706761364999E-3</v>
      </c>
      <c r="AO47" s="28">
        <f t="shared" ref="AO47" si="489">AO10</f>
        <v>518.97002806561068</v>
      </c>
      <c r="AP47" s="34">
        <f t="shared" si="453"/>
        <v>5.5377597443591739E-3</v>
      </c>
      <c r="AQ47" s="28">
        <f t="shared" ref="AQ47" si="490">AQ10</f>
        <v>521.73047595839307</v>
      </c>
      <c r="AR47" s="34">
        <f t="shared" si="455"/>
        <v>5.5365554686390333E-3</v>
      </c>
      <c r="AS47" s="28">
        <f t="shared" ref="AS47" si="491">AS10</f>
        <v>639.50289537599019</v>
      </c>
      <c r="AT47" s="34">
        <f t="shared" si="457"/>
        <v>6.7489793723511885E-3</v>
      </c>
      <c r="AU47" s="28">
        <f t="shared" ref="AU47" si="492">AU10</f>
        <v>684</v>
      </c>
      <c r="AV47" s="34">
        <f t="shared" si="459"/>
        <v>7.1701871167251952E-3</v>
      </c>
      <c r="AW47" s="28">
        <f t="shared" ref="AW47" si="493">AW10</f>
        <v>811</v>
      </c>
      <c r="AX47" s="34">
        <f t="shared" si="461"/>
        <v>8.44097045139937E-3</v>
      </c>
      <c r="AY47" s="28">
        <f t="shared" ref="AY47" si="494">AY10</f>
        <v>818</v>
      </c>
      <c r="AZ47" s="34">
        <f t="shared" si="463"/>
        <v>8.4425637320672924E-3</v>
      </c>
      <c r="BA47" s="28">
        <f t="shared" ref="BA47:BC47" si="495">BA10</f>
        <v>824</v>
      </c>
      <c r="BB47" s="34">
        <f t="shared" si="465"/>
        <v>8.4332910304171609E-3</v>
      </c>
      <c r="BC47" s="28">
        <f t="shared" si="495"/>
        <v>892</v>
      </c>
      <c r="BD47" s="34">
        <f t="shared" si="465"/>
        <v>9.0528965209272106E-3</v>
      </c>
      <c r="BE47" s="28">
        <f t="shared" ref="BE47:BG47" si="496">BE10</f>
        <v>918</v>
      </c>
      <c r="BF47" s="34">
        <f t="shared" si="465"/>
        <v>9.2331831348567758E-3</v>
      </c>
      <c r="BG47" s="28">
        <f t="shared" si="496"/>
        <v>898</v>
      </c>
      <c r="BH47" s="34">
        <f t="shared" si="467"/>
        <v>8.9493930756811696E-3</v>
      </c>
      <c r="BI47" s="28">
        <f t="shared" ref="BI47:BK47" si="497">BI10</f>
        <v>970</v>
      </c>
      <c r="BJ47" s="34">
        <f t="shared" si="467"/>
        <v>9.5811932042670876E-3</v>
      </c>
      <c r="BK47" s="28">
        <f t="shared" si="497"/>
        <v>1032</v>
      </c>
      <c r="BL47" s="34">
        <f t="shared" si="467"/>
        <v>1.0096859407103023E-2</v>
      </c>
      <c r="BM47" s="28">
        <f t="shared" ref="BM47:BO47" si="498">BM10</f>
        <v>1022</v>
      </c>
      <c r="BN47" s="34">
        <f t="shared" si="467"/>
        <v>9.8990720830669683E-3</v>
      </c>
      <c r="BO47" s="28">
        <f t="shared" si="498"/>
        <v>-401</v>
      </c>
      <c r="BP47" s="34">
        <f t="shared" si="470"/>
        <v>-3.8460062917210157E-3</v>
      </c>
      <c r="BQ47" s="28">
        <f t="shared" ref="BQ47" si="499">BQ10</f>
        <v>210</v>
      </c>
      <c r="BR47" s="34">
        <f t="shared" si="470"/>
        <v>2.0218942260477745E-3</v>
      </c>
    </row>
    <row r="48" spans="1:70" ht="12.95" customHeight="1">
      <c r="C48" s="21"/>
      <c r="D48" s="33"/>
      <c r="E48" s="21"/>
      <c r="F48" s="33"/>
      <c r="G48" s="21"/>
      <c r="H48" s="33"/>
      <c r="I48" s="21"/>
      <c r="J48" s="33"/>
      <c r="K48" s="21"/>
      <c r="L48" s="33"/>
      <c r="M48" s="21"/>
      <c r="N48" s="33"/>
      <c r="O48" s="21"/>
      <c r="P48" s="33"/>
      <c r="Q48" s="21"/>
      <c r="R48" s="33"/>
      <c r="S48" s="21"/>
      <c r="T48" s="33"/>
      <c r="U48" s="21"/>
      <c r="V48" s="33"/>
      <c r="W48" s="21"/>
      <c r="X48" s="33"/>
      <c r="Y48" s="21"/>
      <c r="Z48" s="33"/>
      <c r="AA48" s="21"/>
      <c r="AB48" s="33"/>
      <c r="AC48" s="21"/>
      <c r="AD48" s="33"/>
      <c r="AE48" s="21"/>
      <c r="AF48" s="33"/>
      <c r="AG48" s="21"/>
      <c r="AH48" s="33"/>
      <c r="AI48" s="21"/>
      <c r="AJ48" s="33"/>
      <c r="AK48" s="21"/>
      <c r="AL48" s="33"/>
      <c r="AM48" s="21"/>
      <c r="AN48" s="33"/>
      <c r="AO48" s="21"/>
      <c r="AP48" s="33"/>
      <c r="AQ48" s="21"/>
      <c r="AR48" s="33"/>
      <c r="AS48" s="21"/>
      <c r="AT48" s="33"/>
      <c r="AU48" s="21"/>
      <c r="AV48" s="33"/>
      <c r="AW48" s="21"/>
      <c r="AX48" s="33"/>
      <c r="AY48" s="21"/>
      <c r="AZ48" s="33"/>
      <c r="BA48" s="21"/>
      <c r="BB48" s="33"/>
      <c r="BC48" s="21"/>
      <c r="BD48" s="33"/>
      <c r="BE48" s="21"/>
      <c r="BF48" s="33"/>
      <c r="BG48" s="21"/>
      <c r="BH48" s="33"/>
      <c r="BI48" s="21"/>
      <c r="BJ48" s="33"/>
      <c r="BK48" s="21"/>
      <c r="BL48" s="33"/>
      <c r="BM48" s="21"/>
      <c r="BN48" s="33"/>
      <c r="BO48" s="21"/>
      <c r="BP48" s="33"/>
      <c r="BQ48" s="21"/>
      <c r="BR48" s="33"/>
    </row>
    <row r="49" spans="1:70" ht="12.95" customHeight="1">
      <c r="A49" s="20" t="s">
        <v>4</v>
      </c>
      <c r="C49" s="21">
        <f t="shared" si="415"/>
        <v>872.23542630023076</v>
      </c>
      <c r="D49" s="33">
        <f t="shared" si="416"/>
        <v>3.1864662360488412E-2</v>
      </c>
      <c r="E49" s="21">
        <f t="shared" si="415"/>
        <v>998.93824613708784</v>
      </c>
      <c r="F49" s="33">
        <f t="shared" ref="F49:F57" si="500">E49/D12</f>
        <v>3.5366452620684351E-2</v>
      </c>
      <c r="G49" s="21">
        <f t="shared" ref="G49" si="501">G12</f>
        <v>787.73655554376819</v>
      </c>
      <c r="H49" s="33">
        <f t="shared" ref="H49:H57" si="502">G49/F12</f>
        <v>2.6936413493630493E-2</v>
      </c>
      <c r="I49" s="21">
        <f t="shared" ref="I49" si="503">I12</f>
        <v>749.04689624166713</v>
      </c>
      <c r="J49" s="33">
        <f t="shared" ref="J49:J57" si="504">I49/H12</f>
        <v>2.4941595163775337E-2</v>
      </c>
      <c r="K49" s="21">
        <f t="shared" ref="K49" si="505">K12</f>
        <v>692.77096386514677</v>
      </c>
      <c r="L49" s="33">
        <f t="shared" ref="L49:L57" si="506">K49/J12</f>
        <v>2.2506386634412155E-2</v>
      </c>
      <c r="M49" s="21">
        <f t="shared" ref="M49" si="507">M12</f>
        <v>619.6826995928277</v>
      </c>
      <c r="N49" s="33">
        <f t="shared" ref="N49:N57" si="508">M49/L12</f>
        <v>1.9688808767108643E-2</v>
      </c>
      <c r="O49" s="21">
        <f t="shared" ref="O49" si="509">O12</f>
        <v>416.41946055181688</v>
      </c>
      <c r="P49" s="33">
        <f t="shared" ref="P49:P57" si="510">O49/N12</f>
        <v>1.2975181259125534E-2</v>
      </c>
      <c r="Q49" s="21">
        <f t="shared" ref="Q49" si="511">Q12</f>
        <v>436.50114488381223</v>
      </c>
      <c r="R49" s="33">
        <f t="shared" ref="R49:R57" si="512">Q49/P12</f>
        <v>1.3426691132536294E-2</v>
      </c>
      <c r="S49" s="21">
        <f t="shared" ref="S49" si="513">S12</f>
        <v>396.0088152613389</v>
      </c>
      <c r="T49" s="33">
        <f t="shared" ref="T49:T57" si="514">S49/R12</f>
        <v>1.2019769145664343E-2</v>
      </c>
      <c r="U49" s="21">
        <f t="shared" ref="U49" si="515">U12</f>
        <v>328.34253802710009</v>
      </c>
      <c r="V49" s="33">
        <f t="shared" ref="V49:V57" si="516">U49/T12</f>
        <v>9.847577960488579E-3</v>
      </c>
      <c r="W49" s="21">
        <f t="shared" ref="W49" si="517">W12</f>
        <v>355.09437390811217</v>
      </c>
      <c r="X49" s="33">
        <f t="shared" ref="X49:X57" si="518">W49/V12</f>
        <v>1.0546060053079788E-2</v>
      </c>
      <c r="Y49" s="21">
        <f t="shared" ref="Y49" si="519">Y12</f>
        <v>424.56750699874101</v>
      </c>
      <c r="Z49" s="33">
        <f t="shared" ref="Z49:Z57" si="520">Y49/X12</f>
        <v>1.247777324663113E-2</v>
      </c>
      <c r="AA49" s="21">
        <f t="shared" ref="AA49" si="521">AA12</f>
        <v>483.08413090597605</v>
      </c>
      <c r="AB49" s="33">
        <f t="shared" ref="AB49:AB57" si="522">AA49/Z12</f>
        <v>1.4022569745575926E-2</v>
      </c>
      <c r="AC49" s="21">
        <f t="shared" ref="AC49" si="523">AC12</f>
        <v>409.62584300310118</v>
      </c>
      <c r="AD49" s="33">
        <f t="shared" ref="AD49:AD57" si="524">AC49/AB12</f>
        <v>1.1725856205832474E-2</v>
      </c>
      <c r="AE49" s="21">
        <f t="shared" ref="AE49" si="525">AE12</f>
        <v>333.32456621283927</v>
      </c>
      <c r="AF49" s="33">
        <f t="shared" ref="AF49:AF57" si="526">AE49/AD12</f>
        <v>9.4310856580931274E-3</v>
      </c>
      <c r="AG49" s="21">
        <f t="shared" ref="AG49" si="527">AG12</f>
        <v>386.80298858963215</v>
      </c>
      <c r="AH49" s="33">
        <f t="shared" ref="AH49:AH57" si="528">AG49/AF12</f>
        <v>1.0841952816344621E-2</v>
      </c>
      <c r="AI49" s="21">
        <f t="shared" ref="AI49" si="529">AI12</f>
        <v>391.5299396785922</v>
      </c>
      <c r="AJ49" s="33">
        <f t="shared" ref="AJ49:AJ57" si="530">AI49/AH12</f>
        <v>1.0856739350380028E-2</v>
      </c>
      <c r="AK49" s="21">
        <f t="shared" ref="AK49" si="531">AK12</f>
        <v>349.19202673666587</v>
      </c>
      <c r="AL49" s="33">
        <f t="shared" ref="AL49:AL57" si="532">AK49/AJ12</f>
        <v>9.5787566864794383E-3</v>
      </c>
      <c r="AM49" s="21">
        <f t="shared" ref="AM49" si="533">AM12</f>
        <v>410.38684271125385</v>
      </c>
      <c r="AN49" s="33">
        <f t="shared" ref="AN49:AN57" si="534">AM49/AL12</f>
        <v>1.1150595148163009E-2</v>
      </c>
      <c r="AO49" s="21">
        <f t="shared" ref="AO49" si="535">AO12</f>
        <v>436.71543302113423</v>
      </c>
      <c r="AP49" s="33">
        <f t="shared" ref="AP49:AP57" si="536">AO49/AN12</f>
        <v>1.1735114116605754E-2</v>
      </c>
      <c r="AQ49" s="21">
        <f t="shared" ref="AQ49" si="537">AQ12</f>
        <v>470.68250002242712</v>
      </c>
      <c r="AR49" s="33">
        <f t="shared" ref="AR49:AR57" si="538">AQ49/AP12</f>
        <v>1.2501151139012654E-2</v>
      </c>
      <c r="AS49" s="21">
        <f t="shared" ref="AS49" si="539">AS12</f>
        <v>528.18483319807274</v>
      </c>
      <c r="AT49" s="33">
        <f t="shared" ref="AT49:AT57" si="540">AS49/AR12</f>
        <v>1.3855185826986492E-2</v>
      </c>
      <c r="AU49" s="21">
        <f t="shared" ref="AU49" si="541">AU12</f>
        <v>554</v>
      </c>
      <c r="AV49" s="33">
        <f t="shared" ref="AV49:AV57" si="542">AU49/AT12</f>
        <v>1.4333764553686934E-2</v>
      </c>
      <c r="AW49" s="21">
        <f t="shared" ref="AW49" si="543">AW12</f>
        <v>554</v>
      </c>
      <c r="AX49" s="33">
        <f t="shared" ref="AX49:AX57" si="544">AW49/AV12</f>
        <v>1.4131211100908071E-2</v>
      </c>
      <c r="AY49" s="21">
        <f t="shared" ref="AY49" si="545">AY12</f>
        <v>523</v>
      </c>
      <c r="AZ49" s="33">
        <f t="shared" ref="AZ49:AZ57" si="546">AY49/AX12</f>
        <v>1.3154585240706273E-2</v>
      </c>
      <c r="BA49" s="21">
        <f t="shared" ref="BA49:BC49" si="547">BA12</f>
        <v>469</v>
      </c>
      <c r="BB49" s="33">
        <f t="shared" ref="BB49:BF57" si="548">BA49/AZ12</f>
        <v>1.1643206474516521E-2</v>
      </c>
      <c r="BC49" s="21">
        <f t="shared" si="547"/>
        <v>455</v>
      </c>
      <c r="BD49" s="33">
        <f t="shared" si="548"/>
        <v>1.1165644171779142E-2</v>
      </c>
      <c r="BE49" s="21">
        <f t="shared" ref="BE49:BG49" si="549">BE12</f>
        <v>489</v>
      </c>
      <c r="BF49" s="33">
        <f t="shared" si="548"/>
        <v>1.186749180924645E-2</v>
      </c>
      <c r="BG49" s="21">
        <f t="shared" si="549"/>
        <v>529</v>
      </c>
      <c r="BH49" s="33">
        <f t="shared" ref="BH49:BN57" si="550">BG49/BF12</f>
        <v>1.2687676883964119E-2</v>
      </c>
      <c r="BI49" s="21">
        <f t="shared" ref="BI49:BK49" si="551">BI12</f>
        <v>503</v>
      </c>
      <c r="BJ49" s="33">
        <f t="shared" si="550"/>
        <v>1.1912938445870734E-2</v>
      </c>
      <c r="BK49" s="21">
        <f t="shared" si="551"/>
        <v>536</v>
      </c>
      <c r="BL49" s="33">
        <f t="shared" si="550"/>
        <v>1.2545054533539298E-2</v>
      </c>
      <c r="BM49" s="21">
        <f t="shared" ref="BM49:BO49" si="552">BM12</f>
        <v>477</v>
      </c>
      <c r="BN49" s="33">
        <f t="shared" si="550"/>
        <v>1.1025842540797928E-2</v>
      </c>
      <c r="BO49" s="21">
        <f t="shared" si="552"/>
        <v>-127</v>
      </c>
      <c r="BP49" s="33">
        <f t="shared" ref="BP49:BR57" si="553">BO49/BN12</f>
        <v>-2.9035871876357485E-3</v>
      </c>
      <c r="BQ49" s="21">
        <f t="shared" ref="BQ49" si="554">BQ12</f>
        <v>85</v>
      </c>
      <c r="BR49" s="33">
        <f t="shared" si="553"/>
        <v>1.9490048610474181E-3</v>
      </c>
    </row>
    <row r="50" spans="1:70" ht="12.95" customHeight="1">
      <c r="A50" s="20" t="s">
        <v>5</v>
      </c>
      <c r="C50" s="21">
        <f t="shared" si="415"/>
        <v>64.60196518425073</v>
      </c>
      <c r="D50" s="33">
        <f t="shared" si="416"/>
        <v>2.882432556124834E-3</v>
      </c>
      <c r="E50" s="21">
        <f t="shared" si="415"/>
        <v>44.034269180679985</v>
      </c>
      <c r="F50" s="33">
        <f t="shared" si="500"/>
        <v>1.9590891258838591E-3</v>
      </c>
      <c r="G50" s="21">
        <f t="shared" ref="G50" si="555">G13</f>
        <v>107.60782136728449</v>
      </c>
      <c r="H50" s="33">
        <f t="shared" si="502"/>
        <v>4.7781221778595102E-3</v>
      </c>
      <c r="I50" s="21">
        <f t="shared" ref="I50" si="556">I13</f>
        <v>171.54839453581008</v>
      </c>
      <c r="J50" s="33">
        <f t="shared" si="504"/>
        <v>7.5810594015199174E-3</v>
      </c>
      <c r="K50" s="21">
        <f t="shared" ref="K50" si="557">K13</f>
        <v>172.17807988438653</v>
      </c>
      <c r="L50" s="33">
        <f t="shared" si="506"/>
        <v>7.5516370209981719E-3</v>
      </c>
      <c r="M50" s="21">
        <f t="shared" ref="M50" si="558">M13</f>
        <v>178.42900000946975</v>
      </c>
      <c r="N50" s="33">
        <f t="shared" si="508"/>
        <v>7.7671443262505744E-3</v>
      </c>
      <c r="O50" s="21">
        <f t="shared" ref="O50" si="559">O13</f>
        <v>194.72222648725801</v>
      </c>
      <c r="P50" s="33">
        <f t="shared" si="510"/>
        <v>8.4110703444297847E-3</v>
      </c>
      <c r="Q50" s="21">
        <f t="shared" ref="Q50" si="560">Q13</f>
        <v>173.39752063910782</v>
      </c>
      <c r="R50" s="33">
        <f t="shared" si="512"/>
        <v>7.4274718931958477E-3</v>
      </c>
      <c r="S50" s="21">
        <f t="shared" ref="S50" si="561">S13</f>
        <v>176.41869559262341</v>
      </c>
      <c r="T50" s="33">
        <f t="shared" si="514"/>
        <v>7.5011690103650953E-3</v>
      </c>
      <c r="U50" s="21">
        <f t="shared" ref="U50" si="562">U13</f>
        <v>151.06859537610944</v>
      </c>
      <c r="V50" s="33">
        <f t="shared" si="516"/>
        <v>6.3754813044665246E-3</v>
      </c>
      <c r="W50" s="21">
        <f t="shared" ref="W50" si="563">W13</f>
        <v>143.20595883903297</v>
      </c>
      <c r="X50" s="33">
        <f t="shared" si="518"/>
        <v>6.0053707931540124E-3</v>
      </c>
      <c r="Y50" s="21">
        <f t="shared" ref="Y50" si="564">Y13</f>
        <v>155.78541279317506</v>
      </c>
      <c r="Z50" s="33">
        <f t="shared" si="520"/>
        <v>6.4938944898542943E-3</v>
      </c>
      <c r="AA50" s="21">
        <f t="shared" ref="AA50" si="565">AA13</f>
        <v>201.51404555205227</v>
      </c>
      <c r="AB50" s="33">
        <f t="shared" si="522"/>
        <v>8.3458892217881213E-3</v>
      </c>
      <c r="AC50" s="21">
        <f t="shared" ref="AC50" si="566">AC13</f>
        <v>208.85097789873544</v>
      </c>
      <c r="AD50" s="33">
        <f t="shared" si="524"/>
        <v>8.5781626165926141E-3</v>
      </c>
      <c r="AE50" s="21">
        <f t="shared" ref="AE50" si="567">AE13</f>
        <v>170.53100192315469</v>
      </c>
      <c r="AF50" s="33">
        <f t="shared" si="526"/>
        <v>6.9446689000833214E-3</v>
      </c>
      <c r="AG50" s="21">
        <f t="shared" ref="AG50" si="568">AG13</f>
        <v>180.94859999999971</v>
      </c>
      <c r="AH50" s="33">
        <f t="shared" si="528"/>
        <v>7.3180912672005279E-3</v>
      </c>
      <c r="AI50" s="21">
        <f t="shared" ref="AI50" si="569">AI13</f>
        <v>167.73300000000017</v>
      </c>
      <c r="AJ50" s="33">
        <f t="shared" si="530"/>
        <v>6.7343312523967585E-3</v>
      </c>
      <c r="AK50" s="21">
        <f t="shared" ref="AK50" si="570">AK13</f>
        <v>174.6317999999992</v>
      </c>
      <c r="AL50" s="33">
        <f t="shared" si="532"/>
        <v>6.9644113038181254E-3</v>
      </c>
      <c r="AM50" s="21">
        <f t="shared" ref="AM50" si="571">AM13</f>
        <v>164.32300000000032</v>
      </c>
      <c r="AN50" s="33">
        <f t="shared" si="534"/>
        <v>6.5079665886651813E-3</v>
      </c>
      <c r="AO50" s="21">
        <f t="shared" ref="AO50" si="572">AO13</f>
        <v>152.26880000000165</v>
      </c>
      <c r="AP50" s="33">
        <f t="shared" si="536"/>
        <v>5.9915704192338697E-3</v>
      </c>
      <c r="AQ50" s="21">
        <f t="shared" ref="AQ50" si="573">AQ13</f>
        <v>172.29320000000007</v>
      </c>
      <c r="AR50" s="33">
        <f t="shared" si="538"/>
        <v>6.7391254111478583E-3</v>
      </c>
      <c r="AS50" s="21">
        <f t="shared" ref="AS50" si="574">AS13</f>
        <v>199.59999999999854</v>
      </c>
      <c r="AT50" s="33">
        <f t="shared" si="540"/>
        <v>7.7549498026294773E-3</v>
      </c>
      <c r="AU50" s="21">
        <f t="shared" ref="AU50" si="575">AU13</f>
        <v>228</v>
      </c>
      <c r="AV50" s="33">
        <f t="shared" si="542"/>
        <v>8.7901919962988673E-3</v>
      </c>
      <c r="AW50" s="21">
        <f t="shared" ref="AW50" si="576">AW13</f>
        <v>229</v>
      </c>
      <c r="AX50" s="33">
        <f t="shared" si="544"/>
        <v>8.7518153328747222E-3</v>
      </c>
      <c r="AY50" s="21">
        <f t="shared" ref="AY50" si="577">AY13</f>
        <v>256</v>
      </c>
      <c r="AZ50" s="33">
        <f t="shared" si="546"/>
        <v>9.698806592157605E-3</v>
      </c>
      <c r="BA50" s="21">
        <f t="shared" ref="BA50:BC50" si="578">BA13</f>
        <v>281</v>
      </c>
      <c r="BB50" s="33">
        <f t="shared" si="548"/>
        <v>1.0543694420472028E-2</v>
      </c>
      <c r="BC50" s="21">
        <f t="shared" si="578"/>
        <v>309</v>
      </c>
      <c r="BD50" s="33">
        <f t="shared" si="548"/>
        <v>1.1473340264369523E-2</v>
      </c>
      <c r="BE50" s="21">
        <f t="shared" ref="BE50:BG50" si="579">BE13</f>
        <v>320</v>
      </c>
      <c r="BF50" s="33">
        <f t="shared" si="548"/>
        <v>1.1746999008846959E-2</v>
      </c>
      <c r="BG50" s="21">
        <f t="shared" si="579"/>
        <v>325</v>
      </c>
      <c r="BH50" s="33">
        <f t="shared" si="550"/>
        <v>1.1792024962809768E-2</v>
      </c>
      <c r="BI50" s="21">
        <f t="shared" ref="BI50:BK50" si="580">BI13</f>
        <v>290</v>
      </c>
      <c r="BJ50" s="33">
        <f t="shared" si="550"/>
        <v>1.039948361184824E-2</v>
      </c>
      <c r="BK50" s="21">
        <f t="shared" si="580"/>
        <v>276</v>
      </c>
      <c r="BL50" s="33">
        <f t="shared" si="550"/>
        <v>9.7955706984667809E-3</v>
      </c>
      <c r="BM50" s="21">
        <f t="shared" ref="BM50:BO50" si="581">BM13</f>
        <v>228</v>
      </c>
      <c r="BN50" s="33">
        <f t="shared" si="550"/>
        <v>8.0134964150147623E-3</v>
      </c>
      <c r="BO50" s="21">
        <f t="shared" si="581"/>
        <v>-159</v>
      </c>
      <c r="BP50" s="33">
        <f t="shared" si="553"/>
        <v>-5.5439330543933059E-3</v>
      </c>
      <c r="BQ50" s="21">
        <f t="shared" ref="BQ50" si="582">BQ13</f>
        <v>-32</v>
      </c>
      <c r="BR50" s="33">
        <f t="shared" si="553"/>
        <v>-1.1219802952210651E-3</v>
      </c>
    </row>
    <row r="51" spans="1:70" ht="12.95" customHeight="1">
      <c r="A51" s="20" t="s">
        <v>6</v>
      </c>
      <c r="C51" s="21">
        <f t="shared" si="415"/>
        <v>194.40687336979863</v>
      </c>
      <c r="D51" s="33">
        <f t="shared" si="416"/>
        <v>1.3378332101068421E-2</v>
      </c>
      <c r="E51" s="21">
        <f t="shared" si="415"/>
        <v>211.47036332089556</v>
      </c>
      <c r="F51" s="33">
        <f t="shared" si="500"/>
        <v>1.4360456784895061E-2</v>
      </c>
      <c r="G51" s="21">
        <f t="shared" ref="G51" si="583">G14</f>
        <v>149.39057931910429</v>
      </c>
      <c r="H51" s="33">
        <f t="shared" si="502"/>
        <v>1.0001143155405791E-2</v>
      </c>
      <c r="I51" s="21">
        <f t="shared" ref="I51" si="584">I14</f>
        <v>217.0775222584889</v>
      </c>
      <c r="J51" s="33">
        <f t="shared" si="504"/>
        <v>1.4388629268743423E-2</v>
      </c>
      <c r="K51" s="21">
        <f t="shared" ref="K51" si="585">K14</f>
        <v>164.09888497983047</v>
      </c>
      <c r="L51" s="33">
        <f t="shared" si="506"/>
        <v>1.0722741215538982E-2</v>
      </c>
      <c r="M51" s="21">
        <f t="shared" ref="M51" si="586">M14</f>
        <v>159.90083652851172</v>
      </c>
      <c r="N51" s="33">
        <f t="shared" si="508"/>
        <v>1.033758022747619E-2</v>
      </c>
      <c r="O51" s="21">
        <f t="shared" ref="O51" si="587">O14</f>
        <v>203.37160760769984</v>
      </c>
      <c r="P51" s="33">
        <f t="shared" si="510"/>
        <v>1.3013435734722249E-2</v>
      </c>
      <c r="Q51" s="21">
        <f t="shared" ref="Q51" si="588">Q14</f>
        <v>180.48563873734929</v>
      </c>
      <c r="R51" s="33">
        <f t="shared" si="512"/>
        <v>1.1400636409290933E-2</v>
      </c>
      <c r="S51" s="21">
        <f t="shared" ref="S51" si="589">S14</f>
        <v>182.24811667223003</v>
      </c>
      <c r="T51" s="33">
        <f t="shared" si="514"/>
        <v>1.1382201535891721E-2</v>
      </c>
      <c r="U51" s="21">
        <f t="shared" ref="U51" si="590">U14</f>
        <v>171.81088064034157</v>
      </c>
      <c r="V51" s="33">
        <f t="shared" si="516"/>
        <v>1.0609589463883198E-2</v>
      </c>
      <c r="W51" s="21">
        <f t="shared" ref="W51" si="591">W14</f>
        <v>192.16055688957022</v>
      </c>
      <c r="X51" s="33">
        <f t="shared" si="518"/>
        <v>1.174163968884708E-2</v>
      </c>
      <c r="Y51" s="21">
        <f t="shared" ref="Y51" si="592">Y14</f>
        <v>184.84661318081999</v>
      </c>
      <c r="Z51" s="33">
        <f t="shared" si="520"/>
        <v>1.1163654157518856E-2</v>
      </c>
      <c r="AA51" s="21">
        <f t="shared" ref="AA51" si="593">AA14</f>
        <v>183.11764478546684</v>
      </c>
      <c r="AB51" s="33">
        <f t="shared" si="522"/>
        <v>1.0937136174486037E-2</v>
      </c>
      <c r="AC51" s="21">
        <f t="shared" ref="AC51" si="594">AC14</f>
        <v>151.52573004319493</v>
      </c>
      <c r="AD51" s="33">
        <f t="shared" si="524"/>
        <v>8.9523212898492861E-3</v>
      </c>
      <c r="AE51" s="21">
        <f t="shared" ref="AE51" si="595">AE14</f>
        <v>146.96686983352265</v>
      </c>
      <c r="AF51" s="33">
        <f t="shared" si="526"/>
        <v>8.6059352806152848E-3</v>
      </c>
      <c r="AG51" s="21">
        <f t="shared" ref="AG51" si="596">AG14</f>
        <v>129.52473684210418</v>
      </c>
      <c r="AH51" s="33">
        <f t="shared" si="528"/>
        <v>7.5198613004106444E-3</v>
      </c>
      <c r="AI51" s="21">
        <f t="shared" ref="AI51" si="597">AI14</f>
        <v>127.77973684210519</v>
      </c>
      <c r="AJ51" s="33">
        <f t="shared" si="530"/>
        <v>7.3631811463451069E-3</v>
      </c>
      <c r="AK51" s="21">
        <f t="shared" ref="AK51" si="598">AK14</f>
        <v>130.2336842105251</v>
      </c>
      <c r="AL51" s="33">
        <f t="shared" si="532"/>
        <v>7.4497337013139722E-3</v>
      </c>
      <c r="AM51" s="21">
        <f t="shared" ref="AM51" si="599">AM14</f>
        <v>157.28105263158068</v>
      </c>
      <c r="AN51" s="33">
        <f t="shared" si="534"/>
        <v>8.9303903573995005E-3</v>
      </c>
      <c r="AO51" s="21">
        <f t="shared" ref="AO51" si="600">AO14</f>
        <v>181.17842105263117</v>
      </c>
      <c r="AP51" s="33">
        <f t="shared" si="536"/>
        <v>1.0196222463951068E-2</v>
      </c>
      <c r="AQ51" s="21">
        <f t="shared" ref="AQ51" si="601">AQ14</f>
        <v>142.54526315789553</v>
      </c>
      <c r="AR51" s="33">
        <f t="shared" si="538"/>
        <v>7.9410856800794585E-3</v>
      </c>
      <c r="AS51" s="21">
        <f t="shared" ref="AS51" si="602">AS14</f>
        <v>160.10526315789321</v>
      </c>
      <c r="AT51" s="33">
        <f t="shared" si="540"/>
        <v>8.8490684042877282E-3</v>
      </c>
      <c r="AU51" s="21">
        <f t="shared" ref="AU51" si="603">AU14</f>
        <v>170</v>
      </c>
      <c r="AV51" s="33">
        <f t="shared" si="542"/>
        <v>9.3135375006848185E-3</v>
      </c>
      <c r="AW51" s="21">
        <f t="shared" ref="AW51" si="604">AW14</f>
        <v>205</v>
      </c>
      <c r="AX51" s="33">
        <f t="shared" si="544"/>
        <v>1.1127395103946154E-2</v>
      </c>
      <c r="AY51" s="21">
        <f t="shared" ref="AY51" si="605">AY14</f>
        <v>254</v>
      </c>
      <c r="AZ51" s="33">
        <f t="shared" si="546"/>
        <v>1.3635387588576338E-2</v>
      </c>
      <c r="BA51" s="21">
        <f t="shared" ref="BA51:BC51" si="606">BA14</f>
        <v>295</v>
      </c>
      <c r="BB51" s="33">
        <f t="shared" si="548"/>
        <v>1.5623344984641458E-2</v>
      </c>
      <c r="BC51" s="21">
        <f t="shared" si="606"/>
        <v>324</v>
      </c>
      <c r="BD51" s="33">
        <f t="shared" si="548"/>
        <v>1.6895239088491422E-2</v>
      </c>
      <c r="BE51" s="21">
        <f t="shared" ref="BE51:BG51" si="607">BE14</f>
        <v>296</v>
      </c>
      <c r="BF51" s="33">
        <f t="shared" si="548"/>
        <v>1.5178708784164914E-2</v>
      </c>
      <c r="BG51" s="21">
        <f t="shared" si="607"/>
        <v>278</v>
      </c>
      <c r="BH51" s="33">
        <f t="shared" si="550"/>
        <v>1.4042531696721726E-2</v>
      </c>
      <c r="BI51" s="21">
        <f t="shared" ref="BI51:BK51" si="608">BI14</f>
        <v>302</v>
      </c>
      <c r="BJ51" s="33">
        <f t="shared" si="550"/>
        <v>1.5043586550435865E-2</v>
      </c>
      <c r="BK51" s="21">
        <f t="shared" si="608"/>
        <v>310</v>
      </c>
      <c r="BL51" s="33">
        <f t="shared" si="550"/>
        <v>1.521323060313098E-2</v>
      </c>
      <c r="BM51" s="21">
        <f t="shared" ref="BM51:BO51" si="609">BM14</f>
        <v>145</v>
      </c>
      <c r="BN51" s="33">
        <f t="shared" si="550"/>
        <v>7.0092328515492823E-3</v>
      </c>
      <c r="BO51" s="21">
        <f t="shared" si="609"/>
        <v>-95</v>
      </c>
      <c r="BP51" s="33">
        <f t="shared" si="553"/>
        <v>-4.5602918586789554E-3</v>
      </c>
      <c r="BQ51" s="21">
        <f t="shared" ref="BQ51" si="610">BQ14</f>
        <v>-9</v>
      </c>
      <c r="BR51" s="33">
        <f t="shared" si="553"/>
        <v>-4.3400684766359645E-4</v>
      </c>
    </row>
    <row r="52" spans="1:70" ht="12.95" customHeight="1">
      <c r="A52" s="20" t="s">
        <v>7</v>
      </c>
      <c r="C52" s="21">
        <f t="shared" si="415"/>
        <v>135.00952730055724</v>
      </c>
      <c r="D52" s="33">
        <f t="shared" si="416"/>
        <v>1.0492909987759256E-2</v>
      </c>
      <c r="E52" s="21">
        <f t="shared" si="415"/>
        <v>231.8755510067549</v>
      </c>
      <c r="F52" s="33">
        <f t="shared" si="500"/>
        <v>1.7834183008812118E-2</v>
      </c>
      <c r="G52" s="21">
        <f t="shared" ref="G52" si="611">G15</f>
        <v>239.71361037041243</v>
      </c>
      <c r="H52" s="33">
        <f t="shared" si="502"/>
        <v>1.811398153662383E-2</v>
      </c>
      <c r="I52" s="21">
        <f t="shared" ref="I52" si="612">I15</f>
        <v>245.93197635611614</v>
      </c>
      <c r="J52" s="33">
        <f t="shared" si="504"/>
        <v>1.8253234200499797E-2</v>
      </c>
      <c r="K52" s="21">
        <f t="shared" ref="K52" si="613">K15</f>
        <v>217.18684163720172</v>
      </c>
      <c r="L52" s="33">
        <f t="shared" si="506"/>
        <v>1.5830788175567861E-2</v>
      </c>
      <c r="M52" s="21">
        <f t="shared" ref="M52" si="614">M15</f>
        <v>214.89553532055834</v>
      </c>
      <c r="N52" s="33">
        <f t="shared" si="508"/>
        <v>1.5419668931070185E-2</v>
      </c>
      <c r="O52" s="21">
        <f t="shared" ref="O52" si="615">O15</f>
        <v>184.04598068594714</v>
      </c>
      <c r="P52" s="33">
        <f t="shared" si="510"/>
        <v>1.3005541000289986E-2</v>
      </c>
      <c r="Q52" s="21">
        <f t="shared" ref="Q52" si="616">Q15</f>
        <v>180.74386115454763</v>
      </c>
      <c r="R52" s="33">
        <f t="shared" si="512"/>
        <v>1.2608221209797333E-2</v>
      </c>
      <c r="S52" s="21">
        <f t="shared" ref="S52" si="617">S15</f>
        <v>151.30258416693141</v>
      </c>
      <c r="T52" s="33">
        <f t="shared" si="514"/>
        <v>1.0423058151022976E-2</v>
      </c>
      <c r="U52" s="21">
        <f t="shared" ref="U52" si="618">U15</f>
        <v>182.74390426718128</v>
      </c>
      <c r="V52" s="33">
        <f t="shared" si="516"/>
        <v>1.2459151477563513E-2</v>
      </c>
      <c r="W52" s="21">
        <f t="shared" ref="W52" si="619">W15</f>
        <v>182.04687347642903</v>
      </c>
      <c r="X52" s="33">
        <f t="shared" si="518"/>
        <v>1.2258893754763025E-2</v>
      </c>
      <c r="Y52" s="21">
        <f t="shared" ref="Y52" si="620">Y15</f>
        <v>159.84557504225813</v>
      </c>
      <c r="Z52" s="33">
        <f t="shared" si="520"/>
        <v>1.0633520523298318E-2</v>
      </c>
      <c r="AA52" s="21">
        <f t="shared" ref="AA52" si="621">AA15</f>
        <v>173.37954211785473</v>
      </c>
      <c r="AB52" s="33">
        <f t="shared" si="522"/>
        <v>1.1412495208983912E-2</v>
      </c>
      <c r="AC52" s="21">
        <f t="shared" ref="AC52" si="622">AC15</f>
        <v>172.58745027526857</v>
      </c>
      <c r="AD52" s="33">
        <f t="shared" si="524"/>
        <v>1.1232169654862168E-2</v>
      </c>
      <c r="AE52" s="21">
        <f t="shared" ref="AE52" si="623">AE15</f>
        <v>218.67670771188386</v>
      </c>
      <c r="AF52" s="33">
        <f t="shared" si="526"/>
        <v>1.4073628781774632E-2</v>
      </c>
      <c r="AG52" s="21">
        <f t="shared" ref="AG52" si="624">AG15</f>
        <v>235.51817581168507</v>
      </c>
      <c r="AH52" s="33">
        <f t="shared" si="528"/>
        <v>1.4947153850089876E-2</v>
      </c>
      <c r="AI52" s="21">
        <f t="shared" ref="AI52" si="625">AI15</f>
        <v>249.21798620129994</v>
      </c>
      <c r="AJ52" s="33">
        <f t="shared" si="530"/>
        <v>1.5583680232950311E-2</v>
      </c>
      <c r="AK52" s="21">
        <f t="shared" ref="AK52" si="626">AK15</f>
        <v>220.98749870129905</v>
      </c>
      <c r="AL52" s="33">
        <f t="shared" si="532"/>
        <v>1.3606381341833038E-2</v>
      </c>
      <c r="AM52" s="21">
        <f t="shared" ref="AM52" si="627">AM15</f>
        <v>206.46226087662217</v>
      </c>
      <c r="AN52" s="33">
        <f t="shared" si="534"/>
        <v>1.2541407377640043E-2</v>
      </c>
      <c r="AO52" s="21">
        <f t="shared" ref="AO52" si="628">AO15</f>
        <v>220.28790519480754</v>
      </c>
      <c r="AP52" s="33">
        <f t="shared" si="536"/>
        <v>1.3215495673696008E-2</v>
      </c>
      <c r="AQ52" s="21">
        <f t="shared" ref="AQ52" si="629">AQ15</f>
        <v>219.59548814934897</v>
      </c>
      <c r="AR52" s="33">
        <f t="shared" si="538"/>
        <v>1.3002126692594025E-2</v>
      </c>
      <c r="AS52" s="21">
        <f t="shared" ref="AS52" si="630">AS15</f>
        <v>192.20681818181765</v>
      </c>
      <c r="AT52" s="33">
        <f t="shared" si="540"/>
        <v>1.1234387846015886E-2</v>
      </c>
      <c r="AU52" s="21">
        <f t="shared" ref="AU52" si="631">AU15</f>
        <v>170</v>
      </c>
      <c r="AV52" s="33">
        <f t="shared" si="542"/>
        <v>9.8260216172475576E-3</v>
      </c>
      <c r="AW52" s="21">
        <f t="shared" ref="AW52" si="632">AW15</f>
        <v>172</v>
      </c>
      <c r="AX52" s="33">
        <f t="shared" si="544"/>
        <v>9.8448858107721363E-3</v>
      </c>
      <c r="AY52" s="21">
        <f t="shared" ref="AY52" si="633">AY15</f>
        <v>178</v>
      </c>
      <c r="AZ52" s="33">
        <f t="shared" si="546"/>
        <v>1.0088987133707419E-2</v>
      </c>
      <c r="BA52" s="21">
        <f t="shared" ref="BA52:BC52" si="634">BA15</f>
        <v>194</v>
      </c>
      <c r="BB52" s="33">
        <f t="shared" si="548"/>
        <v>1.0886033331462881E-2</v>
      </c>
      <c r="BC52" s="21">
        <f t="shared" si="634"/>
        <v>165</v>
      </c>
      <c r="BD52" s="33">
        <f t="shared" si="548"/>
        <v>9.1590341382181521E-3</v>
      </c>
      <c r="BE52" s="21">
        <f t="shared" ref="BE52:BG52" si="635">BE15</f>
        <v>180</v>
      </c>
      <c r="BF52" s="33">
        <f t="shared" si="548"/>
        <v>9.9009900990099011E-3</v>
      </c>
      <c r="BG52" s="21">
        <f t="shared" si="635"/>
        <v>186</v>
      </c>
      <c r="BH52" s="33">
        <f t="shared" si="550"/>
        <v>1.0130718954248366E-2</v>
      </c>
      <c r="BI52" s="21">
        <f t="shared" ref="BI52:BK52" si="636">BI15</f>
        <v>208</v>
      </c>
      <c r="BJ52" s="33">
        <f t="shared" si="550"/>
        <v>1.1215356411085949E-2</v>
      </c>
      <c r="BK52" s="21">
        <f t="shared" si="636"/>
        <v>218</v>
      </c>
      <c r="BL52" s="33">
        <f t="shared" si="550"/>
        <v>1.1624186840140769E-2</v>
      </c>
      <c r="BM52" s="21">
        <f t="shared" ref="BM52:BO52" si="637">BM15</f>
        <v>186</v>
      </c>
      <c r="BN52" s="33">
        <f t="shared" si="550"/>
        <v>9.8039215686274508E-3</v>
      </c>
      <c r="BO52" s="21">
        <f t="shared" si="637"/>
        <v>-64</v>
      </c>
      <c r="BP52" s="33">
        <f t="shared" si="553"/>
        <v>-3.3406409854890907E-3</v>
      </c>
      <c r="BQ52" s="21">
        <f t="shared" ref="BQ52" si="638">BQ15</f>
        <v>43</v>
      </c>
      <c r="BR52" s="33">
        <f t="shared" si="553"/>
        <v>2.2520163402115849E-3</v>
      </c>
    </row>
    <row r="53" spans="1:70" ht="12.95" customHeight="1">
      <c r="A53" s="20" t="s">
        <v>8</v>
      </c>
      <c r="C53" s="21">
        <f t="shared" si="415"/>
        <v>23.421685101581943</v>
      </c>
      <c r="D53" s="33">
        <f t="shared" si="416"/>
        <v>1.3020717269669179E-2</v>
      </c>
      <c r="E53" s="21">
        <f t="shared" si="415"/>
        <v>38.087290606211127</v>
      </c>
      <c r="F53" s="33">
        <f t="shared" si="500"/>
        <v>2.0901551449749773E-2</v>
      </c>
      <c r="G53" s="21">
        <f t="shared" ref="G53" si="639">G16</f>
        <v>20.812208343278826</v>
      </c>
      <c r="H53" s="33">
        <f t="shared" si="502"/>
        <v>1.1187492183223917E-2</v>
      </c>
      <c r="I53" s="21">
        <f t="shared" ref="I53" si="640">I16</f>
        <v>19.667524524179498</v>
      </c>
      <c r="J53" s="33">
        <f t="shared" si="504"/>
        <v>1.045520593431234E-2</v>
      </c>
      <c r="K53" s="21">
        <f t="shared" ref="K53" si="641">K16</f>
        <v>16.533690774879233</v>
      </c>
      <c r="L53" s="33">
        <f t="shared" si="506"/>
        <v>8.6983251162080621E-3</v>
      </c>
      <c r="M53" s="21">
        <f t="shared" ref="M53" si="642">M16</f>
        <v>20.019387402677239</v>
      </c>
      <c r="N53" s="33">
        <f t="shared" si="508"/>
        <v>1.044131767931636E-2</v>
      </c>
      <c r="O53" s="21">
        <f t="shared" ref="O53" si="643">O16</f>
        <v>6.3980313580289021</v>
      </c>
      <c r="P53" s="33">
        <f t="shared" si="510"/>
        <v>3.3024769372043935E-3</v>
      </c>
      <c r="Q53" s="21">
        <f t="shared" ref="Q53" si="644">Q16</f>
        <v>5.3952859811436156</v>
      </c>
      <c r="R53" s="33">
        <f t="shared" si="512"/>
        <v>2.7757222992217351E-3</v>
      </c>
      <c r="S53" s="21">
        <f t="shared" ref="S53" si="645">S16</f>
        <v>6.9454849623252812</v>
      </c>
      <c r="T53" s="33">
        <f t="shared" si="514"/>
        <v>3.56336499287498E-3</v>
      </c>
      <c r="U53" s="21">
        <f t="shared" ref="U53" si="646">U16</f>
        <v>2.1622391512564718</v>
      </c>
      <c r="V53" s="33">
        <f t="shared" si="516"/>
        <v>1.1053928763480299E-3</v>
      </c>
      <c r="W53" s="21">
        <f t="shared" ref="W53" si="647">W16</f>
        <v>4.9325948109537876</v>
      </c>
      <c r="X53" s="33">
        <f t="shared" si="518"/>
        <v>2.5188863649232888E-3</v>
      </c>
      <c r="Y53" s="21">
        <f t="shared" ref="Y53" si="648">Y16</f>
        <v>9.1669168056173476</v>
      </c>
      <c r="Z53" s="33">
        <f t="shared" si="520"/>
        <v>4.6694299086040263E-3</v>
      </c>
      <c r="AA53" s="21">
        <f t="shared" ref="AA53" si="649">AA16</f>
        <v>7.0392561491692049</v>
      </c>
      <c r="AB53" s="33">
        <f t="shared" si="522"/>
        <v>3.56898030979904E-3</v>
      </c>
      <c r="AC53" s="21">
        <f t="shared" ref="AC53" si="650">AC16</f>
        <v>9.0162489774836558</v>
      </c>
      <c r="AD53" s="33">
        <f t="shared" si="524"/>
        <v>4.5550804312145801E-3</v>
      </c>
      <c r="AE53" s="21">
        <f t="shared" ref="AE53" si="651">AE16</f>
        <v>9.6357292292850616E-2</v>
      </c>
      <c r="AF53" s="33">
        <f t="shared" si="526"/>
        <v>4.8459729667634505E-5</v>
      </c>
      <c r="AG53" s="21">
        <f t="shared" ref="AG53" si="652">AG16</f>
        <v>8.3522504999998546</v>
      </c>
      <c r="AH53" s="33">
        <f t="shared" si="528"/>
        <v>4.2002860260716597E-3</v>
      </c>
      <c r="AI53" s="21">
        <f t="shared" ref="AI53" si="653">AI16</f>
        <v>12.793670999999904</v>
      </c>
      <c r="AJ53" s="33">
        <f t="shared" si="530"/>
        <v>6.4069331389649507E-3</v>
      </c>
      <c r="AK53" s="21">
        <f t="shared" ref="AK53" si="654">AK16</f>
        <v>18.335427000000209</v>
      </c>
      <c r="AL53" s="33">
        <f t="shared" si="532"/>
        <v>9.1237299435775274E-3</v>
      </c>
      <c r="AM53" s="21">
        <f t="shared" ref="AM53" si="655">AM16</f>
        <v>15.665050499999779</v>
      </c>
      <c r="AN53" s="33">
        <f t="shared" si="534"/>
        <v>7.7244714787877483E-3</v>
      </c>
      <c r="AO53" s="21">
        <f t="shared" ref="AO53" si="656">AO16</f>
        <v>14.898097500000176</v>
      </c>
      <c r="AP53" s="33">
        <f t="shared" si="536"/>
        <v>7.2899740405665469E-3</v>
      </c>
      <c r="AQ53" s="21">
        <f t="shared" ref="AQ53" si="657">AQ16</f>
        <v>16.631851499999811</v>
      </c>
      <c r="AR53" s="33">
        <f t="shared" si="538"/>
        <v>8.0794399429707352E-3</v>
      </c>
      <c r="AS53" s="21">
        <f t="shared" ref="AS53" si="658">AS16</f>
        <v>16.827999999999975</v>
      </c>
      <c r="AT53" s="33">
        <f t="shared" si="540"/>
        <v>8.1092073331752619E-3</v>
      </c>
      <c r="AU53" s="21">
        <f t="shared" ref="AU53" si="659">AU16</f>
        <v>14</v>
      </c>
      <c r="AV53" s="33">
        <f t="shared" si="542"/>
        <v>6.6921606118546849E-3</v>
      </c>
      <c r="AW53" s="21">
        <f t="shared" ref="AW53" si="660">AW16</f>
        <v>17</v>
      </c>
      <c r="AX53" s="33">
        <f t="shared" si="544"/>
        <v>8.0721747388414061E-3</v>
      </c>
      <c r="AY53" s="21">
        <f t="shared" ref="AY53" si="661">AY16</f>
        <v>18</v>
      </c>
      <c r="AZ53" s="33">
        <f t="shared" si="546"/>
        <v>8.4785680640602924E-3</v>
      </c>
      <c r="BA53" s="21">
        <f t="shared" ref="BA53:BC53" si="662">BA16</f>
        <v>23</v>
      </c>
      <c r="BB53" s="33">
        <f t="shared" si="548"/>
        <v>1.0742643624474545E-2</v>
      </c>
      <c r="BC53" s="21">
        <f t="shared" si="662"/>
        <v>19</v>
      </c>
      <c r="BD53" s="33">
        <f t="shared" si="548"/>
        <v>8.7800369685767099E-3</v>
      </c>
      <c r="BE53" s="21">
        <f t="shared" ref="BE53:BG53" si="663">BE16</f>
        <v>16</v>
      </c>
      <c r="BF53" s="33">
        <f t="shared" si="548"/>
        <v>7.3293632615666513E-3</v>
      </c>
      <c r="BG53" s="21">
        <f t="shared" si="663"/>
        <v>17</v>
      </c>
      <c r="BH53" s="33">
        <f t="shared" si="550"/>
        <v>7.730786721236926E-3</v>
      </c>
      <c r="BI53" s="21">
        <f t="shared" ref="BI53:BK53" si="664">BI16</f>
        <v>13</v>
      </c>
      <c r="BJ53" s="33">
        <f t="shared" si="550"/>
        <v>5.8664259927797835E-3</v>
      </c>
      <c r="BK53" s="21">
        <f t="shared" si="664"/>
        <v>14</v>
      </c>
      <c r="BL53" s="33">
        <f t="shared" si="550"/>
        <v>6.2808434275459851E-3</v>
      </c>
      <c r="BM53" s="21">
        <f t="shared" ref="BM53:BO53" si="665">BM16</f>
        <v>14</v>
      </c>
      <c r="BN53" s="33">
        <f t="shared" si="550"/>
        <v>6.241640659830584E-3</v>
      </c>
      <c r="BO53" s="21">
        <f t="shared" si="665"/>
        <v>1</v>
      </c>
      <c r="BP53" s="33">
        <f t="shared" si="553"/>
        <v>4.4306601683650863E-4</v>
      </c>
      <c r="BQ53" s="21">
        <f t="shared" ref="BQ53" si="666">BQ16</f>
        <v>8</v>
      </c>
      <c r="BR53" s="33">
        <f t="shared" si="553"/>
        <v>3.5429583702391498E-3</v>
      </c>
    </row>
    <row r="54" spans="1:70" ht="12.95" customHeight="1">
      <c r="A54" s="20" t="s">
        <v>9</v>
      </c>
      <c r="C54" s="21">
        <f t="shared" si="415"/>
        <v>17.40542731386995</v>
      </c>
      <c r="D54" s="33">
        <f t="shared" si="416"/>
        <v>1.5315718386005224E-3</v>
      </c>
      <c r="E54" s="21">
        <f t="shared" si="415"/>
        <v>77.308659386875661</v>
      </c>
      <c r="F54" s="33">
        <f t="shared" si="500"/>
        <v>6.7922893766679546E-3</v>
      </c>
      <c r="G54" s="21">
        <f t="shared" ref="G54" si="667">G17</f>
        <v>2.0319029725324071</v>
      </c>
      <c r="H54" s="33">
        <f t="shared" si="502"/>
        <v>1.7731730536318813E-4</v>
      </c>
      <c r="I54" s="21">
        <f t="shared" ref="I54" si="668">I17</f>
        <v>14.427762938425076</v>
      </c>
      <c r="J54" s="33">
        <f t="shared" si="504"/>
        <v>1.2588388974314856E-3</v>
      </c>
      <c r="K54" s="21">
        <f t="shared" ref="K54" si="669">K17</f>
        <v>25.505867500154636</v>
      </c>
      <c r="L54" s="33">
        <f t="shared" si="506"/>
        <v>2.2226183335012683E-3</v>
      </c>
      <c r="M54" s="21">
        <f t="shared" ref="M54" si="670">M17</f>
        <v>19.293569303819822</v>
      </c>
      <c r="N54" s="33">
        <f t="shared" si="508"/>
        <v>1.6775411135592263E-3</v>
      </c>
      <c r="O54" s="21">
        <f t="shared" ref="O54" si="671">O17</f>
        <v>21.607701107905086</v>
      </c>
      <c r="P54" s="33">
        <f t="shared" si="510"/>
        <v>1.8756043040768665E-3</v>
      </c>
      <c r="Q54" s="21">
        <f t="shared" ref="Q54" si="672">Q17</f>
        <v>12.412309723009457</v>
      </c>
      <c r="R54" s="33">
        <f t="shared" si="512"/>
        <v>1.0754035336878564E-3</v>
      </c>
      <c r="S54" s="21">
        <f t="shared" ref="S54" si="673">S17</f>
        <v>14.189779090025695</v>
      </c>
      <c r="T54" s="33">
        <f t="shared" si="514"/>
        <v>1.2280829408758498E-3</v>
      </c>
      <c r="U54" s="21">
        <f t="shared" ref="U54" si="674">U17</f>
        <v>16.345253062672782</v>
      </c>
      <c r="V54" s="33">
        <f t="shared" si="516"/>
        <v>1.4128976110762514E-3</v>
      </c>
      <c r="W54" s="21">
        <f t="shared" ref="W54" si="675">W17</f>
        <v>16.413352711811967</v>
      </c>
      <c r="X54" s="33">
        <f t="shared" si="518"/>
        <v>1.4167824342943408E-3</v>
      </c>
      <c r="Y54" s="21">
        <f t="shared" ref="Y54" si="676">Y17</f>
        <v>9.3267050294998626</v>
      </c>
      <c r="Z54" s="33">
        <f t="shared" si="520"/>
        <v>8.0393185569787109E-4</v>
      </c>
      <c r="AA54" s="21">
        <f t="shared" ref="AA54" si="677">AA17</f>
        <v>22.027395423263442</v>
      </c>
      <c r="AB54" s="33">
        <f t="shared" si="522"/>
        <v>1.8971651629939102E-3</v>
      </c>
      <c r="AC54" s="21">
        <f t="shared" ref="AC54" si="678">AC17</f>
        <v>40.738190881014816</v>
      </c>
      <c r="AD54" s="33">
        <f t="shared" si="524"/>
        <v>3.5020358221689476E-3</v>
      </c>
      <c r="AE54" s="21">
        <f t="shared" ref="AE54" si="679">AE17</f>
        <v>13.241090382729453</v>
      </c>
      <c r="AF54" s="33">
        <f t="shared" si="526"/>
        <v>1.1342906117398494E-3</v>
      </c>
      <c r="AG54" s="21">
        <f t="shared" ref="AG54" si="680">AG17</f>
        <v>17.320233766233287</v>
      </c>
      <c r="AH54" s="33">
        <f t="shared" si="528"/>
        <v>1.4820470791677303E-3</v>
      </c>
      <c r="AI54" s="21">
        <f t="shared" ref="AI54" si="681">AI17</f>
        <v>34.758228571428845</v>
      </c>
      <c r="AJ54" s="33">
        <f t="shared" si="530"/>
        <v>2.9697693243252343E-3</v>
      </c>
      <c r="AK54" s="21">
        <f t="shared" ref="AK54" si="682">AK17</f>
        <v>54.988049350647998</v>
      </c>
      <c r="AL54" s="33">
        <f t="shared" si="532"/>
        <v>4.6843091865320027E-3</v>
      </c>
      <c r="AM54" s="21">
        <f t="shared" ref="AM54" si="683">AM17</f>
        <v>51.786579220779458</v>
      </c>
      <c r="AN54" s="33">
        <f t="shared" si="534"/>
        <v>4.3910142238346526E-3</v>
      </c>
      <c r="AO54" s="21">
        <f t="shared" ref="AO54" si="684">AO17</f>
        <v>46.399579220778833</v>
      </c>
      <c r="AP54" s="33">
        <f t="shared" si="536"/>
        <v>3.9170475438003709E-3</v>
      </c>
      <c r="AQ54" s="21">
        <f t="shared" ref="AQ54" si="685">AQ17</f>
        <v>42.59931818181758</v>
      </c>
      <c r="AR54" s="33">
        <f t="shared" si="538"/>
        <v>3.5821982700665563E-3</v>
      </c>
      <c r="AS54" s="21">
        <f t="shared" ref="AS54" si="686">AS17</f>
        <v>57.45194805194842</v>
      </c>
      <c r="AT54" s="33">
        <f t="shared" si="540"/>
        <v>4.8139190358842841E-3</v>
      </c>
      <c r="AU54" s="21">
        <f t="shared" ref="AU54" si="687">AU17</f>
        <v>62</v>
      </c>
      <c r="AV54" s="33">
        <f t="shared" si="542"/>
        <v>5.1701134089392926E-3</v>
      </c>
      <c r="AW54" s="21">
        <f t="shared" ref="AW54" si="688">AW17</f>
        <v>81</v>
      </c>
      <c r="AX54" s="33">
        <f t="shared" si="544"/>
        <v>6.7197610751617721E-3</v>
      </c>
      <c r="AY54" s="21">
        <f t="shared" ref="AY54" si="689">AY17</f>
        <v>67</v>
      </c>
      <c r="AZ54" s="33">
        <f t="shared" si="546"/>
        <v>5.5212196126905649E-3</v>
      </c>
      <c r="BA54" s="21">
        <f t="shared" ref="BA54:BC54" si="690">BA17</f>
        <v>62</v>
      </c>
      <c r="BB54" s="33">
        <f t="shared" si="548"/>
        <v>5.0811342402884777E-3</v>
      </c>
      <c r="BC54" s="21">
        <f t="shared" si="690"/>
        <v>76</v>
      </c>
      <c r="BD54" s="33">
        <f t="shared" si="548"/>
        <v>6.1969993476842788E-3</v>
      </c>
      <c r="BE54" s="21">
        <f t="shared" ref="BE54:BG54" si="691">BE17</f>
        <v>96</v>
      </c>
      <c r="BF54" s="33">
        <f t="shared" si="548"/>
        <v>7.7795786061588329E-3</v>
      </c>
      <c r="BG54" s="21">
        <f t="shared" si="691"/>
        <v>84</v>
      </c>
      <c r="BH54" s="33">
        <f t="shared" si="550"/>
        <v>6.7545834673528463E-3</v>
      </c>
      <c r="BI54" s="21">
        <f t="shared" ref="BI54:BK54" si="692">BI17</f>
        <v>99</v>
      </c>
      <c r="BJ54" s="33">
        <f t="shared" si="550"/>
        <v>7.9073482428115016E-3</v>
      </c>
      <c r="BK54" s="21">
        <f t="shared" si="692"/>
        <v>111</v>
      </c>
      <c r="BL54" s="33">
        <f t="shared" si="550"/>
        <v>8.7962596085268251E-3</v>
      </c>
      <c r="BM54" s="21">
        <f t="shared" ref="BM54:BO54" si="693">BM17</f>
        <v>106</v>
      </c>
      <c r="BN54" s="33">
        <f t="shared" si="550"/>
        <v>8.326787117046347E-3</v>
      </c>
      <c r="BO54" s="21">
        <f t="shared" si="693"/>
        <v>-60</v>
      </c>
      <c r="BP54" s="33">
        <f t="shared" si="553"/>
        <v>-4.6743533811156122E-3</v>
      </c>
      <c r="BQ54" s="21">
        <f t="shared" ref="BQ54" si="694">BQ17</f>
        <v>7</v>
      </c>
      <c r="BR54" s="33">
        <f t="shared" si="553"/>
        <v>5.4790231684408261E-4</v>
      </c>
    </row>
    <row r="55" spans="1:70" ht="12.95" customHeight="1">
      <c r="A55" s="20" t="s">
        <v>30</v>
      </c>
      <c r="C55" s="21">
        <f t="shared" si="415"/>
        <v>46.522459566174803</v>
      </c>
      <c r="D55" s="33">
        <f t="shared" si="416"/>
        <v>7.6603960242016145E-3</v>
      </c>
      <c r="E55" s="21">
        <f t="shared" si="415"/>
        <v>67.728403054669798</v>
      </c>
      <c r="F55" s="33">
        <f t="shared" si="500"/>
        <v>1.1067389661268833E-2</v>
      </c>
      <c r="G55" s="21">
        <f t="shared" ref="G55" si="695">G18</f>
        <v>36.673309713515664</v>
      </c>
      <c r="H55" s="33">
        <f t="shared" si="502"/>
        <v>5.9271288471164345E-3</v>
      </c>
      <c r="I55" s="21">
        <f t="shared" ref="I55" si="696">I18</f>
        <v>37.532825366406541</v>
      </c>
      <c r="J55" s="33">
        <f t="shared" si="504"/>
        <v>6.0303011263788267E-3</v>
      </c>
      <c r="K55" s="21">
        <f t="shared" ref="K55" si="697">K18</f>
        <v>25.277958865039182</v>
      </c>
      <c r="L55" s="33">
        <f t="shared" si="506"/>
        <v>4.0369993773442265E-3</v>
      </c>
      <c r="M55" s="21">
        <f t="shared" ref="M55" si="698">M18</f>
        <v>24.835389609329468</v>
      </c>
      <c r="N55" s="33">
        <f t="shared" si="508"/>
        <v>3.9503715054474827E-3</v>
      </c>
      <c r="O55" s="21">
        <f t="shared" ref="O55" si="699">O18</f>
        <v>10.021035207362729</v>
      </c>
      <c r="P55" s="33">
        <f t="shared" si="510"/>
        <v>1.5876958357912247E-3</v>
      </c>
      <c r="Q55" s="21">
        <f t="shared" ref="Q55" si="700">Q18</f>
        <v>10.677447590313022</v>
      </c>
      <c r="R55" s="33">
        <f t="shared" si="512"/>
        <v>1.689013751167593E-3</v>
      </c>
      <c r="S55" s="21">
        <f t="shared" ref="S55" si="701">S18</f>
        <v>8.5983352276934966</v>
      </c>
      <c r="T55" s="33">
        <f t="shared" si="514"/>
        <v>1.3578356272192921E-3</v>
      </c>
      <c r="U55" s="21">
        <f t="shared" ref="U55" si="702">U18</f>
        <v>7.5648508276626671</v>
      </c>
      <c r="V55" s="33">
        <f t="shared" si="516"/>
        <v>1.1930094792632123E-3</v>
      </c>
      <c r="W55" s="21">
        <f t="shared" ref="W55" si="703">W18</f>
        <v>8.6048067850106236</v>
      </c>
      <c r="X55" s="33">
        <f t="shared" si="518"/>
        <v>1.3553979994331137E-3</v>
      </c>
      <c r="Y55" s="21">
        <f t="shared" ref="Y55" si="704">Y18</f>
        <v>9.5516323265019309</v>
      </c>
      <c r="Z55" s="33">
        <f t="shared" si="520"/>
        <v>1.5025020412054884E-3</v>
      </c>
      <c r="AA55" s="21">
        <f t="shared" ref="AA55" si="705">AA18</f>
        <v>6.7496440899685695</v>
      </c>
      <c r="AB55" s="33">
        <f t="shared" si="522"/>
        <v>1.0601475361711867E-3</v>
      </c>
      <c r="AC55" s="21">
        <f t="shared" ref="AC55" si="706">AC18</f>
        <v>16.06440535625643</v>
      </c>
      <c r="AD55" s="33">
        <f t="shared" si="524"/>
        <v>2.5205186616696928E-3</v>
      </c>
      <c r="AE55" s="21">
        <f t="shared" ref="AE55" si="707">AE18</f>
        <v>-18.478405586208282</v>
      </c>
      <c r="AF55" s="33">
        <f t="shared" si="526"/>
        <v>-2.8919880108257364E-3</v>
      </c>
      <c r="AG55" s="21">
        <f t="shared" ref="AG55" si="708">AG18</f>
        <v>-8.3326617743687166</v>
      </c>
      <c r="AH55" s="33">
        <f t="shared" si="528"/>
        <v>-1.3078969921173594E-3</v>
      </c>
      <c r="AI55" s="21">
        <f t="shared" ref="AI55" si="709">AI18</f>
        <v>-9.2506481927721325</v>
      </c>
      <c r="AJ55" s="33">
        <f t="shared" si="530"/>
        <v>-1.4538859377976538E-3</v>
      </c>
      <c r="AK55" s="21">
        <f t="shared" ref="AK55" si="710">AK18</f>
        <v>-0.37950164293488342</v>
      </c>
      <c r="AL55" s="33">
        <f t="shared" si="532"/>
        <v>-5.9731539144599477E-5</v>
      </c>
      <c r="AM55" s="21">
        <f t="shared" ref="AM55" si="711">AM18</f>
        <v>2.7716895947423836</v>
      </c>
      <c r="AN55" s="33">
        <f t="shared" si="534"/>
        <v>4.3627525253070774E-4</v>
      </c>
      <c r="AO55" s="21">
        <f t="shared" ref="AO55" si="712">AO18</f>
        <v>12.089663526834556</v>
      </c>
      <c r="AP55" s="33">
        <f t="shared" si="536"/>
        <v>1.9021325195647198E-3</v>
      </c>
      <c r="AQ55" s="21">
        <f t="shared" ref="AQ55" si="713">AQ18</f>
        <v>4.2509331872943221</v>
      </c>
      <c r="AR55" s="33">
        <f t="shared" si="538"/>
        <v>6.6755266597287642E-4</v>
      </c>
      <c r="AS55" s="21">
        <f t="shared" ref="AS55" si="714">AS18</f>
        <v>15.812267250821606</v>
      </c>
      <c r="AT55" s="33">
        <f t="shared" si="540"/>
        <v>2.481450314082265E-3</v>
      </c>
      <c r="AU55" s="21">
        <f t="shared" ref="AU55" si="715">AU18</f>
        <v>18</v>
      </c>
      <c r="AV55" s="33">
        <f t="shared" si="542"/>
        <v>2.8177833437695679E-3</v>
      </c>
      <c r="AW55" s="21">
        <f t="shared" ref="AW55" si="716">AW18</f>
        <v>22</v>
      </c>
      <c r="AX55" s="33">
        <f t="shared" si="544"/>
        <v>3.4342803621604744E-3</v>
      </c>
      <c r="AY55" s="21">
        <f t="shared" ref="AY55" si="717">AY18</f>
        <v>23</v>
      </c>
      <c r="AZ55" s="33">
        <f t="shared" si="546"/>
        <v>3.5780958307405101E-3</v>
      </c>
      <c r="BA55" s="21">
        <f t="shared" ref="BA55:BC55" si="718">BA18</f>
        <v>21</v>
      </c>
      <c r="BB55" s="33">
        <f t="shared" si="548"/>
        <v>3.2553092543791662E-3</v>
      </c>
      <c r="BC55" s="21">
        <f t="shared" si="718"/>
        <v>22</v>
      </c>
      <c r="BD55" s="33">
        <f t="shared" si="548"/>
        <v>3.399258343634116E-3</v>
      </c>
      <c r="BE55" s="21">
        <f t="shared" ref="BE55:BG55" si="719">BE18</f>
        <v>20</v>
      </c>
      <c r="BF55" s="33">
        <f t="shared" si="548"/>
        <v>3.0797659377887281E-3</v>
      </c>
      <c r="BG55" s="21">
        <f t="shared" si="719"/>
        <v>18</v>
      </c>
      <c r="BH55" s="33">
        <f t="shared" si="550"/>
        <v>2.7632790911882102E-3</v>
      </c>
      <c r="BI55" s="21">
        <f t="shared" ref="BI55:BK55" si="720">BI18</f>
        <v>21</v>
      </c>
      <c r="BJ55" s="33">
        <f t="shared" si="550"/>
        <v>3.214941824862217E-3</v>
      </c>
      <c r="BK55" s="21">
        <f t="shared" si="720"/>
        <v>20</v>
      </c>
      <c r="BL55" s="33">
        <f t="shared" si="550"/>
        <v>3.052037234854265E-3</v>
      </c>
      <c r="BM55" s="21">
        <f t="shared" ref="BM55:BO55" si="721">BM18</f>
        <v>19</v>
      </c>
      <c r="BN55" s="33">
        <f t="shared" si="550"/>
        <v>2.8906131142552869E-3</v>
      </c>
      <c r="BO55" s="21">
        <f t="shared" si="721"/>
        <v>-52</v>
      </c>
      <c r="BP55" s="33">
        <f t="shared" si="553"/>
        <v>-7.8883495145631068E-3</v>
      </c>
      <c r="BQ55" s="21">
        <f t="shared" ref="BQ55" si="722">BQ18</f>
        <v>15</v>
      </c>
      <c r="BR55" s="33">
        <f t="shared" si="553"/>
        <v>2.2935779816513763E-3</v>
      </c>
    </row>
    <row r="56" spans="1:70" ht="12.95" customHeight="1">
      <c r="A56" s="20" t="s">
        <v>19</v>
      </c>
      <c r="C56" s="21">
        <f t="shared" si="415"/>
        <v>250.66769472378292</v>
      </c>
      <c r="D56" s="33">
        <f t="shared" si="416"/>
        <v>1.2048209878724781E-2</v>
      </c>
      <c r="E56" s="21">
        <f t="shared" si="415"/>
        <v>466.90605489151858</v>
      </c>
      <c r="F56" s="33">
        <f t="shared" si="500"/>
        <v>2.2174429856669762E-2</v>
      </c>
      <c r="G56" s="21">
        <f t="shared" ref="G56" si="723">G19</f>
        <v>275.982516649834</v>
      </c>
      <c r="H56" s="33">
        <f t="shared" si="502"/>
        <v>1.2822700960104506E-2</v>
      </c>
      <c r="I56" s="21">
        <f t="shared" ref="I56" si="724">I19</f>
        <v>280.11677805827276</v>
      </c>
      <c r="J56" s="33">
        <f t="shared" si="504"/>
        <v>1.2850015131348851E-2</v>
      </c>
      <c r="K56" s="21">
        <f t="shared" ref="K56" si="725">K19</f>
        <v>241.29759574433047</v>
      </c>
      <c r="L56" s="33">
        <f t="shared" si="506"/>
        <v>1.0928797335265139E-2</v>
      </c>
      <c r="M56" s="21">
        <f t="shared" ref="M56" si="726">M19</f>
        <v>260.51287351364954</v>
      </c>
      <c r="N56" s="33">
        <f t="shared" si="508"/>
        <v>1.1671535598729726E-2</v>
      </c>
      <c r="O56" s="21">
        <f t="shared" ref="O56" si="727">O19</f>
        <v>176.02994069883789</v>
      </c>
      <c r="P56" s="33">
        <f t="shared" si="510"/>
        <v>7.7955331291617042E-3</v>
      </c>
      <c r="Q56" s="21">
        <f t="shared" ref="Q56" si="728">Q19</f>
        <v>174.62559501769647</v>
      </c>
      <c r="R56" s="33">
        <f t="shared" si="512"/>
        <v>7.6735221082617367E-3</v>
      </c>
      <c r="S56" s="21">
        <f t="shared" ref="S56" si="729">S19</f>
        <v>172.19526450453486</v>
      </c>
      <c r="T56" s="33">
        <f t="shared" si="514"/>
        <v>7.5091055090103836E-3</v>
      </c>
      <c r="U56" s="21">
        <f t="shared" ref="U56" si="730">U19</f>
        <v>166.48488695811466</v>
      </c>
      <c r="V56" s="33">
        <f t="shared" si="516"/>
        <v>7.2059764494946579E-3</v>
      </c>
      <c r="W56" s="21">
        <f t="shared" ref="W56" si="731">W19</f>
        <v>158.37783934413528</v>
      </c>
      <c r="X56" s="33">
        <f t="shared" si="518"/>
        <v>6.8060344438024799E-3</v>
      </c>
      <c r="Y56" s="21">
        <f t="shared" ref="Y56" si="732">Y19</f>
        <v>192.92995082219932</v>
      </c>
      <c r="Z56" s="33">
        <f t="shared" si="520"/>
        <v>8.2348097962670862E-3</v>
      </c>
      <c r="AA56" s="21">
        <f t="shared" ref="AA56" si="733">AA19</f>
        <v>192.59670191130863</v>
      </c>
      <c r="AB56" s="33">
        <f t="shared" si="522"/>
        <v>8.1534437082096574E-3</v>
      </c>
      <c r="AC56" s="21">
        <f t="shared" ref="AC56" si="734">AC19</f>
        <v>147.94145501674939</v>
      </c>
      <c r="AD56" s="33">
        <f t="shared" si="524"/>
        <v>6.2123437551824456E-3</v>
      </c>
      <c r="AE56" s="21">
        <f t="shared" ref="AE56" si="735">AE19</f>
        <v>127.72519977060801</v>
      </c>
      <c r="AF56" s="33">
        <f t="shared" si="526"/>
        <v>5.33031093010516E-3</v>
      </c>
      <c r="AG56" s="21">
        <f t="shared" ref="AG56" si="736">AG19</f>
        <v>145.71169098863174</v>
      </c>
      <c r="AH56" s="33">
        <f t="shared" si="528"/>
        <v>6.0486934380498143E-3</v>
      </c>
      <c r="AI56" s="21">
        <f t="shared" ref="AI56" si="737">AI19</f>
        <v>131.96764565012199</v>
      </c>
      <c r="AJ56" s="33">
        <f t="shared" si="530"/>
        <v>5.4452226607485943E-3</v>
      </c>
      <c r="AK56" s="21">
        <f t="shared" ref="AK56" si="738">AK19</f>
        <v>150.53142977942116</v>
      </c>
      <c r="AL56" s="33">
        <f t="shared" si="532"/>
        <v>6.1775596294172102E-3</v>
      </c>
      <c r="AM56" s="21">
        <f t="shared" ref="AM56" si="739">AM19</f>
        <v>139.82726079407439</v>
      </c>
      <c r="AN56" s="33">
        <f t="shared" si="534"/>
        <v>5.7030474137766546E-3</v>
      </c>
      <c r="AO56" s="21">
        <f t="shared" ref="AO56" si="740">AO19</f>
        <v>159.18307861465291</v>
      </c>
      <c r="AP56" s="33">
        <f t="shared" si="536"/>
        <v>6.455684029996793E-3</v>
      </c>
      <c r="AQ56" s="21">
        <f t="shared" ref="AQ56" si="741">AQ19</f>
        <v>147.0654893546016</v>
      </c>
      <c r="AR56" s="33">
        <f t="shared" si="538"/>
        <v>5.9259977417721772E-3</v>
      </c>
      <c r="AS56" s="21">
        <f t="shared" ref="AS56" si="742">AS19</f>
        <v>153.93393740159809</v>
      </c>
      <c r="AT56" s="33">
        <f t="shared" si="540"/>
        <v>6.1662205594073712E-3</v>
      </c>
      <c r="AU56" s="21">
        <f t="shared" ref="AU56" si="743">AU19</f>
        <v>153</v>
      </c>
      <c r="AV56" s="33">
        <f t="shared" si="542"/>
        <v>6.0912493032884785E-3</v>
      </c>
      <c r="AW56" s="21">
        <f t="shared" ref="AW56" si="744">AW19</f>
        <v>184</v>
      </c>
      <c r="AX56" s="33">
        <f t="shared" si="544"/>
        <v>7.2810731668711175E-3</v>
      </c>
      <c r="AY56" s="21">
        <f t="shared" ref="AY56" si="745">AY19</f>
        <v>185</v>
      </c>
      <c r="AZ56" s="33">
        <f t="shared" si="546"/>
        <v>7.267727362011393E-3</v>
      </c>
      <c r="BA56" s="21">
        <f t="shared" ref="BA56:BC56" si="746">BA19</f>
        <v>200</v>
      </c>
      <c r="BB56" s="33">
        <f t="shared" si="548"/>
        <v>7.8003120124804995E-3</v>
      </c>
      <c r="BC56" s="21">
        <f t="shared" si="746"/>
        <v>200</v>
      </c>
      <c r="BD56" s="33">
        <f t="shared" si="548"/>
        <v>7.7399380804953561E-3</v>
      </c>
      <c r="BE56" s="21">
        <f t="shared" ref="BE56:BG56" si="747">BE19</f>
        <v>239</v>
      </c>
      <c r="BF56" s="33">
        <f t="shared" si="548"/>
        <v>9.1781874039938548E-3</v>
      </c>
      <c r="BG56" s="21">
        <f t="shared" si="747"/>
        <v>230</v>
      </c>
      <c r="BH56" s="33">
        <f t="shared" si="550"/>
        <v>8.7522356254043157E-3</v>
      </c>
      <c r="BI56" s="21">
        <f t="shared" ref="BI56:BK56" si="748">BI19</f>
        <v>218</v>
      </c>
      <c r="BJ56" s="33">
        <f t="shared" si="550"/>
        <v>8.2236221660568105E-3</v>
      </c>
      <c r="BK56" s="21">
        <f t="shared" si="748"/>
        <v>214</v>
      </c>
      <c r="BL56" s="33">
        <f t="shared" si="550"/>
        <v>8.0068844239907216E-3</v>
      </c>
      <c r="BM56" s="21">
        <f t="shared" ref="BM56:BO56" si="749">BM19</f>
        <v>201</v>
      </c>
      <c r="BN56" s="33">
        <f t="shared" si="550"/>
        <v>7.4607475594818309E-3</v>
      </c>
      <c r="BO56" s="21">
        <f t="shared" si="749"/>
        <v>-86</v>
      </c>
      <c r="BP56" s="33">
        <f t="shared" si="553"/>
        <v>-3.168521111192985E-3</v>
      </c>
      <c r="BQ56" s="21">
        <f t="shared" ref="BQ56" si="750">BQ19</f>
        <v>53</v>
      </c>
      <c r="BR56" s="33">
        <f t="shared" si="553"/>
        <v>1.9589000591366057E-3</v>
      </c>
    </row>
    <row r="57" spans="1:70" s="26" customFormat="1" ht="12.95" customHeight="1">
      <c r="A57" s="26" t="s">
        <v>10</v>
      </c>
      <c r="C57" s="28">
        <f t="shared" si="415"/>
        <v>78.482463907882448</v>
      </c>
      <c r="D57" s="34">
        <f t="shared" si="416"/>
        <v>1.362661291906743E-2</v>
      </c>
      <c r="E57" s="28">
        <f t="shared" si="415"/>
        <v>169.67628900544514</v>
      </c>
      <c r="F57" s="34">
        <f t="shared" si="500"/>
        <v>2.9064204664474468E-2</v>
      </c>
      <c r="G57" s="28">
        <f t="shared" ref="G57" si="751">G20</f>
        <v>98.916352368471053</v>
      </c>
      <c r="H57" s="34">
        <f t="shared" si="502"/>
        <v>1.6465044435063862E-2</v>
      </c>
      <c r="I57" s="28">
        <f t="shared" ref="I57" si="752">I20</f>
        <v>103.49480181932449</v>
      </c>
      <c r="J57" s="34">
        <f t="shared" si="504"/>
        <v>1.6948095528484558E-2</v>
      </c>
      <c r="K57" s="28">
        <f t="shared" ref="K57" si="753">K20</f>
        <v>128.70281528072064</v>
      </c>
      <c r="L57" s="34">
        <f t="shared" si="506"/>
        <v>2.072486095668433E-2</v>
      </c>
      <c r="M57" s="28">
        <f t="shared" ref="M57" si="754">M20</f>
        <v>124.85657836525843</v>
      </c>
      <c r="N57" s="34">
        <f t="shared" si="508"/>
        <v>1.9697282567691331E-2</v>
      </c>
      <c r="O57" s="28">
        <f t="shared" ref="O57" si="755">O20</f>
        <v>65.236993685092784</v>
      </c>
      <c r="P57" s="34">
        <f t="shared" si="510"/>
        <v>1.0092937021330416E-2</v>
      </c>
      <c r="Q57" s="28">
        <f t="shared" ref="Q57" si="756">Q20</f>
        <v>47.486266295392852</v>
      </c>
      <c r="R57" s="34">
        <f t="shared" si="512"/>
        <v>7.2732801070207282E-3</v>
      </c>
      <c r="S57" s="28">
        <f t="shared" ref="S57" si="757">S20</f>
        <v>42.695797832810968</v>
      </c>
      <c r="T57" s="34">
        <f t="shared" si="514"/>
        <v>6.4923228685458568E-3</v>
      </c>
      <c r="U57" s="28">
        <f t="shared" ref="U57" si="758">U20</f>
        <v>49.781396029655298</v>
      </c>
      <c r="V57" s="34">
        <f t="shared" si="516"/>
        <v>7.5209305957796759E-3</v>
      </c>
      <c r="W57" s="28">
        <f t="shared" ref="W57" si="759">W20</f>
        <v>57.370635018230132</v>
      </c>
      <c r="X57" s="34">
        <f t="shared" si="518"/>
        <v>8.6028052090987728E-3</v>
      </c>
      <c r="Y57" s="28">
        <f t="shared" ref="Y57" si="760">Y20</f>
        <v>79.110579678084832</v>
      </c>
      <c r="Z57" s="34">
        <f t="shared" si="520"/>
        <v>1.1761557266892994E-2</v>
      </c>
      <c r="AA57" s="28">
        <f t="shared" ref="AA57" si="761">AA20</f>
        <v>88.461788260667163</v>
      </c>
      <c r="AB57" s="34">
        <f t="shared" si="522"/>
        <v>1.2998935868088262E-2</v>
      </c>
      <c r="AC57" s="28">
        <f t="shared" ref="AC57" si="762">AC20</f>
        <v>80.232385766461448</v>
      </c>
      <c r="AD57" s="34">
        <f t="shared" si="524"/>
        <v>1.1638387260764849E-2</v>
      </c>
      <c r="AE57" s="28">
        <f t="shared" ref="AE57" si="763">AE20</f>
        <v>68.554525341478438</v>
      </c>
      <c r="AF57" s="34">
        <f t="shared" si="526"/>
        <v>9.8300092206117986E-3</v>
      </c>
      <c r="AG57" s="28">
        <f t="shared" ref="AG57" si="764">AG20</f>
        <v>53.405000000000655</v>
      </c>
      <c r="AH57" s="34">
        <f t="shared" si="528"/>
        <v>7.583181379801727E-3</v>
      </c>
      <c r="AI57" s="28">
        <f t="shared" ref="AI57" si="765">AI20</f>
        <v>39.57130000000052</v>
      </c>
      <c r="AJ57" s="34">
        <f t="shared" si="530"/>
        <v>5.576592788940073E-3</v>
      </c>
      <c r="AK57" s="28">
        <f t="shared" ref="AK57" si="766">AK20</f>
        <v>43.403199999998833</v>
      </c>
      <c r="AL57" s="34">
        <f t="shared" si="532"/>
        <v>6.0826833587108503E-3</v>
      </c>
      <c r="AM57" s="28">
        <f t="shared" ref="AM57" si="767">AM20</f>
        <v>45.533999999999651</v>
      </c>
      <c r="AN57" s="34">
        <f t="shared" si="534"/>
        <v>6.3427207104247889E-3</v>
      </c>
      <c r="AO57" s="28">
        <f t="shared" ref="AO57" si="768">AO20</f>
        <v>54.154199999999946</v>
      </c>
      <c r="AP57" s="34">
        <f t="shared" si="536"/>
        <v>7.495938596040269E-3</v>
      </c>
      <c r="AQ57" s="28">
        <f t="shared" ref="AQ57" si="769">AQ20</f>
        <v>65.273600000000442</v>
      </c>
      <c r="AR57" s="34">
        <f t="shared" si="538"/>
        <v>8.9678459111461536E-3</v>
      </c>
      <c r="AS57" s="28">
        <f t="shared" ref="AS57" si="770">AS20</f>
        <v>74.100000000000364</v>
      </c>
      <c r="AT57" s="34">
        <f t="shared" si="540"/>
        <v>1.0090006672204192E-2</v>
      </c>
      <c r="AU57" s="28">
        <f t="shared" ref="AU57" si="771">AU20</f>
        <v>47</v>
      </c>
      <c r="AV57" s="34">
        <f t="shared" si="542"/>
        <v>6.3359396063629014E-3</v>
      </c>
      <c r="AW57" s="28">
        <f t="shared" ref="AW57" si="772">AW20</f>
        <v>58</v>
      </c>
      <c r="AX57" s="34">
        <f t="shared" si="544"/>
        <v>7.7695914266577362E-3</v>
      </c>
      <c r="AY57" s="28">
        <f t="shared" ref="AY57" si="773">AY20</f>
        <v>54</v>
      </c>
      <c r="AZ57" s="34">
        <f t="shared" si="546"/>
        <v>7.1779875049847132E-3</v>
      </c>
      <c r="BA57" s="28">
        <f t="shared" ref="BA57:BC57" si="774">BA20</f>
        <v>63</v>
      </c>
      <c r="BB57" s="34">
        <f t="shared" si="548"/>
        <v>8.3146363996304609E-3</v>
      </c>
      <c r="BC57" s="28">
        <f t="shared" si="774"/>
        <v>59</v>
      </c>
      <c r="BD57" s="34">
        <f t="shared" si="548"/>
        <v>7.7225130890052358E-3</v>
      </c>
      <c r="BE57" s="28">
        <f t="shared" ref="BE57:BG57" si="775">BE20</f>
        <v>70</v>
      </c>
      <c r="BF57" s="34">
        <f t="shared" si="548"/>
        <v>9.0920898818028315E-3</v>
      </c>
      <c r="BG57" s="28">
        <f t="shared" si="775"/>
        <v>80</v>
      </c>
      <c r="BH57" s="34">
        <f t="shared" si="550"/>
        <v>1.0297335564422706E-2</v>
      </c>
      <c r="BI57" s="28">
        <f t="shared" ref="BI57:BK57" si="776">BI20</f>
        <v>131</v>
      </c>
      <c r="BJ57" s="34">
        <f t="shared" si="550"/>
        <v>1.6690024206905338E-2</v>
      </c>
      <c r="BK57" s="28">
        <f t="shared" si="776"/>
        <v>106</v>
      </c>
      <c r="BL57" s="34">
        <f t="shared" si="550"/>
        <v>1.3283208020050126E-2</v>
      </c>
      <c r="BM57" s="28">
        <f t="shared" ref="BM57:BO57" si="777">BM20</f>
        <v>99</v>
      </c>
      <c r="BN57" s="34">
        <f t="shared" si="550"/>
        <v>1.2243383626020283E-2</v>
      </c>
      <c r="BO57" s="28">
        <f t="shared" si="777"/>
        <v>-16</v>
      </c>
      <c r="BP57" s="34">
        <f t="shared" si="553"/>
        <v>-1.9547953573610262E-3</v>
      </c>
      <c r="BQ57" s="28">
        <f t="shared" ref="BQ57" si="778">BQ20</f>
        <v>3</v>
      </c>
      <c r="BR57" s="34">
        <f t="shared" si="553"/>
        <v>3.6724201248622841E-4</v>
      </c>
    </row>
    <row r="58" spans="1:70" ht="12.95" customHeight="1">
      <c r="C58" s="21"/>
      <c r="D58" s="33"/>
      <c r="E58" s="21"/>
      <c r="F58" s="33"/>
      <c r="G58" s="21"/>
      <c r="H58" s="33"/>
      <c r="I58" s="21"/>
      <c r="J58" s="33"/>
      <c r="K58" s="21"/>
      <c r="L58" s="33"/>
      <c r="M58" s="21"/>
      <c r="N58" s="33"/>
      <c r="O58" s="21"/>
      <c r="P58" s="33"/>
      <c r="Q58" s="21"/>
      <c r="R58" s="33"/>
      <c r="S58" s="21"/>
      <c r="T58" s="33"/>
      <c r="U58" s="21"/>
      <c r="V58" s="33"/>
      <c r="W58" s="21"/>
      <c r="X58" s="33"/>
      <c r="Y58" s="21"/>
      <c r="Z58" s="33"/>
      <c r="AA58" s="21"/>
      <c r="AB58" s="33"/>
      <c r="AC58" s="21"/>
      <c r="AD58" s="33"/>
      <c r="AE58" s="21"/>
      <c r="AF58" s="33"/>
      <c r="AG58" s="21"/>
      <c r="AH58" s="33"/>
      <c r="AI58" s="21"/>
      <c r="AJ58" s="33"/>
      <c r="AK58" s="21"/>
      <c r="AL58" s="33"/>
      <c r="AM58" s="21"/>
      <c r="AN58" s="33"/>
      <c r="AO58" s="21"/>
      <c r="AP58" s="33"/>
      <c r="AQ58" s="21"/>
      <c r="AR58" s="33"/>
      <c r="AS58" s="21"/>
      <c r="AT58" s="33"/>
      <c r="AU58" s="21"/>
      <c r="AV58" s="33"/>
      <c r="AW58" s="21"/>
      <c r="AX58" s="33"/>
      <c r="AY58" s="21"/>
      <c r="AZ58" s="33"/>
      <c r="BA58" s="21"/>
      <c r="BB58" s="33"/>
      <c r="BC58" s="21"/>
      <c r="BD58" s="33"/>
      <c r="BE58" s="21"/>
      <c r="BF58" s="33"/>
      <c r="BG58" s="21"/>
      <c r="BH58" s="33"/>
      <c r="BI58" s="21"/>
      <c r="BJ58" s="33"/>
      <c r="BK58" s="21"/>
      <c r="BL58" s="33"/>
      <c r="BM58" s="21"/>
      <c r="BN58" s="33"/>
      <c r="BO58" s="21"/>
      <c r="BP58" s="33"/>
      <c r="BQ58" s="21"/>
      <c r="BR58" s="33"/>
    </row>
    <row r="59" spans="1:70" ht="12.95" customHeight="1">
      <c r="A59" s="20" t="s">
        <v>25</v>
      </c>
      <c r="C59" s="21">
        <f t="shared" si="415"/>
        <v>-109.88780585059794</v>
      </c>
      <c r="D59" s="33">
        <f t="shared" si="416"/>
        <v>-9.3278852984934133E-3</v>
      </c>
      <c r="E59" s="21">
        <f t="shared" si="415"/>
        <v>-338.73827019900091</v>
      </c>
      <c r="F59" s="33">
        <f t="shared" ref="F59:F61" si="779">E59/D22</f>
        <v>-2.9024718874963648E-2</v>
      </c>
      <c r="G59" s="21">
        <f t="shared" ref="G59" si="780">G22</f>
        <v>-383.3621689326792</v>
      </c>
      <c r="H59" s="33">
        <f t="shared" ref="H59:H61" si="781">G59/F22</f>
        <v>-3.3830221098754124E-2</v>
      </c>
      <c r="I59" s="21">
        <f t="shared" ref="I59" si="782">I22</f>
        <v>-323.9241175884581</v>
      </c>
      <c r="J59" s="33">
        <f t="shared" ref="J59:J61" si="783">I59/H22</f>
        <v>-2.9585943128828236E-2</v>
      </c>
      <c r="K59" s="21">
        <f t="shared" ref="K59" si="784">K22</f>
        <v>13.446802323214797</v>
      </c>
      <c r="L59" s="33">
        <f t="shared" ref="L59:L61" si="785">K59/J22</f>
        <v>1.2656221746746295E-3</v>
      </c>
      <c r="M59" s="21">
        <f t="shared" ref="M59" si="786">M22</f>
        <v>-145.1614125010201</v>
      </c>
      <c r="N59" s="33">
        <f t="shared" ref="N59:N61" si="787">M59/L22</f>
        <v>-1.3645420865975113E-2</v>
      </c>
      <c r="O59" s="21">
        <f t="shared" ref="O59" si="788">O22</f>
        <v>-121.89886437798668</v>
      </c>
      <c r="P59" s="33">
        <f t="shared" ref="P59:P61" si="789">O59/N22</f>
        <v>-1.1617223488908906E-2</v>
      </c>
      <c r="Q59" s="21">
        <f t="shared" ref="Q59" si="790">Q22</f>
        <v>61.680806618129282</v>
      </c>
      <c r="R59" s="33">
        <f t="shared" ref="R59:R61" si="791">Q59/P22</f>
        <v>5.9474056382719598E-3</v>
      </c>
      <c r="S59" s="21">
        <f t="shared" ref="S59" si="792">S22</f>
        <v>59.544671557065158</v>
      </c>
      <c r="T59" s="33">
        <f t="shared" ref="T59:T61" si="793">S59/R22</f>
        <v>5.7074898116932261E-3</v>
      </c>
      <c r="U59" s="21">
        <f t="shared" ref="U59" si="794">U22</f>
        <v>253.37779084629256</v>
      </c>
      <c r="V59" s="33">
        <f t="shared" ref="V59:V61" si="795">U59/T22</f>
        <v>2.4148997228709491E-2</v>
      </c>
      <c r="W59" s="21">
        <f t="shared" ref="W59" si="796">W22</f>
        <v>272.91276463374379</v>
      </c>
      <c r="X59" s="33">
        <f t="shared" ref="X59:X61" si="797">W59/V22</f>
        <v>2.5397517086150945E-2</v>
      </c>
      <c r="Y59" s="21">
        <f t="shared" ref="Y59" si="798">Y22</f>
        <v>-159.37737267838202</v>
      </c>
      <c r="Z59" s="33">
        <f t="shared" ref="Z59:Z61" si="799">Y59/X22</f>
        <v>-1.4464446317761628E-2</v>
      </c>
      <c r="AA59" s="21">
        <f t="shared" ref="AA59" si="800">AA22</f>
        <v>-251.92551746909703</v>
      </c>
      <c r="AB59" s="33">
        <f t="shared" ref="AB59:AB61" si="801">AA59/Z22</f>
        <v>-2.3199307094109903E-2</v>
      </c>
      <c r="AC59" s="21">
        <f t="shared" ref="AC59" si="802">AC22</f>
        <v>-3.9733604457451293</v>
      </c>
      <c r="AD59" s="33">
        <f t="shared" ref="AD59:AD61" si="803">AC59/AB22</f>
        <v>-3.7458886169789687E-4</v>
      </c>
      <c r="AE59" s="21">
        <f t="shared" ref="AE59" si="804">AE22</f>
        <v>154.55721432684732</v>
      </c>
      <c r="AF59" s="33">
        <f t="shared" ref="AF59:AF61" si="805">AE59/AD22</f>
        <v>1.4576353410562898E-2</v>
      </c>
      <c r="AG59" s="21">
        <f t="shared" ref="AG59" si="806">AG22</f>
        <v>345.55947324437693</v>
      </c>
      <c r="AH59" s="33">
        <f t="shared" ref="AH59:AH61" si="807">AG59/AF22</f>
        <v>3.2121637382010786E-2</v>
      </c>
      <c r="AI59" s="21">
        <f t="shared" ref="AI59" si="808">AI22</f>
        <v>284.95970928395036</v>
      </c>
      <c r="AJ59" s="33">
        <f t="shared" ref="AJ59:AJ61" si="809">AI59/AH22</f>
        <v>2.5664183280894697E-2</v>
      </c>
      <c r="AK59" s="21">
        <f t="shared" ref="AK59" si="810">AK22</f>
        <v>499.78826450030647</v>
      </c>
      <c r="AL59" s="33">
        <f t="shared" ref="AL59:AL61" si="811">AK59/AJ22</f>
        <v>4.3885884253681375E-2</v>
      </c>
      <c r="AM59" s="21">
        <f t="shared" ref="AM59" si="812">AM22</f>
        <v>-460.48802393681035</v>
      </c>
      <c r="AN59" s="33">
        <f t="shared" ref="AN59:AN61" si="813">AM59/AL22</f>
        <v>-3.873504938137886E-2</v>
      </c>
      <c r="AO59" s="21">
        <f t="shared" ref="AO59" si="814">AO22</f>
        <v>-555.96273333032332</v>
      </c>
      <c r="AP59" s="33">
        <f t="shared" ref="AP59:AP61" si="815">AO59/AN22</f>
        <v>-4.8650616506006578E-2</v>
      </c>
      <c r="AQ59" s="21">
        <f t="shared" ref="AQ59" si="816">AQ22</f>
        <v>-170.76658451753792</v>
      </c>
      <c r="AR59" s="33">
        <f t="shared" ref="AR59:AR61" si="817">AQ59/AP22</f>
        <v>-1.5707443918879408E-2</v>
      </c>
      <c r="AS59" s="21">
        <f t="shared" ref="AS59" si="818">AS22</f>
        <v>28.068719514390978</v>
      </c>
      <c r="AT59" s="33">
        <f t="shared" ref="AT59:AT61" si="819">AS59/AR22</f>
        <v>2.623016518719034E-3</v>
      </c>
      <c r="AU59" s="21">
        <f t="shared" ref="AU59" si="820">AU22</f>
        <v>-21</v>
      </c>
      <c r="AV59" s="33">
        <f t="shared" ref="AV59:AV61" si="821">AU59/AT22</f>
        <v>-1.9573119582440117E-3</v>
      </c>
      <c r="AW59" s="21">
        <f t="shared" ref="AW59" si="822">AW22</f>
        <v>-127</v>
      </c>
      <c r="AX59" s="33">
        <f t="shared" ref="AX59:AX61" si="823">AW59/AV22</f>
        <v>-1.1860291370937616E-2</v>
      </c>
      <c r="AY59" s="21">
        <f t="shared" ref="AY59" si="824">AY22</f>
        <v>101</v>
      </c>
      <c r="AZ59" s="33">
        <f t="shared" ref="AZ59:AZ61" si="825">AY59/AX22</f>
        <v>9.5454115868065393E-3</v>
      </c>
      <c r="BA59" s="21">
        <f t="shared" ref="BA59:BC59" si="826">BA22</f>
        <v>31</v>
      </c>
      <c r="BB59" s="33">
        <f t="shared" ref="BB59:BF61" si="827">BA59/AZ22</f>
        <v>2.9020782624976597E-3</v>
      </c>
      <c r="BC59" s="21">
        <f t="shared" si="826"/>
        <v>-345</v>
      </c>
      <c r="BD59" s="33">
        <f t="shared" si="827"/>
        <v>-3.2203864463735646E-2</v>
      </c>
      <c r="BE59" s="21">
        <f t="shared" ref="BE59:BG59" si="828">BE22</f>
        <v>14</v>
      </c>
      <c r="BF59" s="33">
        <f t="shared" si="827"/>
        <v>1.3503086419753086E-3</v>
      </c>
      <c r="BG59" s="21">
        <f t="shared" si="828"/>
        <v>196</v>
      </c>
      <c r="BH59" s="33">
        <f t="shared" ref="BH59:BN61" si="829">BG59/BF22</f>
        <v>1.8878828742053554E-2</v>
      </c>
      <c r="BI59" s="21">
        <f t="shared" ref="BI59:BK59" si="830">BI22</f>
        <v>29</v>
      </c>
      <c r="BJ59" s="33">
        <f t="shared" si="829"/>
        <v>2.7415390432974098E-3</v>
      </c>
      <c r="BK59" s="21">
        <f t="shared" si="830"/>
        <v>-171</v>
      </c>
      <c r="BL59" s="33">
        <f t="shared" si="829"/>
        <v>-1.6121429244838316E-2</v>
      </c>
      <c r="BM59" s="21">
        <f t="shared" ref="BM59:BO59" si="831">BM22</f>
        <v>60</v>
      </c>
      <c r="BN59" s="33">
        <f t="shared" si="829"/>
        <v>5.7493292449214261E-3</v>
      </c>
      <c r="BO59" s="21">
        <f t="shared" si="831"/>
        <v>228</v>
      </c>
      <c r="BP59" s="33">
        <f t="shared" ref="BP59:BR61" si="832">BO59/BN22</f>
        <v>2.1722560975609755E-2</v>
      </c>
      <c r="BQ59" s="21">
        <f t="shared" ref="BQ59" si="833">BQ22</f>
        <v>132</v>
      </c>
      <c r="BR59" s="33">
        <f t="shared" si="832"/>
        <v>1.2308839985080195E-2</v>
      </c>
    </row>
    <row r="60" spans="1:70" ht="12.95" customHeight="1">
      <c r="A60" s="20" t="s">
        <v>26</v>
      </c>
      <c r="C60" s="21">
        <f t="shared" si="415"/>
        <v>-663.65639392242883</v>
      </c>
      <c r="D60" s="33">
        <f t="shared" si="416"/>
        <v>-1.200450761138637E-2</v>
      </c>
      <c r="E60" s="21">
        <f t="shared" si="415"/>
        <v>-1720.0566853405617</v>
      </c>
      <c r="F60" s="33">
        <f t="shared" si="779"/>
        <v>-3.1491174957309645E-2</v>
      </c>
      <c r="G60" s="21">
        <f t="shared" ref="G60" si="834">G23</f>
        <v>-1911.5640111555404</v>
      </c>
      <c r="H60" s="33">
        <f t="shared" si="781"/>
        <v>-3.6135275348869643E-2</v>
      </c>
      <c r="I60" s="21">
        <f t="shared" ref="I60" si="835">I23</f>
        <v>-1619.2997238648459</v>
      </c>
      <c r="J60" s="33">
        <f t="shared" si="783"/>
        <v>-3.1758039047488543E-2</v>
      </c>
      <c r="K60" s="21">
        <f t="shared" ref="K60" si="836">K23</f>
        <v>803.10262152407086</v>
      </c>
      <c r="L60" s="33">
        <f t="shared" si="785"/>
        <v>1.6267228992545436E-2</v>
      </c>
      <c r="M60" s="21">
        <f t="shared" ref="M60" si="837">M23</f>
        <v>-781.78996535056649</v>
      </c>
      <c r="N60" s="33">
        <f t="shared" si="787"/>
        <v>-1.5582054072444684E-2</v>
      </c>
      <c r="O60" s="21">
        <f t="shared" ref="O60" si="838">O23</f>
        <v>-592.5228408592593</v>
      </c>
      <c r="P60" s="33">
        <f t="shared" si="789"/>
        <v>-1.199665554882696E-2</v>
      </c>
      <c r="Q60" s="21">
        <f t="shared" ref="Q60" si="839">Q23</f>
        <v>-147.91607848951389</v>
      </c>
      <c r="R60" s="33">
        <f t="shared" si="791"/>
        <v>-3.0311823450969049E-3</v>
      </c>
      <c r="S60" s="21">
        <f t="shared" ref="S60" si="840">S23</f>
        <v>-551.13919142155646</v>
      </c>
      <c r="T60" s="33">
        <f t="shared" si="793"/>
        <v>-1.1328604054508596E-2</v>
      </c>
      <c r="U60" s="21">
        <f t="shared" ref="U60" si="841">U23</f>
        <v>598.69168409734266</v>
      </c>
      <c r="V60" s="33">
        <f t="shared" si="795"/>
        <v>1.2447047866836482E-2</v>
      </c>
      <c r="W60" s="21">
        <f t="shared" ref="W60" si="842">W23</f>
        <v>-219.36309241628624</v>
      </c>
      <c r="X60" s="33">
        <f t="shared" si="797"/>
        <v>-4.5045807375238313E-3</v>
      </c>
      <c r="Y60" s="21">
        <f t="shared" ref="Y60" si="843">Y23</f>
        <v>-1531.0136971745233</v>
      </c>
      <c r="Z60" s="33">
        <f t="shared" si="799"/>
        <v>-3.1581345267516762E-2</v>
      </c>
      <c r="AA60" s="21">
        <f t="shared" ref="AA60" si="844">AA23</f>
        <v>-850.90684927133407</v>
      </c>
      <c r="AB60" s="33">
        <f t="shared" si="801"/>
        <v>-1.8124683116835912E-2</v>
      </c>
      <c r="AC60" s="21">
        <f t="shared" ref="AC60" si="845">AC23</f>
        <v>-193.3725042283113</v>
      </c>
      <c r="AD60" s="33">
        <f t="shared" si="803"/>
        <v>-4.1949499323882637E-3</v>
      </c>
      <c r="AE60" s="21">
        <f t="shared" ref="AE60" si="846">AE23</f>
        <v>-23.698697834901395</v>
      </c>
      <c r="AF60" s="33">
        <f t="shared" si="805"/>
        <v>-5.162763363575903E-4</v>
      </c>
      <c r="AG60" s="21">
        <f t="shared" ref="AG60" si="847">AG23</f>
        <v>505.62711217398464</v>
      </c>
      <c r="AH60" s="33">
        <f t="shared" si="807"/>
        <v>1.1020780760015022E-2</v>
      </c>
      <c r="AI60" s="21">
        <f t="shared" ref="AI60" si="848">AI23</f>
        <v>-6.9069191635135212</v>
      </c>
      <c r="AJ60" s="33">
        <f t="shared" si="809"/>
        <v>-1.4890397817118021E-4</v>
      </c>
      <c r="AK60" s="21">
        <f t="shared" ref="AK60" si="849">AK23</f>
        <v>1161.5841913870172</v>
      </c>
      <c r="AL60" s="33">
        <f t="shared" si="811"/>
        <v>2.5045937547801825E-2</v>
      </c>
      <c r="AM60" s="21">
        <f t="shared" ref="AM60" si="850">AM23</f>
        <v>749.74160406769079</v>
      </c>
      <c r="AN60" s="33">
        <f t="shared" si="813"/>
        <v>1.5770842070784458E-2</v>
      </c>
      <c r="AO60" s="21">
        <f t="shared" ref="AO60" si="851">AO23</f>
        <v>-1044.8025639000261</v>
      </c>
      <c r="AP60" s="33">
        <f t="shared" si="815"/>
        <v>-2.1636238455938501E-2</v>
      </c>
      <c r="AQ60" s="21">
        <f t="shared" ref="AQ60" si="852">AQ23</f>
        <v>363.14629979404708</v>
      </c>
      <c r="AR60" s="33">
        <f t="shared" si="817"/>
        <v>7.6865028896826908E-3</v>
      </c>
      <c r="AS60" s="21">
        <f t="shared" ref="AS60" si="853">AS23</f>
        <v>209.1827482851586</v>
      </c>
      <c r="AT60" s="33">
        <f t="shared" si="819"/>
        <v>4.3938739551774722E-3</v>
      </c>
      <c r="AU60" s="21">
        <f t="shared" ref="AU60" si="854">AU23</f>
        <v>-48</v>
      </c>
      <c r="AV60" s="33">
        <f t="shared" si="821"/>
        <v>-1.0038270907836125E-3</v>
      </c>
      <c r="AW60" s="21">
        <f t="shared" ref="AW60" si="855">AW23</f>
        <v>-340</v>
      </c>
      <c r="AX60" s="33">
        <f t="shared" si="823"/>
        <v>-7.1175867194205444E-3</v>
      </c>
      <c r="AY60" s="21">
        <f t="shared" ref="AY60" si="856">AY23</f>
        <v>1089</v>
      </c>
      <c r="AZ60" s="33">
        <f t="shared" si="825"/>
        <v>2.2960635897868394E-2</v>
      </c>
      <c r="BA60" s="21">
        <f t="shared" ref="BA60:BC60" si="857">BA23</f>
        <v>142</v>
      </c>
      <c r="BB60" s="33">
        <f t="shared" si="827"/>
        <v>2.926748835483738E-3</v>
      </c>
      <c r="BC60" s="21">
        <f t="shared" si="857"/>
        <v>-1922</v>
      </c>
      <c r="BD60" s="33">
        <f t="shared" si="827"/>
        <v>-3.9498561446773529E-2</v>
      </c>
      <c r="BE60" s="21">
        <f t="shared" ref="BE60:BG60" si="858">BE23</f>
        <v>582</v>
      </c>
      <c r="BF60" s="33">
        <f t="shared" si="827"/>
        <v>1.2452394197441055E-2</v>
      </c>
      <c r="BG60" s="21">
        <f t="shared" si="858"/>
        <v>829</v>
      </c>
      <c r="BH60" s="33">
        <f t="shared" si="829"/>
        <v>1.7519019442096367E-2</v>
      </c>
      <c r="BI60" s="21">
        <f t="shared" ref="BI60:BK60" si="859">BI23</f>
        <v>829</v>
      </c>
      <c r="BJ60" s="33">
        <f t="shared" si="829"/>
        <v>1.7217387692371598E-2</v>
      </c>
      <c r="BK60" s="21">
        <f t="shared" si="859"/>
        <v>-1605</v>
      </c>
      <c r="BL60" s="33">
        <f t="shared" si="829"/>
        <v>-3.2769815018988117E-2</v>
      </c>
      <c r="BM60" s="21">
        <f t="shared" ref="BM60:BO60" si="860">BM23</f>
        <v>1004</v>
      </c>
      <c r="BN60" s="33">
        <f t="shared" si="829"/>
        <v>2.11935068498934E-2</v>
      </c>
      <c r="BO60" s="21">
        <f t="shared" si="860"/>
        <v>1330</v>
      </c>
      <c r="BP60" s="33">
        <f t="shared" si="832"/>
        <v>2.7492403414845899E-2</v>
      </c>
      <c r="BQ60" s="21">
        <f t="shared" ref="BQ60" si="861">BQ23</f>
        <v>577</v>
      </c>
      <c r="BR60" s="33">
        <f>BQ60/BP23</f>
        <v>1.1608023014867122E-2</v>
      </c>
    </row>
    <row r="61" spans="1:70" s="26" customFormat="1" ht="12.95" customHeight="1">
      <c r="A61" s="26" t="s">
        <v>27</v>
      </c>
      <c r="C61" s="28">
        <f t="shared" si="415"/>
        <v>2398.2235781087948</v>
      </c>
      <c r="D61" s="34">
        <f t="shared" si="416"/>
        <v>0.37236050775733592</v>
      </c>
      <c r="E61" s="28">
        <f t="shared" si="415"/>
        <v>3992.941474148909</v>
      </c>
      <c r="F61" s="34">
        <f t="shared" si="779"/>
        <v>0.45175053767798184</v>
      </c>
      <c r="G61" s="28">
        <f t="shared" ref="G61" si="862">G24</f>
        <v>3582.1773067623435</v>
      </c>
      <c r="H61" s="34">
        <f t="shared" si="781"/>
        <v>0.27916490232337016</v>
      </c>
      <c r="I61" s="28">
        <f t="shared" ref="I61" si="863">I24</f>
        <v>3011.7415432669732</v>
      </c>
      <c r="J61" s="34">
        <f t="shared" si="783"/>
        <v>0.18348683214300637</v>
      </c>
      <c r="K61" s="28">
        <f t="shared" ref="K61" si="864">K24</f>
        <v>-25.679852037137607</v>
      </c>
      <c r="L61" s="34">
        <f t="shared" si="785"/>
        <v>-1.3219538380503375E-3</v>
      </c>
      <c r="M61" s="28">
        <f t="shared" ref="M61" si="865">M24</f>
        <v>1800.646987710039</v>
      </c>
      <c r="N61" s="34">
        <f t="shared" si="787"/>
        <v>9.2816855036599949E-2</v>
      </c>
      <c r="O61" s="28">
        <f t="shared" ref="O61" si="866">O24</f>
        <v>1027.9379969581569</v>
      </c>
      <c r="P61" s="34">
        <f t="shared" si="789"/>
        <v>4.8486161651295358E-2</v>
      </c>
      <c r="Q61" s="28">
        <f t="shared" ref="Q61" si="867">Q24</f>
        <v>381.39175750874711</v>
      </c>
      <c r="R61" s="34">
        <f t="shared" si="791"/>
        <v>1.7157716416578286E-2</v>
      </c>
      <c r="S61" s="28">
        <f t="shared" ref="S61" si="868">S24</f>
        <v>775.01489111873525</v>
      </c>
      <c r="T61" s="34">
        <f t="shared" si="793"/>
        <v>3.4277562509518751E-2</v>
      </c>
      <c r="U61" s="28">
        <f t="shared" ref="U61" si="869">U24</f>
        <v>-598.43260536098387</v>
      </c>
      <c r="V61" s="34">
        <f t="shared" si="795"/>
        <v>-2.5590456252673286E-2</v>
      </c>
      <c r="W61" s="28">
        <f t="shared" ref="W61" si="870">W24</f>
        <v>272.64066311075294</v>
      </c>
      <c r="X61" s="34">
        <f t="shared" si="797"/>
        <v>1.1964977370059032E-2</v>
      </c>
      <c r="Y61" s="28">
        <f t="shared" ref="Y61" si="871">Y24</f>
        <v>2093.5401084284094</v>
      </c>
      <c r="Z61" s="34">
        <f t="shared" si="799"/>
        <v>9.0789799146472172E-2</v>
      </c>
      <c r="AA61" s="28">
        <f t="shared" ref="AA61" si="872">AA24</f>
        <v>1467.553836576255</v>
      </c>
      <c r="AB61" s="34">
        <f t="shared" si="801"/>
        <v>5.8345685133154086E-2</v>
      </c>
      <c r="AC61" s="28">
        <f t="shared" ref="AC61" si="873">AC24</f>
        <v>563.02459117820399</v>
      </c>
      <c r="AD61" s="34">
        <f t="shared" si="803"/>
        <v>2.1150202130593213E-2</v>
      </c>
      <c r="AE61" s="28">
        <f t="shared" ref="AE61" si="874">AE24</f>
        <v>-3.7914222830440849</v>
      </c>
      <c r="AF61" s="34">
        <f t="shared" si="805"/>
        <v>-1.3947606584859042E-4</v>
      </c>
      <c r="AG61" s="28">
        <f t="shared" ref="AG61" si="875">AG24</f>
        <v>-261.59299993944296</v>
      </c>
      <c r="AH61" s="34">
        <f t="shared" si="807"/>
        <v>-9.624634079054185E-3</v>
      </c>
      <c r="AI61" s="28">
        <f t="shared" ref="AI61" si="876">AI24</f>
        <v>274.08550374936749</v>
      </c>
      <c r="AJ61" s="34">
        <f t="shared" si="809"/>
        <v>1.0182263829566177E-2</v>
      </c>
      <c r="AK61" s="28">
        <f t="shared" ref="AK61" si="877">AK24</f>
        <v>-1112.3724558873291</v>
      </c>
      <c r="AL61" s="34">
        <f t="shared" si="811"/>
        <v>-4.0908048911585289E-2</v>
      </c>
      <c r="AM61" s="28">
        <f t="shared" ref="AM61" si="878">AM24</f>
        <v>310.21903297783865</v>
      </c>
      <c r="AN61" s="34">
        <f t="shared" si="813"/>
        <v>1.189506264129973E-2</v>
      </c>
      <c r="AO61" s="28">
        <f t="shared" ref="AO61" si="879">AO24</f>
        <v>2216.5178148030827</v>
      </c>
      <c r="AP61" s="34">
        <f t="shared" si="815"/>
        <v>8.3991249686188041E-2</v>
      </c>
      <c r="AQ61" s="28">
        <f t="shared" ref="AQ61" si="880">AQ24</f>
        <v>434.89781810824206</v>
      </c>
      <c r="AR61" s="34">
        <f t="shared" si="817"/>
        <v>1.5202824050017152E-2</v>
      </c>
      <c r="AS61" s="28">
        <f t="shared" ref="AS61" si="881">AS24</f>
        <v>247.71848124296957</v>
      </c>
      <c r="AT61" s="34">
        <f t="shared" si="819"/>
        <v>8.5298743129835521E-3</v>
      </c>
      <c r="AU61" s="28">
        <f t="shared" ref="AU61" si="882">AU24</f>
        <v>675</v>
      </c>
      <c r="AV61" s="34">
        <f t="shared" si="821"/>
        <v>2.3046194817166854E-2</v>
      </c>
      <c r="AW61" s="28">
        <f t="shared" ref="AW61" si="883">AW24</f>
        <v>1182</v>
      </c>
      <c r="AX61" s="34">
        <f t="shared" si="823"/>
        <v>3.9447336804164998E-2</v>
      </c>
      <c r="AY61" s="28">
        <f t="shared" ref="AY61" si="884">AY24</f>
        <v>-502</v>
      </c>
      <c r="AZ61" s="34">
        <f t="shared" si="825"/>
        <v>-1.6117639504270212E-2</v>
      </c>
      <c r="BA61" s="28">
        <f t="shared" ref="BA61:BC61" si="885">BA24</f>
        <v>527</v>
      </c>
      <c r="BB61" s="34">
        <f t="shared" si="827"/>
        <v>1.7197493799765044E-2</v>
      </c>
      <c r="BC61" s="28">
        <f t="shared" si="885"/>
        <v>2995</v>
      </c>
      <c r="BD61" s="34">
        <f t="shared" si="827"/>
        <v>9.6082897565044428E-2</v>
      </c>
      <c r="BE61" s="28">
        <f t="shared" ref="BE61:BG61" si="886">BE24</f>
        <v>181</v>
      </c>
      <c r="BF61" s="34">
        <f t="shared" si="827"/>
        <v>5.2976643446701402E-3</v>
      </c>
      <c r="BG61" s="28">
        <f t="shared" si="886"/>
        <v>-268</v>
      </c>
      <c r="BH61" s="34">
        <f t="shared" si="829"/>
        <v>-7.8027193059073572E-3</v>
      </c>
      <c r="BI61" s="28">
        <f t="shared" ref="BI61:BK61" si="887">BI24</f>
        <v>-125</v>
      </c>
      <c r="BJ61" s="34">
        <f t="shared" si="829"/>
        <v>-3.6679480031691072E-3</v>
      </c>
      <c r="BK61" s="28">
        <f t="shared" si="887"/>
        <v>2505</v>
      </c>
      <c r="BL61" s="34">
        <f t="shared" si="829"/>
        <v>7.3776285562820287E-2</v>
      </c>
      <c r="BM61" s="28">
        <f t="shared" ref="BM61:BO61" si="888">BM24</f>
        <v>-361</v>
      </c>
      <c r="BN61" s="34">
        <f t="shared" si="829"/>
        <v>-9.9015332291066682E-3</v>
      </c>
      <c r="BO61" s="28">
        <f t="shared" si="888"/>
        <v>-1647</v>
      </c>
      <c r="BP61" s="34">
        <f t="shared" si="832"/>
        <v>-4.5625796443016231E-2</v>
      </c>
      <c r="BQ61" s="28">
        <f t="shared" ref="BQ61" si="889">BQ24</f>
        <v>-452</v>
      </c>
      <c r="BR61" s="34">
        <f t="shared" si="832"/>
        <v>-1.312008359699283E-2</v>
      </c>
    </row>
    <row r="62" spans="1:70" ht="12.95" customHeight="1">
      <c r="C62" s="21"/>
      <c r="D62" s="33"/>
      <c r="E62" s="21"/>
      <c r="F62" s="33"/>
      <c r="G62" s="21"/>
      <c r="H62" s="33"/>
      <c r="I62" s="21"/>
      <c r="J62" s="33"/>
      <c r="K62" s="21"/>
      <c r="L62" s="33"/>
      <c r="M62" s="21"/>
      <c r="N62" s="33"/>
      <c r="O62" s="21"/>
      <c r="P62" s="33"/>
      <c r="Q62" s="21"/>
      <c r="R62" s="33"/>
      <c r="S62" s="21"/>
      <c r="T62" s="33"/>
      <c r="U62" s="21"/>
      <c r="V62" s="33"/>
      <c r="W62" s="21"/>
      <c r="X62" s="33"/>
      <c r="Y62" s="21"/>
      <c r="Z62" s="33"/>
      <c r="AA62" s="21"/>
      <c r="AB62" s="33"/>
      <c r="AC62" s="21"/>
      <c r="AD62" s="33"/>
      <c r="AE62" s="21"/>
      <c r="AF62" s="33"/>
      <c r="AG62" s="21"/>
      <c r="AH62" s="33"/>
      <c r="AI62" s="21"/>
      <c r="AJ62" s="33"/>
      <c r="AK62" s="21"/>
      <c r="AL62" s="33"/>
      <c r="AM62" s="21"/>
      <c r="AN62" s="33"/>
      <c r="AO62" s="21"/>
      <c r="AP62" s="33"/>
      <c r="AQ62" s="21"/>
      <c r="AR62" s="33"/>
      <c r="AS62" s="21"/>
      <c r="AT62" s="33"/>
      <c r="AU62" s="21"/>
      <c r="AV62" s="33"/>
      <c r="AW62" s="21"/>
      <c r="AX62" s="33"/>
      <c r="AY62" s="21"/>
      <c r="AZ62" s="33"/>
      <c r="BA62" s="21"/>
      <c r="BB62" s="33"/>
      <c r="BC62" s="21"/>
      <c r="BD62" s="33"/>
      <c r="BE62" s="21"/>
      <c r="BF62" s="33"/>
      <c r="BG62" s="21"/>
      <c r="BH62" s="33"/>
      <c r="BI62" s="21"/>
      <c r="BJ62" s="33"/>
      <c r="BK62" s="21"/>
      <c r="BL62" s="33"/>
      <c r="BM62" s="21"/>
      <c r="BN62" s="33"/>
      <c r="BO62" s="21"/>
      <c r="BP62" s="33"/>
      <c r="BQ62" s="21"/>
      <c r="BR62" s="33"/>
    </row>
    <row r="63" spans="1:70" ht="12.95" customHeight="1">
      <c r="A63" s="20" t="s">
        <v>11</v>
      </c>
      <c r="C63" s="21">
        <f t="shared" si="415"/>
        <v>6843.6660391826299</v>
      </c>
      <c r="D63" s="33">
        <f t="shared" si="416"/>
        <v>1.9763423677760607E-2</v>
      </c>
      <c r="E63" s="21">
        <f t="shared" si="415"/>
        <v>5877.2969374340028</v>
      </c>
      <c r="F63" s="33">
        <f t="shared" ref="F63:F65" si="890">E63/D26</f>
        <v>1.6643764978615399E-2</v>
      </c>
      <c r="G63" s="21">
        <f t="shared" ref="G63" si="891">G26</f>
        <v>4260.5589256557869</v>
      </c>
      <c r="H63" s="33">
        <f t="shared" ref="H63:H65" si="892">G63/F26</f>
        <v>1.1867840920531126E-2</v>
      </c>
      <c r="I63" s="21">
        <f t="shared" ref="I63" si="893">I26</f>
        <v>5424.6785042862757</v>
      </c>
      <c r="J63" s="33">
        <f t="shared" ref="J63:J65" si="894">I63/H26</f>
        <v>1.4933284920506927E-2</v>
      </c>
      <c r="K63" s="21">
        <f t="shared" ref="K63" si="895">K26</f>
        <v>6928.6239882364753</v>
      </c>
      <c r="L63" s="33">
        <f t="shared" ref="L63:L65" si="896">K63/J26</f>
        <v>1.8792771977537703E-2</v>
      </c>
      <c r="M63" s="21">
        <f t="shared" ref="M63" si="897">M26</f>
        <v>7448.336093681748</v>
      </c>
      <c r="N63" s="33">
        <f t="shared" ref="N63:N65" si="898">M63/L26</f>
        <v>1.9829751019424857E-2</v>
      </c>
      <c r="O63" s="21">
        <f t="shared" ref="O63" si="899">O26</f>
        <v>6883.6190512793255</v>
      </c>
      <c r="P63" s="33">
        <f t="shared" ref="P63:P65" si="900">O63/N26</f>
        <v>1.7969961499786982E-2</v>
      </c>
      <c r="Q63" s="21">
        <f t="shared" ref="Q63" si="901">Q26</f>
        <v>5467.2253947787685</v>
      </c>
      <c r="R63" s="33">
        <f t="shared" ref="R63:R65" si="902">Q63/P26</f>
        <v>1.4020462319270741E-2</v>
      </c>
      <c r="S63" s="21">
        <f t="shared" ref="S63" si="903">S26</f>
        <v>6545.0983130438835</v>
      </c>
      <c r="T63" s="33">
        <f t="shared" ref="T63:T65" si="904">S63/R26</f>
        <v>1.6552546300960015E-2</v>
      </c>
      <c r="U63" s="21">
        <f t="shared" ref="U63" si="905">U26</f>
        <v>6934.9720773790614</v>
      </c>
      <c r="V63" s="33">
        <f t="shared" ref="V63:V65" si="906">U63/T26</f>
        <v>1.7252956256902142E-2</v>
      </c>
      <c r="W63" s="21">
        <f t="shared" ref="W63" si="907">W26</f>
        <v>7609.7789991038153</v>
      </c>
      <c r="X63" s="33">
        <f t="shared" ref="X63:X65" si="908">W63/V26</f>
        <v>1.8610664844870218E-2</v>
      </c>
      <c r="Y63" s="21">
        <f t="shared" ref="Y63" si="909">Y26</f>
        <v>4768.4771889660624</v>
      </c>
      <c r="Z63" s="33">
        <f t="shared" ref="Z63:Z65" si="910">Y63/X26</f>
        <v>1.1448835999241572E-2</v>
      </c>
      <c r="AA63" s="21">
        <f t="shared" ref="AA63" si="911">AA26</f>
        <v>4768.7835911068833</v>
      </c>
      <c r="AB63" s="33">
        <f t="shared" ref="AB63:AB65" si="912">AA63/Z26</f>
        <v>1.1319971159613279E-2</v>
      </c>
      <c r="AC63" s="21">
        <f t="shared" ref="AC63" si="913">AC26</f>
        <v>4705.3424242196488</v>
      </c>
      <c r="AD63" s="33">
        <f t="shared" ref="AD63:AD65" si="914">AC63/AB26</f>
        <v>1.104435496403559E-2</v>
      </c>
      <c r="AE63" s="21">
        <f t="shared" ref="AE63" si="915">AE26</f>
        <v>4435.3525253881817</v>
      </c>
      <c r="AF63" s="33">
        <f t="shared" ref="AF63:AF65" si="916">AE63/AD26</f>
        <v>1.0296913329180485E-2</v>
      </c>
      <c r="AG63" s="21">
        <f t="shared" ref="AG63" si="917">AG26</f>
        <v>5076.8688010258484</v>
      </c>
      <c r="AH63" s="33">
        <f t="shared" ref="AH63:AH65" si="918">AG63/AF26</f>
        <v>1.1666103571726587E-2</v>
      </c>
      <c r="AI63" s="21">
        <f t="shared" ref="AI63" si="919">AI26</f>
        <v>4949.1474107636022</v>
      </c>
      <c r="AJ63" s="33">
        <f t="shared" ref="AJ63:AJ65" si="920">AI63/AH26</f>
        <v>1.1241469280508627E-2</v>
      </c>
      <c r="AK63" s="21">
        <f t="shared" ref="AK63" si="921">AK26</f>
        <v>4899.4714303693618</v>
      </c>
      <c r="AL63" s="33">
        <f t="shared" ref="AL63:AL65" si="922">AK63/AJ26</f>
        <v>1.1004923986100326E-2</v>
      </c>
      <c r="AM63" s="21">
        <f t="shared" ref="AM63" si="923">AM26</f>
        <v>4618.0451270853519</v>
      </c>
      <c r="AN63" s="33">
        <f t="shared" ref="AN63:AN65" si="924">AM63/AL26</f>
        <v>1.0259890346799257E-2</v>
      </c>
      <c r="AO63" s="21">
        <f t="shared" ref="AO63" si="925">AO26</f>
        <v>5182.9714234144194</v>
      </c>
      <c r="AP63" s="33">
        <f t="shared" ref="AP63:AP65" si="926">AO63/AN26</f>
        <v>1.1398041929743821E-2</v>
      </c>
      <c r="AQ63" s="21">
        <f t="shared" ref="AQ63" si="927">AQ26</f>
        <v>5495.0151271211798</v>
      </c>
      <c r="AR63" s="33">
        <f t="shared" ref="AR63:AR65" si="928">AQ63/AP26</f>
        <v>1.1948082694224321E-2</v>
      </c>
      <c r="AS63" s="21">
        <f t="shared" ref="AS63" si="929">AS26</f>
        <v>5762.2935930503882</v>
      </c>
      <c r="AT63" s="33">
        <f t="shared" ref="AT63:AT65" si="930">AS63/AR26</f>
        <v>1.2381306584005596E-2</v>
      </c>
      <c r="AU63" s="21">
        <f t="shared" ref="AU63" si="931">AU26</f>
        <v>5602</v>
      </c>
      <c r="AV63" s="33">
        <f t="shared" ref="AV63:AV65" si="932">AU63/AT26</f>
        <v>1.1889677713752083E-2</v>
      </c>
      <c r="AW63" s="21">
        <f t="shared" ref="AW63" si="933">AW26</f>
        <v>6162</v>
      </c>
      <c r="AX63" s="33">
        <f t="shared" ref="AX63:AX65" si="934">AW63/AV26</f>
        <v>1.2924552244597466E-2</v>
      </c>
      <c r="AY63" s="21">
        <f t="shared" ref="AY63" si="935">AY26</f>
        <v>6143</v>
      </c>
      <c r="AZ63" s="33">
        <f t="shared" ref="AZ63:AZ65" si="936">AY63/AX26</f>
        <v>1.2720296358263845E-2</v>
      </c>
      <c r="BA63" s="21">
        <f t="shared" ref="BA63:BC63" si="937">BA26</f>
        <v>6178</v>
      </c>
      <c r="BB63" s="33">
        <f t="shared" ref="BB63:BF65" si="938">BA63/AZ26</f>
        <v>1.2632086891091699E-2</v>
      </c>
      <c r="BC63" s="21">
        <f t="shared" si="937"/>
        <v>6274</v>
      </c>
      <c r="BD63" s="33">
        <f t="shared" si="938"/>
        <v>1.2668349318525996E-2</v>
      </c>
      <c r="BE63" s="21">
        <f t="shared" ref="BE63:BG63" si="939">BE26</f>
        <v>6312</v>
      </c>
      <c r="BF63" s="33">
        <f t="shared" si="938"/>
        <v>1.2585638972412088E-2</v>
      </c>
      <c r="BG63" s="21">
        <f t="shared" si="939"/>
        <v>6178</v>
      </c>
      <c r="BH63" s="33">
        <f t="shared" ref="BH63:BN65" si="940">BG63/BF26</f>
        <v>1.2165344717585992E-2</v>
      </c>
      <c r="BI63" s="21">
        <f t="shared" ref="BI63:BK63" si="941">BI26</f>
        <v>5885</v>
      </c>
      <c r="BJ63" s="33">
        <f t="shared" si="940"/>
        <v>1.1449104499099246E-2</v>
      </c>
      <c r="BK63" s="21">
        <f t="shared" si="941"/>
        <v>5769</v>
      </c>
      <c r="BL63" s="33">
        <f t="shared" si="940"/>
        <v>1.1096386028824829E-2</v>
      </c>
      <c r="BM63" s="21">
        <f t="shared" ref="BM63:BO63" si="942">BM26</f>
        <v>5311</v>
      </c>
      <c r="BN63" s="33">
        <f t="shared" si="940"/>
        <v>1.0103335184945631E-2</v>
      </c>
      <c r="BO63" s="21">
        <f t="shared" si="942"/>
        <v>-1471</v>
      </c>
      <c r="BP63" s="33">
        <f t="shared" ref="BP63:BR65" si="943">BO63/BN26</f>
        <v>-2.7703543831300295E-3</v>
      </c>
      <c r="BQ63" s="21">
        <f t="shared" ref="BQ63" si="944">BQ26</f>
        <v>2048</v>
      </c>
      <c r="BR63" s="33">
        <f t="shared" si="943"/>
        <v>3.8677413750122756E-3</v>
      </c>
    </row>
    <row r="64" spans="1:70" ht="12.95" customHeight="1">
      <c r="A64" s="20" t="s">
        <v>28</v>
      </c>
      <c r="C64" s="21">
        <f t="shared" si="415"/>
        <v>1682.7535227681219</v>
      </c>
      <c r="D64" s="33">
        <f t="shared" si="416"/>
        <v>1.368260599541231E-2</v>
      </c>
      <c r="E64" s="21">
        <f t="shared" si="415"/>
        <v>2306.0251265901315</v>
      </c>
      <c r="F64" s="33">
        <f t="shared" si="890"/>
        <v>1.8497385745830753E-2</v>
      </c>
      <c r="G64" s="21">
        <f t="shared" ref="G64" si="945">G27</f>
        <v>1718.8648566482152</v>
      </c>
      <c r="H64" s="33">
        <f t="shared" si="892"/>
        <v>1.3537177767234169E-2</v>
      </c>
      <c r="I64" s="21">
        <f t="shared" ref="I64" si="946">I27</f>
        <v>1838.8444820987061</v>
      </c>
      <c r="J64" s="33">
        <f t="shared" si="894"/>
        <v>1.428866706152059E-2</v>
      </c>
      <c r="K64" s="21">
        <f t="shared" ref="K64" si="947">K27</f>
        <v>1683.5526985316828</v>
      </c>
      <c r="L64" s="33">
        <f t="shared" si="896"/>
        <v>1.289768773956463E-2</v>
      </c>
      <c r="M64" s="21">
        <f t="shared" ref="M64" si="948">M27</f>
        <v>1622.4258696461038</v>
      </c>
      <c r="N64" s="33">
        <f t="shared" si="898"/>
        <v>1.2271126292679659E-2</v>
      </c>
      <c r="O64" s="21">
        <f t="shared" ref="O64" si="949">O27</f>
        <v>1277.8529773899354</v>
      </c>
      <c r="P64" s="33">
        <f t="shared" si="900"/>
        <v>9.547806374992444E-3</v>
      </c>
      <c r="Q64" s="21">
        <f t="shared" ref="Q64" si="950">Q27</f>
        <v>1221.7250700223667</v>
      </c>
      <c r="R64" s="33">
        <f t="shared" si="902"/>
        <v>9.0421000936306978E-3</v>
      </c>
      <c r="S64" s="21">
        <f t="shared" ref="S64" si="951">S27</f>
        <v>1150.6028733105341</v>
      </c>
      <c r="T64" s="33">
        <f t="shared" si="904"/>
        <v>8.4394081728000007E-3</v>
      </c>
      <c r="U64" s="21">
        <f t="shared" ref="U64" si="952">U27</f>
        <v>1076.3045443400624</v>
      </c>
      <c r="V64" s="33">
        <f t="shared" si="906"/>
        <v>7.8283800761146504E-3</v>
      </c>
      <c r="W64" s="21">
        <f t="shared" ref="W64" si="953">W27</f>
        <v>1118.2069917833142</v>
      </c>
      <c r="X64" s="33">
        <f t="shared" si="908"/>
        <v>8.069977961106119E-3</v>
      </c>
      <c r="Y64" s="21">
        <f t="shared" ref="Y64" si="954">Y27</f>
        <v>1225.1308926769125</v>
      </c>
      <c r="Z64" s="33">
        <f t="shared" si="910"/>
        <v>8.7708554873255108E-3</v>
      </c>
      <c r="AA64" s="21">
        <f t="shared" ref="AA64" si="955">AA27</f>
        <v>1357.9701491956948</v>
      </c>
      <c r="AB64" s="33">
        <f t="shared" si="912"/>
        <v>9.6373395637023747E-3</v>
      </c>
      <c r="AC64" s="21">
        <f t="shared" ref="AC64" si="956">AC27</f>
        <v>1236.5826872182952</v>
      </c>
      <c r="AD64" s="33">
        <f t="shared" si="914"/>
        <v>8.6920996363062542E-3</v>
      </c>
      <c r="AE64" s="21">
        <f t="shared" ref="AE64" si="957">AE27</f>
        <v>1060.6379128822591</v>
      </c>
      <c r="AF64" s="33">
        <f t="shared" si="916"/>
        <v>7.3911167393517939E-3</v>
      </c>
      <c r="AG64" s="21">
        <f t="shared" ref="AG64" si="958">AG27</f>
        <v>1149.2510147239373</v>
      </c>
      <c r="AH64" s="33">
        <f t="shared" si="918"/>
        <v>7.9498639007963747E-3</v>
      </c>
      <c r="AI64" s="21">
        <f t="shared" ref="AI64" si="959">AI27</f>
        <v>1146.1008597507898</v>
      </c>
      <c r="AJ64" s="33">
        <f t="shared" si="920"/>
        <v>7.8655429272584225E-3</v>
      </c>
      <c r="AK64" s="21">
        <f t="shared" ref="AK64" si="960">AK27</f>
        <v>1141.9236141356232</v>
      </c>
      <c r="AL64" s="33">
        <f t="shared" si="922"/>
        <v>7.7757148087564719E-3</v>
      </c>
      <c r="AM64" s="21">
        <f t="shared" ref="AM64" si="961">AM27</f>
        <v>1194.0377363290463</v>
      </c>
      <c r="AN64" s="33">
        <f t="shared" si="924"/>
        <v>8.0678429099926632E-3</v>
      </c>
      <c r="AO64" s="21">
        <f t="shared" ref="AO64" si="962">AO27</f>
        <v>1277.1751781308267</v>
      </c>
      <c r="AP64" s="33">
        <f t="shared" si="926"/>
        <v>8.5605188782010132E-3</v>
      </c>
      <c r="AQ64" s="21">
        <f t="shared" ref="AQ64" si="963">AQ27</f>
        <v>1280.9376435533923</v>
      </c>
      <c r="AR64" s="33">
        <f t="shared" si="928"/>
        <v>8.5128630211959832E-3</v>
      </c>
      <c r="AS64" s="21">
        <f t="shared" ref="AS64" si="964">AS27</f>
        <v>1398.2230672421574</v>
      </c>
      <c r="AT64" s="33">
        <f t="shared" si="930"/>
        <v>9.2138826674940267E-3</v>
      </c>
      <c r="AU64" s="21">
        <f t="shared" ref="AU64" si="965">AU27</f>
        <v>1416</v>
      </c>
      <c r="AV64" s="33">
        <f t="shared" si="932"/>
        <v>9.2458374142997055E-3</v>
      </c>
      <c r="AW64" s="21">
        <f t="shared" ref="AW64" si="966">AW27</f>
        <v>1522</v>
      </c>
      <c r="AX64" s="33">
        <f t="shared" si="934"/>
        <v>9.8469262321597244E-3</v>
      </c>
      <c r="AY64" s="21">
        <f t="shared" ref="AY64" si="967">AY27</f>
        <v>1558</v>
      </c>
      <c r="AZ64" s="33">
        <f t="shared" si="936"/>
        <v>9.9815488698682796E-3</v>
      </c>
      <c r="BA64" s="21">
        <f t="shared" ref="BA64:BC64" si="968">BA27</f>
        <v>1608</v>
      </c>
      <c r="BB64" s="33">
        <f t="shared" si="938"/>
        <v>1.0200068507922815E-2</v>
      </c>
      <c r="BC64" s="21">
        <f t="shared" si="968"/>
        <v>1629</v>
      </c>
      <c r="BD64" s="33">
        <f t="shared" si="938"/>
        <v>1.0228942444145831E-2</v>
      </c>
      <c r="BE64" s="21">
        <f t="shared" ref="BE64:BG64" si="969">BE27</f>
        <v>1726</v>
      </c>
      <c r="BF64" s="33">
        <f t="shared" si="938"/>
        <v>1.0728293231727404E-2</v>
      </c>
      <c r="BG64" s="21">
        <f t="shared" si="969"/>
        <v>1747</v>
      </c>
      <c r="BH64" s="33">
        <f t="shared" si="940"/>
        <v>1.0743562779427953E-2</v>
      </c>
      <c r="BI64" s="21">
        <f t="shared" ref="BI64:BK64" si="970">BI27</f>
        <v>1785</v>
      </c>
      <c r="BJ64" s="33">
        <f t="shared" si="940"/>
        <v>1.0860570955730245E-2</v>
      </c>
      <c r="BK64" s="21">
        <f t="shared" si="970"/>
        <v>1805</v>
      </c>
      <c r="BL64" s="33">
        <f t="shared" si="940"/>
        <v>1.0864265894631669E-2</v>
      </c>
      <c r="BM64" s="21">
        <f t="shared" ref="BM64:BO64" si="971">BM27</f>
        <v>1475</v>
      </c>
      <c r="BN64" s="33">
        <f t="shared" si="940"/>
        <v>8.7825848784728426E-3</v>
      </c>
      <c r="BO64" s="21">
        <f t="shared" si="971"/>
        <v>-658</v>
      </c>
      <c r="BP64" s="33">
        <f t="shared" si="943"/>
        <v>-3.8838160558608437E-3</v>
      </c>
      <c r="BQ64" s="21">
        <f t="shared" ref="BQ64" si="972">BQ27</f>
        <v>173</v>
      </c>
      <c r="BR64" s="33">
        <f t="shared" si="943"/>
        <v>1.0251062140398074E-3</v>
      </c>
    </row>
    <row r="65" spans="1:70" s="26" customFormat="1" ht="12.95" customHeight="1">
      <c r="A65" s="26" t="s">
        <v>12</v>
      </c>
      <c r="C65" s="28">
        <f t="shared" si="415"/>
        <v>1624.6793783357716</v>
      </c>
      <c r="D65" s="34">
        <f t="shared" si="416"/>
        <v>2.2102947989401146E-2</v>
      </c>
      <c r="E65" s="28">
        <f t="shared" si="415"/>
        <v>1934.1465186093556</v>
      </c>
      <c r="F65" s="34">
        <f t="shared" si="890"/>
        <v>2.5744073288567246E-2</v>
      </c>
      <c r="G65" s="28">
        <f t="shared" ref="G65" si="973">G28</f>
        <v>1287.2511266741203</v>
      </c>
      <c r="H65" s="34">
        <f t="shared" si="892"/>
        <v>1.6703679831629008E-2</v>
      </c>
      <c r="I65" s="28">
        <f t="shared" ref="I65" si="974">I28</f>
        <v>1068.5177018136601</v>
      </c>
      <c r="J65" s="34">
        <f t="shared" si="894"/>
        <v>1.3637545180083184E-2</v>
      </c>
      <c r="K65" s="28">
        <f t="shared" ref="K65" si="975">K28</f>
        <v>790.86957181015168</v>
      </c>
      <c r="L65" s="34">
        <f t="shared" si="896"/>
        <v>9.9581040360460504E-3</v>
      </c>
      <c r="M65" s="28">
        <f t="shared" ref="M65" si="976">M28</f>
        <v>873.69560985844873</v>
      </c>
      <c r="N65" s="34">
        <f t="shared" si="898"/>
        <v>1.0892525558213071E-2</v>
      </c>
      <c r="O65" s="28">
        <f t="shared" ref="O65" si="977">O28</f>
        <v>313.51629172090907</v>
      </c>
      <c r="P65" s="34">
        <f t="shared" si="900"/>
        <v>3.8665493927491149E-3</v>
      </c>
      <c r="Q65" s="28">
        <f t="shared" ref="Q65" si="978">Q28</f>
        <v>295.15648563737341</v>
      </c>
      <c r="R65" s="34">
        <f t="shared" si="902"/>
        <v>3.6261001632355819E-3</v>
      </c>
      <c r="S65" s="28">
        <f t="shared" ref="S65" si="979">S28</f>
        <v>283.42037125423667</v>
      </c>
      <c r="T65" s="34">
        <f t="shared" si="904"/>
        <v>3.4693377467974224E-3</v>
      </c>
      <c r="U65" s="28">
        <f t="shared" ref="U65" si="980">U28</f>
        <v>253.63686958265316</v>
      </c>
      <c r="V65" s="34">
        <f t="shared" si="906"/>
        <v>3.0940248434648833E-3</v>
      </c>
      <c r="W65" s="28">
        <f t="shared" ref="W65" si="981">W28</f>
        <v>326.19033532821049</v>
      </c>
      <c r="X65" s="34">
        <f t="shared" si="908"/>
        <v>3.9668050539401383E-3</v>
      </c>
      <c r="Y65" s="28">
        <f t="shared" ref="Y65" si="982">Y28</f>
        <v>403.14903857550235</v>
      </c>
      <c r="Z65" s="34">
        <f t="shared" si="910"/>
        <v>4.8833296621471241E-3</v>
      </c>
      <c r="AA65" s="28">
        <f t="shared" ref="AA65" si="983">AA28</f>
        <v>364.72146983581479</v>
      </c>
      <c r="AB65" s="34">
        <f t="shared" si="912"/>
        <v>4.3963889013400176E-3</v>
      </c>
      <c r="AC65" s="28">
        <f t="shared" ref="AC65" si="984">AC28</f>
        <v>365.67872650414938</v>
      </c>
      <c r="AD65" s="34">
        <f t="shared" si="914"/>
        <v>4.388633628328675E-3</v>
      </c>
      <c r="AE65" s="28">
        <f t="shared" ref="AE65" si="985">AE28</f>
        <v>127.06709420889092</v>
      </c>
      <c r="AF65" s="34">
        <f t="shared" si="916"/>
        <v>1.5183117046493639E-3</v>
      </c>
      <c r="AG65" s="28">
        <f t="shared" ref="AG65" si="986">AG28</f>
        <v>589.59358547894226</v>
      </c>
      <c r="AH65" s="34">
        <f t="shared" si="918"/>
        <v>7.0343131338859843E-3</v>
      </c>
      <c r="AI65" s="28">
        <f t="shared" ref="AI65" si="987">AI28</f>
        <v>552.13829386979342</v>
      </c>
      <c r="AJ65" s="34">
        <f t="shared" si="920"/>
        <v>6.5414277260611173E-3</v>
      </c>
      <c r="AK65" s="28">
        <f t="shared" ref="AK65" si="988">AK28</f>
        <v>548.64304057892878</v>
      </c>
      <c r="AL65" s="34">
        <f t="shared" si="922"/>
        <v>6.457774839722351E-3</v>
      </c>
      <c r="AM65" s="28">
        <f t="shared" ref="AM65" si="989">AM28</f>
        <v>599.49038856613333</v>
      </c>
      <c r="AN65" s="34">
        <f t="shared" si="924"/>
        <v>7.0109955173249406E-3</v>
      </c>
      <c r="AO65" s="28">
        <f t="shared" ref="AO65" si="990">AO28</f>
        <v>616.22513068145781</v>
      </c>
      <c r="AP65" s="34">
        <f t="shared" si="926"/>
        <v>7.1565326635763954E-3</v>
      </c>
      <c r="AQ65" s="28">
        <f t="shared" ref="AQ65" si="991">AQ28</f>
        <v>627.14410423967638</v>
      </c>
      <c r="AR65" s="34">
        <f t="shared" si="928"/>
        <v>7.2315871109846514E-3</v>
      </c>
      <c r="AS65" s="28">
        <f t="shared" ref="AS65" si="992">AS28</f>
        <v>484.96994904252642</v>
      </c>
      <c r="AT65" s="34">
        <f t="shared" si="930"/>
        <v>5.5520295615194299E-3</v>
      </c>
      <c r="AU65" s="28">
        <f t="shared" ref="AU65" si="993">AU28</f>
        <v>606</v>
      </c>
      <c r="AV65" s="34">
        <f t="shared" si="932"/>
        <v>6.8992998235327604E-3</v>
      </c>
      <c r="AW65" s="28">
        <f t="shared" ref="AW65" si="994">AW28</f>
        <v>715</v>
      </c>
      <c r="AX65" s="34">
        <f t="shared" si="934"/>
        <v>8.0844857023326284E-3</v>
      </c>
      <c r="AY65" s="28">
        <f t="shared" ref="AY65" si="995">AY28</f>
        <v>688</v>
      </c>
      <c r="AZ65" s="34">
        <f t="shared" si="936"/>
        <v>7.716810982996097E-3</v>
      </c>
      <c r="BA65" s="28">
        <f t="shared" ref="BA65:BC65" si="996">BA28</f>
        <v>700</v>
      </c>
      <c r="BB65" s="34">
        <f t="shared" si="938"/>
        <v>7.7912826677351858E-3</v>
      </c>
      <c r="BC65" s="28">
        <f t="shared" si="996"/>
        <v>728</v>
      </c>
      <c r="BD65" s="34">
        <f t="shared" si="938"/>
        <v>8.0402898038522703E-3</v>
      </c>
      <c r="BE65" s="28">
        <f t="shared" ref="BE65:BG65" si="997">BE28</f>
        <v>777</v>
      </c>
      <c r="BF65" s="34">
        <f t="shared" si="938"/>
        <v>8.5130160399684452E-3</v>
      </c>
      <c r="BG65" s="28">
        <f t="shared" si="997"/>
        <v>757</v>
      </c>
      <c r="BH65" s="34">
        <f t="shared" si="940"/>
        <v>8.2238807591608811E-3</v>
      </c>
      <c r="BI65" s="28">
        <f t="shared" ref="BI65:BK65" si="998">BI28</f>
        <v>733</v>
      </c>
      <c r="BJ65" s="34">
        <f t="shared" si="940"/>
        <v>7.8981962373122425E-3</v>
      </c>
      <c r="BK65" s="28">
        <f t="shared" si="998"/>
        <v>729</v>
      </c>
      <c r="BL65" s="34">
        <f t="shared" si="940"/>
        <v>7.7935406621836879E-3</v>
      </c>
      <c r="BM65" s="28">
        <f t="shared" ref="BM65:BO65" si="999">BM28</f>
        <v>703</v>
      </c>
      <c r="BN65" s="34">
        <f t="shared" si="940"/>
        <v>7.4574617049263797E-3</v>
      </c>
      <c r="BO65" s="28">
        <f t="shared" si="999"/>
        <v>-89</v>
      </c>
      <c r="BP65" s="34">
        <f t="shared" si="943"/>
        <v>-9.3712817596950651E-4</v>
      </c>
      <c r="BQ65" s="28">
        <f t="shared" ref="BQ65" si="1000">BQ28</f>
        <v>257</v>
      </c>
      <c r="BR65" s="34">
        <f t="shared" si="943"/>
        <v>2.7086275584410108E-3</v>
      </c>
    </row>
    <row r="66" spans="1:70" ht="12.95" customHeight="1">
      <c r="C66" s="21"/>
      <c r="D66" s="33"/>
      <c r="E66" s="21"/>
      <c r="F66" s="33"/>
      <c r="G66" s="21"/>
      <c r="H66" s="33"/>
      <c r="I66" s="21"/>
      <c r="J66" s="33"/>
      <c r="K66" s="21"/>
      <c r="L66" s="33"/>
      <c r="M66" s="21"/>
      <c r="N66" s="33"/>
      <c r="O66" s="21"/>
      <c r="P66" s="33"/>
      <c r="Q66" s="21"/>
      <c r="R66" s="33"/>
      <c r="S66" s="21"/>
      <c r="T66" s="33"/>
      <c r="U66" s="21"/>
      <c r="V66" s="33"/>
      <c r="W66" s="21"/>
      <c r="X66" s="33"/>
      <c r="Y66" s="21"/>
      <c r="Z66" s="33"/>
      <c r="AA66" s="21"/>
      <c r="AB66" s="33"/>
      <c r="AC66" s="21"/>
      <c r="AD66" s="33"/>
      <c r="AE66" s="21"/>
      <c r="AF66" s="33"/>
      <c r="AG66" s="21"/>
      <c r="AH66" s="33"/>
      <c r="AI66" s="21"/>
      <c r="AJ66" s="33"/>
      <c r="AK66" s="21"/>
      <c r="AL66" s="33"/>
      <c r="AM66" s="21"/>
      <c r="AN66" s="33"/>
      <c r="AO66" s="21"/>
      <c r="AP66" s="33"/>
      <c r="AQ66" s="21"/>
      <c r="AR66" s="33"/>
      <c r="AS66" s="21"/>
      <c r="AT66" s="33"/>
      <c r="AU66" s="21"/>
      <c r="AV66" s="33"/>
      <c r="AW66" s="21"/>
      <c r="AX66" s="33"/>
      <c r="AY66" s="21"/>
      <c r="AZ66" s="33"/>
      <c r="BA66" s="21"/>
      <c r="BB66" s="33"/>
      <c r="BC66" s="21"/>
      <c r="BD66" s="33"/>
      <c r="BE66" s="21"/>
      <c r="BF66" s="33"/>
      <c r="BG66" s="21"/>
      <c r="BH66" s="33"/>
      <c r="BI66" s="21"/>
      <c r="BJ66" s="33"/>
      <c r="BK66" s="21"/>
      <c r="BL66" s="33"/>
      <c r="BM66" s="21"/>
      <c r="BN66" s="33"/>
      <c r="BO66" s="21"/>
      <c r="BP66" s="33"/>
      <c r="BQ66" s="21"/>
      <c r="BR66" s="33"/>
    </row>
    <row r="67" spans="1:70" s="29" customFormat="1" ht="12.95" customHeight="1" thickBot="1">
      <c r="A67" s="29" t="s">
        <v>13</v>
      </c>
      <c r="C67" s="31">
        <f t="shared" si="415"/>
        <v>10151.098940286436</v>
      </c>
      <c r="D67" s="35">
        <f t="shared" si="416"/>
        <v>1.8702417540134762E-2</v>
      </c>
      <c r="E67" s="31">
        <f t="shared" si="415"/>
        <v>10117.468582633534</v>
      </c>
      <c r="F67" s="35">
        <f t="shared" ref="F67" si="1001">E67/D30</f>
        <v>1.8298235617587422E-2</v>
      </c>
      <c r="G67" s="31">
        <f t="shared" ref="G67" si="1002">G30</f>
        <v>7266.6749089781661</v>
      </c>
      <c r="H67" s="35">
        <f t="shared" ref="H67" si="1003">G67/F30</f>
        <v>1.2906191096721182E-2</v>
      </c>
      <c r="I67" s="31">
        <f t="shared" ref="I67" si="1004">I30</f>
        <v>8332.0406881986419</v>
      </c>
      <c r="J67" s="35">
        <f t="shared" ref="J67" si="1005">I67/H30</f>
        <v>1.4609808257804195E-2</v>
      </c>
      <c r="K67" s="31">
        <f t="shared" ref="K67" si="1006">K30</f>
        <v>9403.0462585781934</v>
      </c>
      <c r="L67" s="35">
        <f t="shared" ref="L67" si="1007">K67/J30</f>
        <v>1.6250347424281209E-2</v>
      </c>
      <c r="M67" s="31">
        <f t="shared" ref="M67" si="1008">M30</f>
        <v>9944.4575731863733</v>
      </c>
      <c r="N67" s="35">
        <f t="shared" ref="N67" si="1009">M67/L30</f>
        <v>1.691120172070093E-2</v>
      </c>
      <c r="O67" s="31">
        <f t="shared" ref="O67" si="1010">O30</f>
        <v>8474.9883203902282</v>
      </c>
      <c r="P67" s="35">
        <f t="shared" ref="P67" si="1011">O67/N30</f>
        <v>1.4172597316205857E-2</v>
      </c>
      <c r="Q67" s="31">
        <f t="shared" ref="Q67" si="1012">Q30</f>
        <v>6984.106950438465</v>
      </c>
      <c r="R67" s="35">
        <f t="shared" ref="R67" si="1013">Q67/P30</f>
        <v>1.1516203983688297E-2</v>
      </c>
      <c r="S67" s="31">
        <f t="shared" ref="S67" si="1014">S30</f>
        <v>7979.121557608596</v>
      </c>
      <c r="T67" s="35">
        <f t="shared" ref="T67" si="1015">S67/R30</f>
        <v>1.3007106751109925E-2</v>
      </c>
      <c r="U67" s="31">
        <f t="shared" ref="U67" si="1016">U30</f>
        <v>8264.9134913018206</v>
      </c>
      <c r="V67" s="35">
        <f t="shared" ref="V67" si="1017">U67/T30</f>
        <v>1.3299993944215058E-2</v>
      </c>
      <c r="W67" s="31">
        <f t="shared" ref="W67" si="1018">W30</f>
        <v>9054.1763262153836</v>
      </c>
      <c r="X67" s="35">
        <f t="shared" ref="X67" si="1019">W67/V30</f>
        <v>1.43788462173317E-2</v>
      </c>
      <c r="Y67" s="31">
        <f t="shared" ref="Y67" si="1020">Y30</f>
        <v>6396.7571202184772</v>
      </c>
      <c r="Z67" s="35">
        <f t="shared" ref="Z67" si="1021">Y67/X30</f>
        <v>1.0014626767320765E-2</v>
      </c>
      <c r="AA67" s="31">
        <f t="shared" ref="AA67" si="1022">AA30</f>
        <v>6491.4752101384802</v>
      </c>
      <c r="AB67" s="35">
        <f t="shared" ref="AB67" si="1023">AA67/Z30</f>
        <v>1.0062146748290908E-2</v>
      </c>
      <c r="AC67" s="31">
        <f t="shared" ref="AC67" si="1024">AC30</f>
        <v>6307.6038379420061</v>
      </c>
      <c r="AD67" s="35">
        <f t="shared" ref="AD67" si="1025">AC67/AB30</f>
        <v>9.6797369854470326E-3</v>
      </c>
      <c r="AE67" s="31">
        <f t="shared" ref="AE67" si="1026">AE30</f>
        <v>5623.0575324792881</v>
      </c>
      <c r="AF67" s="35">
        <f t="shared" ref="AF67" si="1027">AE67/AD30</f>
        <v>8.5464948377853671E-3</v>
      </c>
      <c r="AG67" s="31">
        <f t="shared" ref="AG67" si="1028">AG30</f>
        <v>6815.7134012287715</v>
      </c>
      <c r="AH67" s="35">
        <f t="shared" ref="AH67" si="1029">AG67/AF30</f>
        <v>1.02714298268486E-2</v>
      </c>
      <c r="AI67" s="31">
        <f t="shared" ref="AI67" si="1030">AI30</f>
        <v>6647.3865643842146</v>
      </c>
      <c r="AJ67" s="35">
        <f t="shared" ref="AJ67" si="1031">AI67/AH30</f>
        <v>9.9159070424745411E-3</v>
      </c>
      <c r="AK67" s="31">
        <f t="shared" ref="AK67" si="1032">AK30</f>
        <v>6590.0380850838264</v>
      </c>
      <c r="AL67" s="35">
        <f t="shared" ref="AL67" si="1033">AK67/AJ30</f>
        <v>9.7338404544382445E-3</v>
      </c>
      <c r="AM67" s="31">
        <f t="shared" ref="AM67" si="1034">AM30</f>
        <v>6411.5732519805897</v>
      </c>
      <c r="AN67" s="35">
        <f t="shared" ref="AN67" si="1035">AM67/AL30</f>
        <v>9.3789451480766287E-3</v>
      </c>
      <c r="AO67" s="31">
        <f t="shared" ref="AO67" si="1036">AO30</f>
        <v>7076.3717322266893</v>
      </c>
      <c r="AP67" s="35">
        <f t="shared" ref="AP67" si="1037">AO67/AN30</f>
        <v>1.0255238973893625E-2</v>
      </c>
      <c r="AQ67" s="31">
        <f t="shared" ref="AQ67" si="1038">AQ30</f>
        <v>7403.0968749142485</v>
      </c>
      <c r="AR67" s="35">
        <f t="shared" ref="AR67" si="1039">AQ67/AP30</f>
        <v>1.0619827616928933E-2</v>
      </c>
      <c r="AS67" s="31">
        <f t="shared" ref="AS67" si="1040">AS30</f>
        <v>7645.4866093350574</v>
      </c>
      <c r="AT67" s="35">
        <f t="shared" ref="AT67" si="1041">AS67/AR30</f>
        <v>1.0852289040049696E-2</v>
      </c>
      <c r="AU67" s="31">
        <f t="shared" ref="AU67" si="1042">AU30</f>
        <v>7624</v>
      </c>
      <c r="AV67" s="35">
        <f t="shared" ref="AV67" si="1043">AU67/AT30</f>
        <v>1.0705609773221934E-2</v>
      </c>
      <c r="AW67" s="31">
        <f t="shared" ref="AW67" si="1044">AW30</f>
        <v>8399</v>
      </c>
      <c r="AX67" s="35">
        <f t="shared" ref="AX67" si="1045">AW67/AV30</f>
        <v>1.1668940528554796E-2</v>
      </c>
      <c r="AY67" s="31">
        <f t="shared" ref="AY67" si="1046">AY30</f>
        <v>8389</v>
      </c>
      <c r="AZ67" s="35">
        <f t="shared" ref="AZ67" si="1047">AY67/AX30</f>
        <v>1.1520613920043726E-2</v>
      </c>
      <c r="BA67" s="31">
        <f t="shared" ref="BA67:BC67" si="1048">BA30</f>
        <v>8486</v>
      </c>
      <c r="BB67" s="35">
        <f t="shared" ref="BB67:BF67" si="1049">BA67/AZ30</f>
        <v>1.1521093947284818E-2</v>
      </c>
      <c r="BC67" s="31">
        <f t="shared" si="1048"/>
        <v>8631</v>
      </c>
      <c r="BD67" s="35">
        <f t="shared" si="1049"/>
        <v>1.1584488516176139E-2</v>
      </c>
      <c r="BE67" s="31">
        <f t="shared" ref="BE67:BG67" si="1050">BE30</f>
        <v>8815</v>
      </c>
      <c r="BF67" s="35">
        <f t="shared" si="1049"/>
        <v>1.1695960747214663E-2</v>
      </c>
      <c r="BG67" s="31">
        <f t="shared" si="1050"/>
        <v>8682</v>
      </c>
      <c r="BH67" s="35">
        <f t="shared" ref="BH67:BN67" si="1051">BG67/BF30</f>
        <v>1.1386319105461814E-2</v>
      </c>
      <c r="BI67" s="31">
        <f t="shared" ref="BI67:BK67" si="1052">BI30</f>
        <v>8403</v>
      </c>
      <c r="BJ67" s="35">
        <f t="shared" si="1051"/>
        <v>1.0896345321949854E-2</v>
      </c>
      <c r="BK67" s="31">
        <f t="shared" si="1052"/>
        <v>8303</v>
      </c>
      <c r="BL67" s="35">
        <f t="shared" si="1051"/>
        <v>1.0650620398958924E-2</v>
      </c>
      <c r="BM67" s="31">
        <f t="shared" ref="BM67:BO67" si="1053">BM30</f>
        <v>7489</v>
      </c>
      <c r="BN67" s="35">
        <f t="shared" si="1051"/>
        <v>9.5052304786757413E-3</v>
      </c>
      <c r="BO67" s="31">
        <f t="shared" si="1053"/>
        <v>-2218</v>
      </c>
      <c r="BP67" s="35">
        <f t="shared" ref="BP67:BR67" si="1054">BO67/BN30</f>
        <v>-2.7886357435712391E-3</v>
      </c>
      <c r="BQ67" s="31">
        <f t="shared" ref="BQ67" si="1055">BQ30</f>
        <v>2478</v>
      </c>
      <c r="BR67" s="35">
        <f t="shared" si="1054"/>
        <v>3.1242395855528506E-3</v>
      </c>
    </row>
    <row r="68" spans="1:70" ht="12.95" customHeight="1" thickTop="1"/>
    <row r="69" spans="1:70" ht="12.95" customHeight="1">
      <c r="A69" s="20" t="s">
        <v>14</v>
      </c>
    </row>
    <row r="70" spans="1:70" ht="12.95" customHeight="1">
      <c r="A70" s="20" t="s">
        <v>15</v>
      </c>
    </row>
    <row r="71" spans="1:70" ht="12.95" customHeight="1">
      <c r="A71" s="20" t="s">
        <v>16</v>
      </c>
    </row>
    <row r="72" spans="1:70" ht="12.95" customHeight="1">
      <c r="A72" s="20" t="s">
        <v>20</v>
      </c>
    </row>
    <row r="73" spans="1:70" ht="12.95" customHeight="1">
      <c r="A73" s="20" t="s">
        <v>29</v>
      </c>
    </row>
    <row r="74" spans="1:70" ht="12.95" customHeight="1"/>
    <row r="75" spans="1:70" ht="12.95" customHeight="1"/>
    <row r="76" spans="1:70" ht="12.95" customHeight="1"/>
  </sheetData>
  <phoneticPr fontId="1"/>
  <pageMargins left="0.75" right="0.75" top="1" bottom="1" header="0.5" footer="0.5"/>
  <pageSetup paperSize="9" orientation="portrait" horizontalDpi="4294967292" verticalDpi="4294967292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Übersicht</vt:lpstr>
      <vt:lpstr>Energiebezugsflächen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Wüest &amp; Partner AG Wüest &amp; Partner AG</dc:creator>
  <cp:lastModifiedBy>Lechthaler-Felber Giulia BFE</cp:lastModifiedBy>
  <dcterms:created xsi:type="dcterms:W3CDTF">2008-10-20T12:01:14Z</dcterms:created>
  <dcterms:modified xsi:type="dcterms:W3CDTF">2023-11-23T13:43:11Z</dcterms:modified>
</cp:coreProperties>
</file>