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comments31.xml" ContentType="application/vnd.openxmlformats-officedocument.spreadsheetml.comments+xml"/>
  <Override PartName="/xl/comments32.xml" ContentType="application/vnd.openxmlformats-officedocument.spreadsheetml.comments+xml"/>
  <Override PartName="/xl/comments33.xml" ContentType="application/vnd.openxmlformats-officedocument.spreadsheetml.comments+xml"/>
  <Override PartName="/xl/comments34.xml" ContentType="application/vnd.openxmlformats-officedocument.spreadsheetml.comments+xml"/>
  <Override PartName="/xl/comments35.xml" ContentType="application/vnd.openxmlformats-officedocument.spreadsheetml.comments+xml"/>
  <Override PartName="/xl/comments36.xml" ContentType="application/vnd.openxmlformats-officedocument.spreadsheetml.comments+xml"/>
  <Override PartName="/xl/comments37.xml" ContentType="application/vnd.openxmlformats-officedocument.spreadsheetml.comments+xml"/>
  <Override PartName="/xl/comments38.xml" ContentType="application/vnd.openxmlformats-officedocument.spreadsheetml.comments+xml"/>
  <Override PartName="/xl/comments39.xml" ContentType="application/vnd.openxmlformats-officedocument.spreadsheetml.comments+xml"/>
  <Override PartName="/xl/comments40.xml" ContentType="application/vnd.openxmlformats-officedocument.spreadsheetml.comments+xml"/>
  <Override PartName="/xl/comments41.xml" ContentType="application/vnd.openxmlformats-officedocument.spreadsheetml.comments+xml"/>
  <Override PartName="/xl/comments42.xml" ContentType="application/vnd.openxmlformats-officedocument.spreadsheetml.comments+xml"/>
  <Override PartName="/xl/comments43.xml" ContentType="application/vnd.openxmlformats-officedocument.spreadsheetml.comments+xml"/>
  <Override PartName="/xl/comments44.xml" ContentType="application/vnd.openxmlformats-officedocument.spreadsheetml.comments+xml"/>
  <Override PartName="/xl/comments45.xml" ContentType="application/vnd.openxmlformats-officedocument.spreadsheetml.comments+xml"/>
  <Override PartName="/xl/comments46.xml" ContentType="application/vnd.openxmlformats-officedocument.spreadsheetml.comments+xml"/>
  <Override PartName="/xl/comments47.xml" ContentType="application/vnd.openxmlformats-officedocument.spreadsheetml.comments+xml"/>
  <Override PartName="/xl/comments48.xml" ContentType="application/vnd.openxmlformats-officedocument.spreadsheetml.comments+xml"/>
  <Override PartName="/xl/comments49.xml" ContentType="application/vnd.openxmlformats-officedocument.spreadsheetml.comments+xml"/>
  <Override PartName="/xl/comments50.xml" ContentType="application/vnd.openxmlformats-officedocument.spreadsheetml.comments+xml"/>
  <Override PartName="/xl/comments51.xml" ContentType="application/vnd.openxmlformats-officedocument.spreadsheetml.comments+xml"/>
  <Override PartName="/xl/comments52.xml" ContentType="application/vnd.openxmlformats-officedocument.spreadsheetml.comments+xml"/>
  <Override PartName="/xl/comments53.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726"/>
  <workbookPr codeName="DieseArbeitsmappe" defaultThemeVersion="166925"/>
  <mc:AlternateContent xmlns:mc="http://schemas.openxmlformats.org/markup-compatibility/2006">
    <mc:Choice Requires="x15">
      <x15ac:absPath xmlns:x15ac="http://schemas.microsoft.com/office/spreadsheetml/2010/11/ac" url="https://ebpgroup.sharepoint.com/sites/CH_P_222470/Freigegebene Dokumente/HINNO/C Fachleistung Hilfsmittel und Beratung/NEU-88 Marktübersicht Zugangs- und Abrechnungslösungen für Ladeinfrastruktur/Final/"/>
    </mc:Choice>
  </mc:AlternateContent>
  <xr:revisionPtr revIDLastSave="2" documentId="13_ncr:1_{9F7945BD-4024-4791-A5D7-0EEFE415B785}" xr6:coauthVersionLast="47" xr6:coauthVersionMax="47" xr10:uidLastSave="{75730B91-9F74-402C-8D73-F9AD742A31F3}"/>
  <bookViews>
    <workbookView xWindow="-120" yWindow="-120" windowWidth="29040" windowHeight="17520" tabRatio="735" xr2:uid="{C9C98265-A617-4206-BF65-5266574E5300}"/>
  </bookViews>
  <sheets>
    <sheet name="Anleitung" sheetId="689" r:id="rId1"/>
    <sheet name="Daten_Vergleichsliste" sheetId="688" state="hidden" r:id="rId2"/>
    <sheet name="Übersicht" sheetId="1999" r:id="rId3"/>
    <sheet name="Vergleichsliste" sheetId="1528" r:id="rId4"/>
    <sheet name="AMP IT SA" sheetId="1948" r:id="rId5"/>
    <sheet name="Arfos Mobility GmbH" sheetId="1949" r:id="rId6"/>
    <sheet name="BKW Energie AG" sheetId="1950" r:id="rId7"/>
    <sheet name="Blockstrom AG" sheetId="1951" r:id="rId8"/>
    <sheet name="CKW Gebäudetechnik AG" sheetId="1952" r:id="rId9"/>
    <sheet name="CLEMAP AG" sheetId="1953" r:id="rId10"/>
    <sheet name="Climkit" sheetId="1954" r:id="rId11"/>
    <sheet name="eCarUp AG" sheetId="1955" r:id="rId12"/>
    <sheet name="Egon AG" sheetId="1956" r:id="rId13"/>
    <sheet name="EKT AG" sheetId="1957" r:id="rId14"/>
    <sheet name="EKZ" sheetId="1958" r:id="rId15"/>
    <sheet name="Elektrizitätswerk Obwalden" sheetId="1959" r:id="rId16"/>
    <sheet name="E-Man AG  Energie - Managment" sheetId="1960" r:id="rId17"/>
    <sheet name="EnBAG" sheetId="1961" r:id="rId18"/>
    <sheet name="Energie 360° AG" sheetId="1962" r:id="rId19"/>
    <sheet name="Energie Seeland AG" sheetId="1963" r:id="rId20"/>
    <sheet name="Energie Thun AG" sheetId="1964" r:id="rId21"/>
    <sheet name="energie wasser luzern" sheetId="1965" r:id="rId22"/>
    <sheet name="ennovatis Energiemanagement AG" sheetId="1966" r:id="rId23"/>
    <sheet name="ewz" sheetId="1967" r:id="rId24"/>
    <sheet name="Ferratec Technics AG" sheetId="1968" r:id="rId25"/>
    <sheet name="Helion chargeON" sheetId="1969" r:id="rId26"/>
    <sheet name="IBC Energie Wasser Chur" sheetId="1970" r:id="rId27"/>
    <sheet name="IMOVAcharge AG" sheetId="1971" r:id="rId28"/>
    <sheet name="INERA SA" sheetId="1972" r:id="rId29"/>
    <sheet name="Invisia AG" sheetId="1973" r:id="rId30"/>
    <sheet name="IWB" sheetId="1974" r:id="rId31"/>
    <sheet name="Juice Technology AG" sheetId="1975" r:id="rId32"/>
    <sheet name="Kantonales Elektrizitätswerk Ni" sheetId="1976" r:id="rId33"/>
    <sheet name="Lynus AG" sheetId="1977" r:id="rId34"/>
    <sheet name="Migrol AG" sheetId="1978" r:id="rId35"/>
    <sheet name="MOVE Mobility AG" sheetId="1979" r:id="rId36"/>
    <sheet name="NeoVac ATA AG" sheetId="1980" r:id="rId37"/>
    <sheet name="NetZulg AG" sheetId="1981" r:id="rId38"/>
    <sheet name="Novagrid AG" sheetId="1982" r:id="rId39"/>
    <sheet name="Partino Mobile Energie AG" sheetId="1983" r:id="rId40"/>
    <sheet name="PLUG'N ROLL AG" sheetId="1984" r:id="rId41"/>
    <sheet name="reev GmbH" sheetId="1985" r:id="rId42"/>
    <sheet name="Regio Energie Solothurn" sheetId="1986" r:id="rId43"/>
    <sheet name="SAK St. Gallisch-Appenzellische" sheetId="1987" r:id="rId44"/>
    <sheet name="SH POWER" sheetId="1988" r:id="rId45"/>
    <sheet name="SINTIO AG" sheetId="1989" r:id="rId46"/>
    <sheet name="Smart Energy Link AG" sheetId="1990" r:id="rId47"/>
    <sheet name="Solar Manager AG" sheetId="1991" r:id="rId48"/>
    <sheet name="Stadtwerke Gossau" sheetId="1992" r:id="rId49"/>
    <sheet name="Swisscharge" sheetId="1993" r:id="rId50"/>
    <sheet name="Techem (Schweiz) AG" sheetId="1994" r:id="rId51"/>
    <sheet name="Thurplus" sheetId="1995" r:id="rId52"/>
    <sheet name="Virtual Global Trading AG" sheetId="1996" r:id="rId53"/>
    <sheet name="WWZ Energie AG" sheetId="1997" r:id="rId54"/>
    <sheet name="zevvy AG" sheetId="1998" r:id="rId55"/>
  </sheets>
  <definedNames>
    <definedName name="_xlnm.Print_Area" localSheetId="4">'AMP IT SA'!$D$1:$E$149</definedName>
    <definedName name="_xlnm.Print_Area" localSheetId="5">'Arfos Mobility GmbH'!$D$1:$E$153</definedName>
    <definedName name="_xlnm.Print_Area" localSheetId="6">'BKW Energie AG'!$D$1:$E$135</definedName>
    <definedName name="_xlnm.Print_Area" localSheetId="7">'Blockstrom AG'!$D$1:$E$153</definedName>
    <definedName name="_xlnm.Print_Area" localSheetId="8">'CKW Gebäudetechnik AG'!$D$1:$E$153</definedName>
    <definedName name="_xlnm.Print_Area" localSheetId="9">'CLEMAP AG'!$D$1:$E$135</definedName>
    <definedName name="_xlnm.Print_Area" localSheetId="10">Climkit!$D$1:$E$139</definedName>
    <definedName name="_xlnm.Print_Area" localSheetId="11">'eCarUp AG'!$D$1:$E$139</definedName>
    <definedName name="_xlnm.Print_Area" localSheetId="12">'Egon AG'!$D$1:$E$126</definedName>
    <definedName name="_xlnm.Print_Area" localSheetId="13">'EKT AG'!$D$1:$E$135</definedName>
    <definedName name="_xlnm.Print_Area" localSheetId="14">EKZ!$D$1:$E$167</definedName>
    <definedName name="_xlnm.Print_Area" localSheetId="15">'Elektrizitätswerk Obwalden'!$D$1:$E$149</definedName>
    <definedName name="_xlnm.Print_Area" localSheetId="16">'E-Man AG  Energie - Managment'!$D$1:$E$126</definedName>
    <definedName name="_xlnm.Print_Area" localSheetId="17">EnBAG!$D$1:$E$153</definedName>
    <definedName name="_xlnm.Print_Area" localSheetId="18">'Energie 360° AG'!$D$1:$E$163</definedName>
    <definedName name="_xlnm.Print_Area" localSheetId="19">'Energie Seeland AG'!$D$1:$E$139</definedName>
    <definedName name="_xlnm.Print_Area" localSheetId="20">'Energie Thun AG'!$D$1:$E$139</definedName>
    <definedName name="_xlnm.Print_Area" localSheetId="21">'energie wasser luzern'!$D$1:$E$149</definedName>
    <definedName name="_xlnm.Print_Area" localSheetId="22">'ennovatis Energiemanagement AG'!$D$1:$E$139</definedName>
    <definedName name="_xlnm.Print_Area" localSheetId="23">ewz!$D$1:$E$126</definedName>
    <definedName name="_xlnm.Print_Area" localSheetId="24">'Ferratec Technics AG'!$D$1:$E$149</definedName>
    <definedName name="_xlnm.Print_Area" localSheetId="25">'Helion chargeON'!$D$1:$E$139</definedName>
    <definedName name="_xlnm.Print_Area" localSheetId="26">'IBC Energie Wasser Chur'!$D$1:$E$139</definedName>
    <definedName name="_xlnm.Print_Area" localSheetId="27">'IMOVAcharge AG'!$D$1:$E$126</definedName>
    <definedName name="_xlnm.Print_Area" localSheetId="28">'INERA SA'!$D$1:$E$139</definedName>
    <definedName name="_xlnm.Print_Area" localSheetId="29">'Invisia AG'!$D$1:$E$139</definedName>
    <definedName name="_xlnm.Print_Area" localSheetId="30">IWB!$D$1:$E$153</definedName>
    <definedName name="_xlnm.Print_Area" localSheetId="31">'Juice Technology AG'!$D$1:$E$122</definedName>
    <definedName name="_xlnm.Print_Area" localSheetId="32">'Kantonales Elektrizitätswerk Ni'!$D$1:$E$153</definedName>
    <definedName name="_xlnm.Print_Area" localSheetId="33">'Lynus AG'!$D$1:$E$126</definedName>
    <definedName name="_xlnm.Print_Area" localSheetId="34">'Migrol AG'!$D$1:$E$135</definedName>
    <definedName name="_xlnm.Print_Area" localSheetId="35">'MOVE Mobility AG'!$D$1:$E$135</definedName>
    <definedName name="_xlnm.Print_Area" localSheetId="36">'NeoVac ATA AG'!$D$1:$E$167</definedName>
    <definedName name="_xlnm.Print_Area" localSheetId="37">'NetZulg AG'!$D$1:$E$126</definedName>
    <definedName name="_xlnm.Print_Area" localSheetId="38">'Novagrid AG'!$D$1:$E$139</definedName>
    <definedName name="_xlnm.Print_Area" localSheetId="39">'Partino Mobile Energie AG'!$D$1:$E$149</definedName>
    <definedName name="_xlnm.Print_Area" localSheetId="40">'PLUG''N ROLL AG'!$D$1:$E$122</definedName>
    <definedName name="_xlnm.Print_Area" localSheetId="41">'reev GmbH'!$D$1:$E$149</definedName>
    <definedName name="_xlnm.Print_Area" localSheetId="42">'Regio Energie Solothurn'!$D$1:$E$139</definedName>
    <definedName name="_xlnm.Print_Area" localSheetId="43">'SAK St. Gallisch-Appenzellische'!$D$1:$E$167</definedName>
    <definedName name="_xlnm.Print_Area" localSheetId="44">'SH POWER'!$D$1:$E$163</definedName>
    <definedName name="_xlnm.Print_Area" localSheetId="45">'SINTIO AG'!$D$1:$E$163</definedName>
    <definedName name="_xlnm.Print_Area" localSheetId="46">'Smart Energy Link AG'!$D$1:$E$153</definedName>
    <definedName name="_xlnm.Print_Area" localSheetId="47">'Solar Manager AG'!$D$1:$E$126</definedName>
    <definedName name="_xlnm.Print_Area" localSheetId="48">'Stadtwerke Gossau'!$D$1:$E$135</definedName>
    <definedName name="_xlnm.Print_Area" localSheetId="49">Swisscharge!$D$1:$E$149</definedName>
    <definedName name="_xlnm.Print_Area" localSheetId="50">'Techem (Schweiz) AG'!$D$1:$E$126</definedName>
    <definedName name="_xlnm.Print_Area" localSheetId="51">Thurplus!$D$1:$E$167</definedName>
    <definedName name="_xlnm.Print_Area" localSheetId="52">'Virtual Global Trading AG'!$D$1:$E$139</definedName>
    <definedName name="_xlnm.Print_Area" localSheetId="53">'WWZ Energie AG'!$D$1:$E$139</definedName>
    <definedName name="_xlnm.Print_Area" localSheetId="54">'zevvy AG'!$D$1:$E$139</definedName>
    <definedName name="Language">Anleitung!#REF!</definedName>
  </definedNames>
  <calcPr calcId="191029" concurrentManualCount="2"/>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123" i="1528" l="1"/>
  <c r="M123" i="1528"/>
  <c r="G123" i="1528"/>
  <c r="E123" i="1528"/>
  <c r="M76" i="1528" l="1"/>
  <c r="K76" i="1528"/>
  <c r="I76" i="1528"/>
  <c r="G76" i="1528"/>
  <c r="E76" i="1528"/>
  <c r="M22" i="1528"/>
  <c r="K22" i="1528"/>
  <c r="I22" i="1528"/>
  <c r="G22" i="1528"/>
  <c r="E22" i="1528"/>
  <c r="M21" i="1528"/>
  <c r="K21" i="1528"/>
  <c r="I21" i="1528"/>
  <c r="G21" i="1528"/>
  <c r="E21" i="1528"/>
  <c r="M20" i="1528"/>
  <c r="K20" i="1528"/>
  <c r="I20" i="1528"/>
  <c r="G20" i="1528"/>
  <c r="E20" i="1528"/>
  <c r="M19" i="1528"/>
  <c r="K19" i="1528"/>
  <c r="I19" i="1528"/>
  <c r="G19" i="1528"/>
  <c r="E19" i="1528"/>
  <c r="M18" i="1528"/>
  <c r="K18" i="1528"/>
  <c r="I18" i="1528"/>
  <c r="G18" i="1528"/>
  <c r="E18" i="1528"/>
  <c r="E26" i="1528"/>
  <c r="G26" i="1528"/>
  <c r="I26" i="1528"/>
  <c r="K26" i="1528"/>
  <c r="M26" i="1528"/>
  <c r="E72" i="1528"/>
  <c r="G72" i="1528"/>
  <c r="I72" i="1528"/>
  <c r="K72" i="1528"/>
  <c r="M72" i="1528"/>
  <c r="E75" i="1528"/>
  <c r="G75" i="1528"/>
  <c r="I75" i="1528"/>
  <c r="K75" i="1528"/>
  <c r="M75" i="1528"/>
  <c r="E77" i="1528"/>
  <c r="G77" i="1528"/>
  <c r="I77" i="1528"/>
  <c r="K77" i="1528"/>
  <c r="M77" i="1528"/>
  <c r="E83" i="1528"/>
  <c r="G83" i="1528"/>
  <c r="I83" i="1528"/>
  <c r="K83" i="1528"/>
  <c r="M83" i="1528"/>
  <c r="E84" i="1528"/>
  <c r="G84" i="1528"/>
  <c r="I84" i="1528"/>
  <c r="K84" i="1528"/>
  <c r="M84" i="1528"/>
  <c r="E85" i="1528"/>
  <c r="G85" i="1528"/>
  <c r="I85" i="1528"/>
  <c r="K85" i="1528"/>
  <c r="M85" i="1528"/>
  <c r="M14" i="1528"/>
  <c r="K14" i="1528"/>
  <c r="I14" i="1528"/>
  <c r="G14" i="1528"/>
  <c r="E14" i="1528"/>
  <c r="M13" i="1528"/>
  <c r="K13" i="1528"/>
  <c r="I13" i="1528"/>
  <c r="G13" i="1528"/>
  <c r="E13" i="1528"/>
  <c r="M12" i="1528"/>
  <c r="K12" i="1528"/>
  <c r="I12" i="1528"/>
  <c r="G12" i="1528"/>
  <c r="E12" i="1528"/>
  <c r="M11" i="1528"/>
  <c r="K11" i="1528"/>
  <c r="I11" i="1528"/>
  <c r="G11" i="1528"/>
  <c r="E11" i="1528"/>
  <c r="M164" i="1528"/>
  <c r="M162" i="1528"/>
  <c r="M159" i="1528"/>
  <c r="M157" i="1528"/>
  <c r="M150" i="1528"/>
  <c r="M148" i="1528"/>
  <c r="M145" i="1528"/>
  <c r="M143" i="1528"/>
  <c r="M136" i="1528"/>
  <c r="M134" i="1528"/>
  <c r="M131" i="1528"/>
  <c r="M129" i="1528"/>
  <c r="M29" i="1528"/>
  <c r="M60" i="1528"/>
  <c r="M58" i="1528"/>
  <c r="M97" i="1528"/>
  <c r="M106" i="1528"/>
  <c r="M45" i="1528"/>
  <c r="M4" i="1528"/>
  <c r="M124" i="1528"/>
  <c r="M122" i="1528"/>
  <c r="M121" i="1528"/>
  <c r="M166" i="1528"/>
  <c r="M165" i="1528"/>
  <c r="M163" i="1528"/>
  <c r="M160" i="1528"/>
  <c r="M158" i="1528"/>
  <c r="M156" i="1528"/>
  <c r="M155" i="1528"/>
  <c r="M154" i="1528"/>
  <c r="M153" i="1528"/>
  <c r="M152" i="1528"/>
  <c r="M151" i="1528"/>
  <c r="M149" i="1528"/>
  <c r="M146" i="1528"/>
  <c r="M144" i="1528"/>
  <c r="M142" i="1528"/>
  <c r="M141" i="1528"/>
  <c r="M140" i="1528"/>
  <c r="M139" i="1528"/>
  <c r="M138" i="1528"/>
  <c r="M137" i="1528"/>
  <c r="M135" i="1528"/>
  <c r="M132" i="1528"/>
  <c r="M130" i="1528"/>
  <c r="M128" i="1528"/>
  <c r="M127" i="1528"/>
  <c r="M126" i="1528"/>
  <c r="M125" i="1528"/>
  <c r="M74" i="1528"/>
  <c r="M73" i="1528"/>
  <c r="M119" i="1528"/>
  <c r="M118" i="1528"/>
  <c r="M34" i="1528"/>
  <c r="M33" i="1528"/>
  <c r="M32" i="1528"/>
  <c r="M31" i="1528"/>
  <c r="M30" i="1528"/>
  <c r="M111" i="1528"/>
  <c r="M110" i="1528"/>
  <c r="M65" i="1528"/>
  <c r="M64" i="1528"/>
  <c r="M57" i="1528"/>
  <c r="M56" i="1528"/>
  <c r="M55" i="1528"/>
  <c r="M54" i="1528"/>
  <c r="M53" i="1528"/>
  <c r="M51" i="1528"/>
  <c r="M50" i="1528"/>
  <c r="M48" i="1528"/>
  <c r="M47" i="1528"/>
  <c r="M96" i="1528"/>
  <c r="M95" i="1528"/>
  <c r="M114" i="1528"/>
  <c r="M113" i="1528"/>
  <c r="M69" i="1528"/>
  <c r="M68" i="1528"/>
  <c r="M67" i="1528"/>
  <c r="M104" i="1528"/>
  <c r="M103" i="1528"/>
  <c r="M101" i="1528"/>
  <c r="M27" i="1528"/>
  <c r="M40" i="1528"/>
  <c r="M39" i="1528"/>
  <c r="M38" i="1528"/>
  <c r="M37" i="1528"/>
  <c r="M36" i="1528"/>
  <c r="M93" i="1528"/>
  <c r="M92" i="1528"/>
  <c r="M91" i="1528"/>
  <c r="M90" i="1528"/>
  <c r="M89" i="1528"/>
  <c r="M44" i="1528"/>
  <c r="M43" i="1528"/>
  <c r="M42" i="1528"/>
  <c r="M81" i="1528"/>
  <c r="M80" i="1528"/>
  <c r="M79" i="1528"/>
  <c r="M87" i="1528"/>
  <c r="M86" i="1528"/>
  <c r="M10" i="1528"/>
  <c r="M9" i="1528"/>
  <c r="M8" i="1528"/>
  <c r="M7" i="1528"/>
  <c r="M6" i="1528"/>
  <c r="M5" i="1528"/>
  <c r="M3" i="1528"/>
  <c r="K124" i="1528"/>
  <c r="K123" i="1528"/>
  <c r="K122" i="1528"/>
  <c r="K121" i="1528"/>
  <c r="K166" i="1528"/>
  <c r="K165" i="1528"/>
  <c r="K164" i="1528"/>
  <c r="K163" i="1528"/>
  <c r="K162" i="1528"/>
  <c r="K160" i="1528"/>
  <c r="K159" i="1528"/>
  <c r="K158" i="1528"/>
  <c r="K157" i="1528"/>
  <c r="K156" i="1528"/>
  <c r="K155" i="1528"/>
  <c r="K154" i="1528"/>
  <c r="K153" i="1528"/>
  <c r="K152" i="1528"/>
  <c r="K151" i="1528"/>
  <c r="K150" i="1528"/>
  <c r="K149" i="1528"/>
  <c r="K148" i="1528"/>
  <c r="K146" i="1528"/>
  <c r="K145" i="1528"/>
  <c r="K144" i="1528"/>
  <c r="K143" i="1528"/>
  <c r="K142" i="1528"/>
  <c r="K141" i="1528"/>
  <c r="K140" i="1528"/>
  <c r="K139" i="1528"/>
  <c r="K138" i="1528"/>
  <c r="K137" i="1528"/>
  <c r="K136" i="1528"/>
  <c r="K135" i="1528"/>
  <c r="K134" i="1528"/>
  <c r="K132" i="1528"/>
  <c r="K131" i="1528"/>
  <c r="K130" i="1528"/>
  <c r="K129" i="1528"/>
  <c r="K128" i="1528"/>
  <c r="K127" i="1528"/>
  <c r="K126" i="1528"/>
  <c r="K125" i="1528"/>
  <c r="K74" i="1528"/>
  <c r="K73" i="1528"/>
  <c r="K119" i="1528"/>
  <c r="K118" i="1528"/>
  <c r="K34" i="1528"/>
  <c r="K33" i="1528"/>
  <c r="K32" i="1528"/>
  <c r="K31" i="1528"/>
  <c r="K30" i="1528"/>
  <c r="K29" i="1528"/>
  <c r="K60" i="1528"/>
  <c r="K111" i="1528"/>
  <c r="K110" i="1528"/>
  <c r="K65" i="1528"/>
  <c r="K64" i="1528"/>
  <c r="K58" i="1528"/>
  <c r="K57" i="1528"/>
  <c r="K56" i="1528"/>
  <c r="K55" i="1528"/>
  <c r="K54" i="1528"/>
  <c r="K53" i="1528"/>
  <c r="K51" i="1528"/>
  <c r="K50" i="1528"/>
  <c r="K48" i="1528"/>
  <c r="K47" i="1528"/>
  <c r="K97" i="1528"/>
  <c r="K96" i="1528"/>
  <c r="K95" i="1528"/>
  <c r="K106" i="1528"/>
  <c r="K114" i="1528"/>
  <c r="K113" i="1528"/>
  <c r="K69" i="1528"/>
  <c r="K68" i="1528"/>
  <c r="K67" i="1528"/>
  <c r="K104" i="1528"/>
  <c r="K103" i="1528"/>
  <c r="K101" i="1528"/>
  <c r="K27" i="1528"/>
  <c r="K40" i="1528"/>
  <c r="K39" i="1528"/>
  <c r="K38" i="1528"/>
  <c r="K37" i="1528"/>
  <c r="K36" i="1528"/>
  <c r="K93" i="1528"/>
  <c r="K92" i="1528"/>
  <c r="K91" i="1528"/>
  <c r="K90" i="1528"/>
  <c r="K89" i="1528"/>
  <c r="K45" i="1528"/>
  <c r="K44" i="1528"/>
  <c r="K43" i="1528"/>
  <c r="K42" i="1528"/>
  <c r="K81" i="1528"/>
  <c r="K80" i="1528"/>
  <c r="K79" i="1528"/>
  <c r="K87" i="1528"/>
  <c r="K86" i="1528"/>
  <c r="K10" i="1528"/>
  <c r="K9" i="1528"/>
  <c r="K8" i="1528"/>
  <c r="K7" i="1528"/>
  <c r="K6" i="1528"/>
  <c r="K5" i="1528"/>
  <c r="K3" i="1528"/>
  <c r="I124" i="1528"/>
  <c r="G124" i="1528"/>
  <c r="E124" i="1528"/>
  <c r="I122" i="1528"/>
  <c r="G122" i="1528"/>
  <c r="E122" i="1528"/>
  <c r="I121" i="1528"/>
  <c r="G121" i="1528"/>
  <c r="E121" i="1528"/>
  <c r="I166" i="1528"/>
  <c r="G166" i="1528"/>
  <c r="E166" i="1528"/>
  <c r="I165" i="1528"/>
  <c r="G165" i="1528"/>
  <c r="E165" i="1528"/>
  <c r="I164" i="1528"/>
  <c r="G164" i="1528"/>
  <c r="E164" i="1528"/>
  <c r="I163" i="1528"/>
  <c r="G163" i="1528"/>
  <c r="E163" i="1528"/>
  <c r="I162" i="1528"/>
  <c r="G162" i="1528"/>
  <c r="E162" i="1528"/>
  <c r="I160" i="1528"/>
  <c r="G160" i="1528"/>
  <c r="E160" i="1528"/>
  <c r="I159" i="1528"/>
  <c r="G159" i="1528"/>
  <c r="E159" i="1528"/>
  <c r="I158" i="1528"/>
  <c r="G158" i="1528"/>
  <c r="E158" i="1528"/>
  <c r="I157" i="1528"/>
  <c r="G157" i="1528"/>
  <c r="E157" i="1528"/>
  <c r="I156" i="1528"/>
  <c r="G156" i="1528"/>
  <c r="E156" i="1528"/>
  <c r="I155" i="1528"/>
  <c r="G155" i="1528"/>
  <c r="E155" i="1528"/>
  <c r="I154" i="1528"/>
  <c r="G154" i="1528"/>
  <c r="E154" i="1528"/>
  <c r="I153" i="1528"/>
  <c r="G153" i="1528"/>
  <c r="E153" i="1528"/>
  <c r="I152" i="1528"/>
  <c r="G152" i="1528"/>
  <c r="E152" i="1528"/>
  <c r="I151" i="1528"/>
  <c r="G151" i="1528"/>
  <c r="E151" i="1528"/>
  <c r="I150" i="1528"/>
  <c r="G150" i="1528"/>
  <c r="E150" i="1528"/>
  <c r="I149" i="1528"/>
  <c r="G149" i="1528"/>
  <c r="E149" i="1528"/>
  <c r="I148" i="1528"/>
  <c r="G148" i="1528"/>
  <c r="E148" i="1528"/>
  <c r="I146" i="1528"/>
  <c r="G146" i="1528"/>
  <c r="E146" i="1528"/>
  <c r="I145" i="1528"/>
  <c r="G145" i="1528"/>
  <c r="E145" i="1528"/>
  <c r="I144" i="1528"/>
  <c r="G144" i="1528"/>
  <c r="E144" i="1528"/>
  <c r="I143" i="1528"/>
  <c r="G143" i="1528"/>
  <c r="E143" i="1528"/>
  <c r="I142" i="1528"/>
  <c r="G142" i="1528"/>
  <c r="E142" i="1528"/>
  <c r="I141" i="1528"/>
  <c r="G141" i="1528"/>
  <c r="E141" i="1528"/>
  <c r="I140" i="1528"/>
  <c r="G140" i="1528"/>
  <c r="E140" i="1528"/>
  <c r="I139" i="1528"/>
  <c r="G139" i="1528"/>
  <c r="E139" i="1528"/>
  <c r="I138" i="1528"/>
  <c r="G138" i="1528"/>
  <c r="E138" i="1528"/>
  <c r="I137" i="1528"/>
  <c r="G137" i="1528"/>
  <c r="E137" i="1528"/>
  <c r="I136" i="1528"/>
  <c r="G136" i="1528"/>
  <c r="E136" i="1528"/>
  <c r="I135" i="1528"/>
  <c r="G135" i="1528"/>
  <c r="E135" i="1528"/>
  <c r="I134" i="1528"/>
  <c r="G134" i="1528"/>
  <c r="E134" i="1528"/>
  <c r="I132" i="1528"/>
  <c r="G132" i="1528"/>
  <c r="E132" i="1528"/>
  <c r="I131" i="1528"/>
  <c r="G131" i="1528"/>
  <c r="E131" i="1528"/>
  <c r="I130" i="1528"/>
  <c r="G130" i="1528"/>
  <c r="E130" i="1528"/>
  <c r="I129" i="1528"/>
  <c r="G129" i="1528"/>
  <c r="E129" i="1528"/>
  <c r="I128" i="1528"/>
  <c r="G128" i="1528"/>
  <c r="E128" i="1528"/>
  <c r="I127" i="1528"/>
  <c r="G127" i="1528"/>
  <c r="E127" i="1528"/>
  <c r="I126" i="1528"/>
  <c r="G126" i="1528"/>
  <c r="E126" i="1528"/>
  <c r="I125" i="1528"/>
  <c r="G125" i="1528"/>
  <c r="E125" i="1528"/>
  <c r="I74" i="1528"/>
  <c r="G74" i="1528"/>
  <c r="E74" i="1528"/>
  <c r="I73" i="1528"/>
  <c r="G73" i="1528"/>
  <c r="E73" i="1528"/>
  <c r="I119" i="1528"/>
  <c r="G119" i="1528"/>
  <c r="E119" i="1528"/>
  <c r="I118" i="1528"/>
  <c r="G118" i="1528"/>
  <c r="E118" i="1528"/>
  <c r="I34" i="1528"/>
  <c r="G34" i="1528"/>
  <c r="E34" i="1528"/>
  <c r="I33" i="1528"/>
  <c r="G33" i="1528"/>
  <c r="E33" i="1528"/>
  <c r="I32" i="1528"/>
  <c r="G32" i="1528"/>
  <c r="E32" i="1528"/>
  <c r="I31" i="1528"/>
  <c r="G31" i="1528"/>
  <c r="E31" i="1528"/>
  <c r="I30" i="1528"/>
  <c r="G30" i="1528"/>
  <c r="E30" i="1528"/>
  <c r="I29" i="1528"/>
  <c r="G29" i="1528"/>
  <c r="E29" i="1528"/>
  <c r="I60" i="1528"/>
  <c r="G60" i="1528"/>
  <c r="E60" i="1528"/>
  <c r="I111" i="1528"/>
  <c r="G111" i="1528"/>
  <c r="E111" i="1528"/>
  <c r="I110" i="1528"/>
  <c r="G110" i="1528"/>
  <c r="E110" i="1528"/>
  <c r="I65" i="1528"/>
  <c r="G65" i="1528"/>
  <c r="E65" i="1528"/>
  <c r="I64" i="1528"/>
  <c r="G64" i="1528"/>
  <c r="E64" i="1528"/>
  <c r="I58" i="1528"/>
  <c r="G58" i="1528"/>
  <c r="E58" i="1528"/>
  <c r="I57" i="1528"/>
  <c r="G57" i="1528"/>
  <c r="E57" i="1528"/>
  <c r="I56" i="1528"/>
  <c r="G56" i="1528"/>
  <c r="E56" i="1528"/>
  <c r="I55" i="1528"/>
  <c r="G55" i="1528"/>
  <c r="E55" i="1528"/>
  <c r="I54" i="1528"/>
  <c r="G54" i="1528"/>
  <c r="E54" i="1528"/>
  <c r="I53" i="1528"/>
  <c r="G53" i="1528"/>
  <c r="E53" i="1528"/>
  <c r="I51" i="1528"/>
  <c r="G51" i="1528"/>
  <c r="E51" i="1528"/>
  <c r="I50" i="1528"/>
  <c r="G50" i="1528"/>
  <c r="E50" i="1528"/>
  <c r="I48" i="1528"/>
  <c r="G48" i="1528"/>
  <c r="E48" i="1528"/>
  <c r="I47" i="1528"/>
  <c r="G47" i="1528"/>
  <c r="E47" i="1528"/>
  <c r="I97" i="1528"/>
  <c r="G97" i="1528"/>
  <c r="E97" i="1528"/>
  <c r="I96" i="1528"/>
  <c r="G96" i="1528"/>
  <c r="E96" i="1528"/>
  <c r="I95" i="1528"/>
  <c r="G95" i="1528"/>
  <c r="E95" i="1528"/>
  <c r="I106" i="1528"/>
  <c r="G106" i="1528"/>
  <c r="E106" i="1528"/>
  <c r="I114" i="1528"/>
  <c r="G114" i="1528"/>
  <c r="E114" i="1528"/>
  <c r="I113" i="1528"/>
  <c r="G113" i="1528"/>
  <c r="E113" i="1528"/>
  <c r="I69" i="1528"/>
  <c r="G69" i="1528"/>
  <c r="E69" i="1528"/>
  <c r="I68" i="1528"/>
  <c r="G68" i="1528"/>
  <c r="E68" i="1528"/>
  <c r="I67" i="1528"/>
  <c r="G67" i="1528"/>
  <c r="E67" i="1528"/>
  <c r="I104" i="1528"/>
  <c r="G104" i="1528"/>
  <c r="E104" i="1528"/>
  <c r="I103" i="1528"/>
  <c r="G103" i="1528"/>
  <c r="E103" i="1528"/>
  <c r="I101" i="1528"/>
  <c r="G101" i="1528"/>
  <c r="E101" i="1528"/>
  <c r="I27" i="1528"/>
  <c r="G27" i="1528"/>
  <c r="E27" i="1528"/>
  <c r="I40" i="1528"/>
  <c r="G40" i="1528"/>
  <c r="E40" i="1528"/>
  <c r="I39" i="1528"/>
  <c r="G39" i="1528"/>
  <c r="E39" i="1528"/>
  <c r="I38" i="1528"/>
  <c r="G38" i="1528"/>
  <c r="E38" i="1528"/>
  <c r="I37" i="1528"/>
  <c r="G37" i="1528"/>
  <c r="E37" i="1528"/>
  <c r="I36" i="1528"/>
  <c r="G36" i="1528"/>
  <c r="E36" i="1528"/>
  <c r="I93" i="1528"/>
  <c r="G93" i="1528"/>
  <c r="E93" i="1528"/>
  <c r="I92" i="1528"/>
  <c r="G92" i="1528"/>
  <c r="E92" i="1528"/>
  <c r="I91" i="1528"/>
  <c r="G91" i="1528"/>
  <c r="E91" i="1528"/>
  <c r="I90" i="1528"/>
  <c r="G90" i="1528"/>
  <c r="E90" i="1528"/>
  <c r="I89" i="1528"/>
  <c r="G89" i="1528"/>
  <c r="E89" i="1528"/>
  <c r="I45" i="1528"/>
  <c r="G45" i="1528"/>
  <c r="E45" i="1528"/>
  <c r="I44" i="1528"/>
  <c r="G44" i="1528"/>
  <c r="E44" i="1528"/>
  <c r="I43" i="1528"/>
  <c r="G43" i="1528"/>
  <c r="E43" i="1528"/>
  <c r="I42" i="1528"/>
  <c r="G42" i="1528"/>
  <c r="E42" i="1528"/>
  <c r="I81" i="1528"/>
  <c r="G81" i="1528"/>
  <c r="E81" i="1528"/>
  <c r="I80" i="1528"/>
  <c r="G80" i="1528"/>
  <c r="E80" i="1528"/>
  <c r="I79" i="1528"/>
  <c r="G79" i="1528"/>
  <c r="E79" i="1528"/>
  <c r="I87" i="1528"/>
  <c r="G87" i="1528"/>
  <c r="E87" i="1528"/>
  <c r="I86" i="1528"/>
  <c r="G86" i="1528"/>
  <c r="E86" i="1528"/>
  <c r="I10" i="1528"/>
  <c r="G10" i="1528"/>
  <c r="E10" i="1528"/>
  <c r="I9" i="1528"/>
  <c r="G9" i="1528"/>
  <c r="E9" i="1528"/>
  <c r="I8" i="1528"/>
  <c r="G8" i="1528"/>
  <c r="E8" i="1528"/>
  <c r="I7" i="1528"/>
  <c r="G7" i="1528"/>
  <c r="E7" i="1528"/>
  <c r="I6" i="1528"/>
  <c r="G6" i="1528"/>
  <c r="E6" i="1528"/>
  <c r="I5" i="1528"/>
  <c r="G5" i="1528"/>
  <c r="E5" i="1528"/>
  <c r="K4" i="1528"/>
  <c r="I4" i="1528"/>
  <c r="G4" i="1528"/>
  <c r="E4" i="1528"/>
  <c r="I3" i="1528"/>
  <c r="G3" i="1528"/>
  <c r="E3" i="152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Marisa Timm</author>
  </authors>
  <commentList>
    <comment ref="B1" authorId="0" shapeId="0" xr:uid="{907481CE-5846-4267-9F07-95358C1A3C22}">
      <text>
        <r>
          <rPr>
            <b/>
            <sz val="10"/>
            <color indexed="8"/>
            <rFont val="Arial"/>
            <family val="2"/>
          </rPr>
          <t>Verfügbarkeit Schweizweit</t>
        </r>
        <r>
          <rPr>
            <sz val="10"/>
            <color indexed="8"/>
            <rFont val="Arial"/>
            <family val="2"/>
          </rPr>
          <t>: Gibt an, dass das Unternehmen ihr Angebot schweizweit anbietet. Zur Auswahl von Angeboten in bestimmten Kantonen können die Spalten mit dem [+] oben aufgeklappt werden.</t>
        </r>
      </text>
    </comment>
    <comment ref="AD1" authorId="0" shapeId="0" xr:uid="{1558EA2A-7765-416C-B538-2B60F210230D}">
      <text>
        <r>
          <rPr>
            <b/>
            <sz val="10"/>
            <color indexed="8"/>
            <rFont val="Arial"/>
            <family val="2"/>
          </rPr>
          <t>Aufschaltung durch Dritte:</t>
        </r>
        <r>
          <rPr>
            <sz val="10"/>
            <color indexed="8"/>
            <rFont val="Arial"/>
            <family val="2"/>
          </rPr>
          <t xml:space="preserve"> Die Ladestation wird mit dem System verbunden. Diese wird durch das Dienstleistungsunternehmen oder Dritte übernommen und muss nicht (zwingend) von der Verwaltung vorgenommen werden.</t>
        </r>
      </text>
    </comment>
    <comment ref="AE1" authorId="0" shapeId="0" xr:uid="{E459FE29-5F95-47C9-8434-220F8799E932}">
      <text>
        <r>
          <rPr>
            <b/>
            <sz val="10"/>
            <color indexed="8"/>
            <rFont val="Arial"/>
            <family val="2"/>
          </rPr>
          <t>Onboarding durch Dritte:</t>
        </r>
        <r>
          <rPr>
            <sz val="10"/>
            <color indexed="8"/>
            <rFont val="Arial"/>
            <family val="2"/>
          </rPr>
          <t xml:space="preserve"> Die Ladestationsnutzerin oder der Ladestationsnutzer erhält den Zugang zur Ladestation und allenfalls eine Instruierung. Diese wird durch das Dienstleistungsunternehmen oder Dritte übernommen (bzw. vom Ladestationsnutzenden selbst) und muss nicht (zwingend) von der Verwaltung vorgenommen werden.</t>
        </r>
      </text>
    </comment>
    <comment ref="AG1" authorId="0" shapeId="0" xr:uid="{42D378FE-E8B7-4305-B8CE-55872DF04123}">
      <text>
        <r>
          <rPr>
            <b/>
            <sz val="10"/>
            <color indexed="8"/>
            <rFont val="Arial"/>
            <family val="2"/>
          </rPr>
          <t xml:space="preserve">Einbindung verschiedener Ladestationen: </t>
        </r>
        <r>
          <rPr>
            <sz val="10"/>
            <color indexed="8"/>
            <rFont val="Arial"/>
            <family val="2"/>
          </rPr>
          <t>Ladestationen unterschiedlicher Hersteller können in das System integriert wird (nicht proprietäre Lösung).</t>
        </r>
      </text>
    </comment>
    <comment ref="AH1" authorId="0" shapeId="0" xr:uid="{2A3CEF7C-52A1-4FFE-94B5-C345E3B94D1D}">
      <text>
        <r>
          <rPr>
            <b/>
            <sz val="10"/>
            <color indexed="8"/>
            <rFont val="Arial"/>
            <family val="2"/>
          </rPr>
          <t xml:space="preserve">Integration von Drittsystemen: </t>
        </r>
        <r>
          <rPr>
            <sz val="10"/>
            <color indexed="8"/>
            <rFont val="Arial"/>
            <family val="2"/>
          </rPr>
          <t>Das System kann mit anderen Plattformen/Systemen Dritter kommunizieren, z.B. zur ZEV Abrechnung oder EMS.</t>
        </r>
      </text>
    </comment>
    <comment ref="AI1" authorId="0" shapeId="0" xr:uid="{DBFCBCF3-7C83-4F16-A063-3FFF2470CA8F}">
      <text>
        <r>
          <rPr>
            <b/>
            <sz val="10"/>
            <color indexed="8"/>
            <rFont val="Arial"/>
            <family val="2"/>
          </rPr>
          <t xml:space="preserve">Dynamisches Lastmanagement: </t>
        </r>
        <r>
          <rPr>
            <sz val="10"/>
            <color indexed="8"/>
            <rFont val="Arial"/>
            <family val="2"/>
          </rPr>
          <t xml:space="preserve">Beim dynamischen Lastmanagement wird keine fixe Last reserviert, sondern stets </t>
        </r>
        <r>
          <rPr>
            <b/>
            <sz val="10"/>
            <color indexed="8"/>
            <rFont val="Arial"/>
            <family val="2"/>
          </rPr>
          <t>die gesamte verfügbare Last intelligent aufgeteilt</t>
        </r>
        <r>
          <rPr>
            <sz val="10"/>
            <color indexed="8"/>
            <rFont val="Arial"/>
            <family val="2"/>
          </rPr>
          <t>. Das Lastmanagement erkennt, wie viel Strom aktuell im Gebäude verbraucht wird. So kann vor allem zu Zeiten mit einem niedrigen Stromverbrauch im Gebäude eine viel höhere Ladelast ermöglicht werden, z.B. nachts, wenn ein Grossteil der Anwohnenden schläft.</t>
        </r>
      </text>
    </comment>
    <comment ref="AJ1" authorId="0" shapeId="0" xr:uid="{024AF0CE-2148-4844-87CC-C12F73185499}">
      <text>
        <r>
          <rPr>
            <b/>
            <sz val="10"/>
            <color indexed="8"/>
            <rFont val="Arial"/>
            <family val="2"/>
          </rPr>
          <t xml:space="preserve">Transaktionsübersicht: </t>
        </r>
        <r>
          <rPr>
            <sz val="10"/>
            <color indexed="8"/>
            <rFont val="Arial"/>
            <family val="2"/>
          </rPr>
          <t>Die Nutzenden können ihre bisherigen Nutzungen und Zahlungen einsehen und bei Bedarf als Beleg downloaden.</t>
        </r>
      </text>
    </comment>
    <comment ref="AK1" authorId="0" shapeId="0" xr:uid="{BE5C9159-4BF1-4AF3-BD3B-88C360D1C888}">
      <text>
        <r>
          <rPr>
            <b/>
            <sz val="10"/>
            <color indexed="8"/>
            <rFont val="Arial"/>
            <family val="2"/>
          </rPr>
          <t>Visualisierung Verbräuche:</t>
        </r>
        <r>
          <rPr>
            <sz val="10"/>
            <color indexed="8"/>
            <rFont val="Arial"/>
            <family val="2"/>
          </rPr>
          <t xml:space="preserve"> Die Verbräuche können jederzeit auf dem Webportal oder der App eingesehen werden.</t>
        </r>
      </text>
    </comment>
    <comment ref="AL1" authorId="0" shapeId="0" xr:uid="{D545E21B-8350-4BBF-BB16-CD070F3440BB}">
      <text>
        <r>
          <rPr>
            <b/>
            <sz val="10"/>
            <color indexed="8"/>
            <rFont val="Arial"/>
            <family val="2"/>
          </rPr>
          <t xml:space="preserve">Aktive Steuerung Ladung: </t>
        </r>
        <r>
          <rPr>
            <sz val="10"/>
            <color indexed="8"/>
            <rFont val="Arial"/>
            <family val="2"/>
          </rPr>
          <t xml:space="preserve">Die Nutzenden können z.B. den Zeitpunkt oder den Lademodus steuern, z.B. Schnellladen, Solarstrom, Abfahrtszeit, nach Nieder-/Hochtarif. </t>
        </r>
      </text>
    </comment>
    <comment ref="AM1" authorId="0" shapeId="0" xr:uid="{A8A48F4E-35C9-4235-ADAD-BEA28DDA3068}">
      <text>
        <r>
          <rPr>
            <b/>
            <sz val="10"/>
            <color indexed="8"/>
            <rFont val="Arial"/>
            <family val="2"/>
          </rPr>
          <t>Webportal:</t>
        </r>
        <r>
          <rPr>
            <sz val="10"/>
            <color indexed="8"/>
            <rFont val="Arial"/>
            <family val="2"/>
          </rPr>
          <t xml:space="preserve"> Eine webbasierte Anwendung kann von den Ladestationsnutzenden aufgerufen werden.</t>
        </r>
      </text>
    </comment>
    <comment ref="AN1" authorId="0" shapeId="0" xr:uid="{5FB11ED3-3A6A-49D8-BB57-23D0335B64AC}">
      <text>
        <r>
          <rPr>
            <b/>
            <sz val="10"/>
            <color indexed="8"/>
            <rFont val="Arial"/>
            <family val="2"/>
          </rPr>
          <t xml:space="preserve">App: </t>
        </r>
        <r>
          <rPr>
            <sz val="10"/>
            <color indexed="8"/>
            <rFont val="Arial"/>
            <family val="2"/>
          </rPr>
          <t>Es existiert eine Smartphone App für die Ladestationsnutzenden.</t>
        </r>
      </text>
    </comment>
    <comment ref="AP1" authorId="0" shapeId="0" xr:uid="{4862EC07-85DA-4B71-9B97-B71C16A34BF9}">
      <text>
        <r>
          <rPr>
            <b/>
            <sz val="10"/>
            <color indexed="8"/>
            <rFont val="Arial"/>
            <family val="2"/>
          </rPr>
          <t>Hotline Bürozeiten</t>
        </r>
        <r>
          <rPr>
            <sz val="10"/>
            <color indexed="8"/>
            <rFont val="Arial"/>
            <family val="2"/>
          </rPr>
          <t>: Bei Fragen oder Problemen können sich die Ladestationsnutzenden bei einer Hotline ausschliesslich zu Bürozeiten melden.</t>
        </r>
        <r>
          <rPr>
            <b/>
            <sz val="10"/>
            <color indexed="8"/>
            <rFont val="Arial"/>
            <family val="2"/>
          </rPr>
          <t xml:space="preserve"> </t>
        </r>
      </text>
    </comment>
    <comment ref="AQ1" authorId="0" shapeId="0" xr:uid="{DCFAE663-70F5-4FD3-A460-920C2FECEF5D}">
      <text>
        <r>
          <rPr>
            <b/>
            <sz val="10"/>
            <color indexed="8"/>
            <rFont val="Arial"/>
            <family val="2"/>
          </rPr>
          <t>Hotline 24h:</t>
        </r>
        <r>
          <rPr>
            <sz val="10"/>
            <color indexed="8"/>
            <rFont val="Arial"/>
            <family val="2"/>
          </rPr>
          <t xml:space="preserve"> Bei Fragen oder Problemen können sich die Ladestationsnutzenden bei einer Hotline rund um die Uhr melden.</t>
        </r>
      </text>
    </comment>
    <comment ref="AR1" authorId="0" shapeId="0" xr:uid="{12C912FC-5DA8-42AF-9F4B-8E370DB1897D}">
      <text>
        <r>
          <rPr>
            <b/>
            <sz val="10"/>
            <color indexed="8"/>
            <rFont val="Arial"/>
            <family val="2"/>
          </rPr>
          <t>Störungsmanagement:</t>
        </r>
        <r>
          <rPr>
            <sz val="10"/>
            <color indexed="8"/>
            <rFont val="Arial"/>
            <family val="2"/>
          </rPr>
          <t xml:space="preserve"> Fehlfunktionen der Ladestation werden identifiziert und durch Alarmierung angezeigt</t>
        </r>
        <r>
          <rPr>
            <b/>
            <sz val="10"/>
            <color indexed="8"/>
            <rFont val="Arial"/>
            <family val="2"/>
          </rPr>
          <t>.</t>
        </r>
        <r>
          <rPr>
            <sz val="10"/>
            <color indexed="8"/>
            <rFont val="Arial"/>
            <family val="2"/>
          </rPr>
          <t xml:space="preserve">
</t>
        </r>
      </text>
    </comment>
    <comment ref="AS1" authorId="0" shapeId="0" xr:uid="{771AD416-E5BF-4F0C-B549-FD3F341310CF}">
      <text>
        <r>
          <rPr>
            <b/>
            <sz val="10"/>
            <color indexed="8"/>
            <rFont val="Arial"/>
            <family val="2"/>
          </rPr>
          <t>Fernwartung:</t>
        </r>
        <r>
          <rPr>
            <sz val="10"/>
            <color indexed="8"/>
            <rFont val="Arial"/>
            <family val="2"/>
          </rPr>
          <t xml:space="preserve"> Die gängigsten Softwareprobleme der Ladestationen können online behoben werden, ohne dass eine Fachperson vor Ort sein muss, z.B. durch Neustart (remote).</t>
        </r>
      </text>
    </comment>
    <comment ref="AT1" authorId="0" shapeId="0" xr:uid="{65A03110-92A1-4815-B03E-F7F53ADC715D}">
      <text>
        <r>
          <rPr>
            <b/>
            <sz val="10"/>
            <color indexed="8"/>
            <rFont val="Arial"/>
            <family val="2"/>
          </rPr>
          <t>Störungsbehebung vor Ort:</t>
        </r>
        <r>
          <rPr>
            <sz val="10"/>
            <color indexed="8"/>
            <rFont val="Arial"/>
            <family val="2"/>
          </rPr>
          <t xml:space="preserve"> Störungen werden vor Ort behoben, inklusive oder gegen Aufpreis.</t>
        </r>
      </text>
    </comment>
    <comment ref="AV1" authorId="0" shapeId="0" xr:uid="{8B4ADCA4-065E-40D3-AFC8-54396D1E4A15}">
      <text>
        <r>
          <rPr>
            <b/>
            <sz val="10"/>
            <color indexed="8"/>
            <rFont val="Arial"/>
            <family val="2"/>
          </rPr>
          <t xml:space="preserve">Bis Datenerfassung: </t>
        </r>
        <r>
          <rPr>
            <sz val="10"/>
            <color indexed="8"/>
            <rFont val="Arial"/>
            <family val="2"/>
          </rPr>
          <t xml:space="preserve">Das Dienstleistungsunternehmen erfasst die Daten und stellt sie der Kundschaft zur Verfügung. Diese muss die Rechnungen selbst erstellen und ist für das Inkasso verantwortlich.
</t>
        </r>
        <r>
          <rPr>
            <b/>
            <sz val="10"/>
            <color indexed="8"/>
            <rFont val="Arial"/>
            <family val="2"/>
          </rPr>
          <t>Bis Rechnungserstellung</t>
        </r>
        <r>
          <rPr>
            <sz val="10"/>
            <color indexed="8"/>
            <rFont val="Arial"/>
            <family val="2"/>
          </rPr>
          <t xml:space="preserve">: Das Dienstleistungsunternehmen erfasst die Daten und erstellt basierend darauf die Rechnungen. Die Kundschaft ist für das Inkasso verantwortlich.
</t>
        </r>
        <r>
          <rPr>
            <b/>
            <sz val="10"/>
            <color indexed="8"/>
            <rFont val="Arial"/>
            <family val="2"/>
          </rPr>
          <t>Bis Inkasso:</t>
        </r>
        <r>
          <rPr>
            <sz val="10"/>
            <color indexed="8"/>
            <rFont val="Arial"/>
            <family val="2"/>
          </rPr>
          <t xml:space="preserve"> Das Dienstleistungsunternehmen übernimmt den gesamten Abrechnungsprozess von der Datenerfassung über Rechnungserstellung bis und mit Inkasso.
</t>
        </r>
        <r>
          <rPr>
            <i/>
            <sz val="10"/>
            <color indexed="8"/>
            <rFont val="Arial"/>
            <family val="2"/>
          </rPr>
          <t>Es wird davon ausgegangen, dass Unternehmen mit der nächstbesten Option auch die vorangehenden Optionen anbieten. Dies muss jedoch nicht immer zutreffen</t>
        </r>
      </text>
    </comment>
    <comment ref="AW1" authorId="0" shapeId="0" xr:uid="{BEC429F8-C81B-4CFA-9725-30B3E082B274}">
      <text>
        <r>
          <rPr>
            <b/>
            <sz val="10"/>
            <color indexed="8"/>
            <rFont val="Arial"/>
            <family val="2"/>
          </rPr>
          <t xml:space="preserve">Berücksichtigung mehrerer statischer Stromtarife: </t>
        </r>
        <r>
          <rPr>
            <sz val="10"/>
            <color indexed="8"/>
            <rFont val="Arial"/>
            <family val="2"/>
          </rPr>
          <t>Die Ladestation kann nicht nur mit einem Einheitstarif, sondern mit mehreren fix definierten, statischen Tarifen abgerechnet werden, z.B. mit Hoch- und Niedertarif.</t>
        </r>
      </text>
    </comment>
    <comment ref="AX1" authorId="0" shapeId="0" xr:uid="{F1A62CE3-81A7-4173-B562-DD67DCA10911}">
      <text>
        <r>
          <rPr>
            <b/>
            <sz val="10"/>
            <color indexed="8"/>
            <rFont val="Arial"/>
            <family val="2"/>
          </rPr>
          <t xml:space="preserve">Berücksichtigung Solartarif bzw. ZEV-Tarif: </t>
        </r>
        <r>
          <rPr>
            <sz val="10"/>
            <color indexed="8"/>
            <rFont val="Arial"/>
            <family val="2"/>
          </rPr>
          <t>Zusätzlich zu den statischen Tarifen kann bei Verbrauch von Strom der eigenen PV-Anlage (ZEV) ein fix definierter Solartarif berücksichtigt werden.</t>
        </r>
      </text>
    </comment>
    <comment ref="AY1" authorId="0" shapeId="0" xr:uid="{99B9D1C0-CCFE-4894-B584-4BB74EDE7D4D}">
      <text>
        <r>
          <rPr>
            <b/>
            <sz val="10"/>
            <color indexed="8"/>
            <rFont val="Arial"/>
            <family val="2"/>
          </rPr>
          <t>Verschiedene Tarifgruppen:</t>
        </r>
        <r>
          <rPr>
            <sz val="10"/>
            <color indexed="8"/>
            <rFont val="Arial"/>
            <family val="2"/>
          </rPr>
          <t xml:space="preserve"> Nutzende können gruppiert werden und so verschiedenen Tarifen zugeordnet werden. 
</t>
        </r>
      </text>
    </comment>
    <comment ref="AZ1" authorId="0" shapeId="0" xr:uid="{F7B8AA9C-F316-430F-A4A4-73DA147B7F5F}">
      <text>
        <r>
          <rPr>
            <b/>
            <sz val="10"/>
            <color indexed="8"/>
            <rFont val="Arial"/>
            <family val="2"/>
          </rPr>
          <t xml:space="preserve">White-List: </t>
        </r>
        <r>
          <rPr>
            <sz val="10"/>
            <color indexed="8"/>
            <rFont val="Arial"/>
            <family val="2"/>
          </rPr>
          <t>Eine gewisse Anzahl Nutzer lädt kostenfrei.</t>
        </r>
      </text>
    </comment>
    <comment ref="BA1" authorId="0" shapeId="0" xr:uid="{3278CB79-0938-4B25-AC67-5FB6BC972B98}">
      <text>
        <r>
          <rPr>
            <b/>
            <sz val="10"/>
            <color indexed="8"/>
            <rFont val="Arial"/>
            <family val="2"/>
          </rPr>
          <t>Automatisierte Aktualisierung EVU Tarife:</t>
        </r>
        <r>
          <rPr>
            <sz val="10"/>
            <color indexed="8"/>
            <rFont val="Arial"/>
            <family val="2"/>
          </rPr>
          <t xml:space="preserve"> Die EVU-Stromtarife werden ohne Aufforderung durch die Kundschaft angepasst.</t>
        </r>
        <r>
          <rPr>
            <b/>
            <sz val="10"/>
            <color indexed="8"/>
            <rFont val="Arial"/>
            <family val="2"/>
          </rPr>
          <t xml:space="preserve"> </t>
        </r>
      </text>
    </comment>
    <comment ref="BB1" authorId="0" shapeId="0" xr:uid="{A72CFCA8-D966-453B-A09A-91191A34DB6D}">
      <text>
        <r>
          <rPr>
            <b/>
            <sz val="10"/>
            <color indexed="8"/>
            <rFont val="Arial"/>
            <family val="2"/>
          </rPr>
          <t>Einstellung eigener Energietarif:</t>
        </r>
        <r>
          <rPr>
            <sz val="10"/>
            <color indexed="8"/>
            <rFont val="Arial"/>
            <family val="2"/>
          </rPr>
          <t xml:space="preserve"> Immobilieneigentümerschaften können einen Aufschlag auf den Energietarif vornehmen, um einen zusätzlichen Kanal zur Amortisierung der Ladestationen zu generieren.</t>
        </r>
      </text>
    </comment>
    <comment ref="BC1" authorId="0" shapeId="0" xr:uid="{55F10E6D-2CDB-4DB2-AB34-AE1986B50F76}">
      <text>
        <r>
          <rPr>
            <b/>
            <sz val="10"/>
            <color indexed="8"/>
            <rFont val="Arial"/>
            <family val="2"/>
          </rPr>
          <t xml:space="preserve">ZEV Abrechnung: </t>
        </r>
        <r>
          <rPr>
            <sz val="10"/>
            <color indexed="8"/>
            <rFont val="Arial"/>
            <family val="2"/>
          </rPr>
          <t>Zusätzlich zur Ladeinfrastruktur kann ein ZEV (= Zusammenschluss zum Eigenverbrauch) abgerechnet werden.</t>
        </r>
      </text>
    </comment>
    <comment ref="BD1" authorId="0" shapeId="0" xr:uid="{E8795714-333B-4E96-9805-33E1F22449F5}">
      <text>
        <r>
          <rPr>
            <b/>
            <sz val="10"/>
            <color indexed="8"/>
            <rFont val="Arial"/>
            <family val="2"/>
          </rPr>
          <t>NK-Abrechnung:</t>
        </r>
        <r>
          <rPr>
            <sz val="10"/>
            <color indexed="8"/>
            <rFont val="Arial"/>
            <family val="2"/>
          </rPr>
          <t xml:space="preserve"> Zusätzlich zur Ladeinfrastruktur können (weitere) Nebenkosten abgerechnet werden.</t>
        </r>
      </text>
    </comment>
    <comment ref="BF1" authorId="0" shapeId="0" xr:uid="{C09AC90A-101B-4BAF-911D-2EE394354BF0}">
      <text>
        <r>
          <rPr>
            <b/>
            <sz val="10"/>
            <color indexed="8"/>
            <rFont val="Arial"/>
            <family val="2"/>
          </rPr>
          <t>Reporting:</t>
        </r>
        <r>
          <rPr>
            <sz val="10"/>
            <color indexed="8"/>
            <rFont val="Arial"/>
            <family val="2"/>
          </rPr>
          <t xml:space="preserve"> Nutzungsdaten können zur Verfügung gestellt werden, z.B. für Nachhaltigkeitsberichte und Reportings.
</t>
        </r>
      </text>
    </comment>
    <comment ref="BG1" authorId="0" shapeId="0" xr:uid="{4BE94D17-3AF7-4F29-95CC-DA9BF1AD5B98}">
      <text>
        <r>
          <rPr>
            <b/>
            <sz val="10"/>
            <color indexed="8"/>
            <rFont val="Arial"/>
            <family val="2"/>
          </rPr>
          <t>Mandantenfunktion:</t>
        </r>
        <r>
          <rPr>
            <sz val="10"/>
            <color indexed="8"/>
            <rFont val="Arial"/>
            <family val="2"/>
          </rPr>
          <t xml:space="preserve"> Verschiedenen Nutzenden können verschiedene Nutzungsrechte verteilt werden (z.B. Ladestationsnutzende vs. Hauswartung vs. Installationsunternehmen)</t>
        </r>
      </text>
    </comment>
    <comment ref="BH1" authorId="0" shapeId="0" xr:uid="{6B946DCA-6DFD-42AF-A76D-03333894CF59}">
      <text>
        <r>
          <rPr>
            <b/>
            <sz val="10"/>
            <color indexed="8"/>
            <rFont val="Arial"/>
            <family val="2"/>
          </rPr>
          <t xml:space="preserve">Webportal: </t>
        </r>
        <r>
          <rPr>
            <sz val="10"/>
            <color indexed="8"/>
            <rFont val="Arial"/>
            <family val="2"/>
          </rPr>
          <t>Die Eigentümerschaft und Verwaltung können in einer Plattform verschiedene Einstellungen vornehmen, z.B. Erstellung und Bearbeitung der Nutzer der Ladestationen, Tarifgestaltung, oder anderes</t>
        </r>
      </text>
    </comment>
    <comment ref="BJ1" authorId="0" shapeId="0" xr:uid="{2E17D43B-9FFE-4249-81DA-4C29E93144A1}">
      <text>
        <r>
          <rPr>
            <b/>
            <sz val="10"/>
            <color indexed="8"/>
            <rFont val="Arial"/>
            <family val="2"/>
          </rPr>
          <t xml:space="preserve">Allgemein zugängliche Ladestation im eigenen Netz: </t>
        </r>
        <r>
          <rPr>
            <sz val="10"/>
            <color indexed="8"/>
            <rFont val="Arial"/>
            <family val="2"/>
          </rPr>
          <t>Die Ladestationsnutzenden können mithilfe ihres Zugangsmittels auf allgemein zugängliche Ladestationen desselben Anbietenden zugreifen.</t>
        </r>
      </text>
    </comment>
    <comment ref="BK1" authorId="0" shapeId="0" xr:uid="{867D40A6-C2BC-4437-80EB-474B1F52D33F}">
      <text>
        <r>
          <rPr>
            <b/>
            <sz val="10"/>
            <color indexed="8"/>
            <rFont val="Arial"/>
            <family val="2"/>
          </rPr>
          <t xml:space="preserve">Roaming mit gleichen Zugang: </t>
        </r>
        <r>
          <rPr>
            <sz val="10"/>
            <color indexed="8"/>
            <rFont val="Arial"/>
            <family val="2"/>
          </rPr>
          <t>Die Ladestationsnutzenden können mithilfe ihres Zugangsmittels auf allgemein zugängliche Ladestationen anderer Netzbetreibender zugreifen.</t>
        </r>
      </text>
    </comment>
    <comment ref="BL1" authorId="0" shapeId="0" xr:uid="{170CD3E8-589B-4D0F-9E00-00CD4025A115}">
      <text>
        <r>
          <rPr>
            <b/>
            <sz val="10"/>
            <color indexed="8"/>
            <rFont val="Arial"/>
            <family val="2"/>
          </rPr>
          <t xml:space="preserve">Abrechnung allg. zugänglicher Ladestation: </t>
        </r>
        <r>
          <rPr>
            <sz val="10"/>
            <color indexed="8"/>
            <rFont val="Arial"/>
            <family val="2"/>
          </rPr>
          <t>Ladestationen auf allgemein zugänglichen Parkplätzen, wie Besuchendenparkplätzen, werden allen zugänglich gemacht und über denselben Anbietenden abgerechnet.</t>
        </r>
      </text>
    </comment>
    <comment ref="BM1" authorId="0" shapeId="0" xr:uid="{06CA20AB-6E5D-4B61-A64D-2F08DC3BF845}">
      <text>
        <r>
          <rPr>
            <b/>
            <sz val="10"/>
            <color indexed="8"/>
            <rFont val="Arial"/>
            <family val="2"/>
          </rPr>
          <t xml:space="preserve">Roaming für allgemein zugängliche Ladestation: </t>
        </r>
        <r>
          <rPr>
            <sz val="10"/>
            <color indexed="8"/>
            <rFont val="Arial"/>
            <family val="2"/>
          </rPr>
          <t>Zugangs- und Zahlungsmittel anderer Ladestationsbetreibender können für den Zugang zu den allgemein zugänglicher Ladestationen (z.B. Besuchendenparkplätzen) genutzt werden.</t>
        </r>
      </text>
    </comment>
    <comment ref="BO1" authorId="0" shapeId="0" xr:uid="{E97F4ADF-8C6A-4199-8240-019EEE4C22FC}">
      <text>
        <r>
          <rPr>
            <b/>
            <sz val="10"/>
            <color indexed="8"/>
            <rFont val="Arial"/>
            <family val="2"/>
          </rPr>
          <t>Mietmodell:</t>
        </r>
        <r>
          <rPr>
            <sz val="10"/>
            <color indexed="8"/>
            <rFont val="Arial"/>
            <family val="2"/>
          </rPr>
          <t xml:space="preserve"> Die Grundinstallation wird durch die Eigentümerschaft finanziert. Die Nutzenden können die Ladestation bei dem Anbietenden mieten.</t>
        </r>
      </text>
    </comment>
    <comment ref="BP1" authorId="0" shapeId="0" xr:uid="{5B55A9A1-68E5-4E03-8811-49DBF30EC45D}">
      <text>
        <r>
          <rPr>
            <b/>
            <sz val="10"/>
            <color indexed="8"/>
            <rFont val="Arial"/>
            <family val="2"/>
          </rPr>
          <t xml:space="preserve">Full Contracting: </t>
        </r>
        <r>
          <rPr>
            <sz val="10"/>
            <color indexed="8"/>
            <rFont val="Arial"/>
            <family val="2"/>
          </rPr>
          <t>Sowohl die Grundinstallation als auch die Ladestation wird vom Anbietenden finanziert und gegen eine monatliche Gebühr zur Verfügung gestellt.</t>
        </r>
      </text>
    </comment>
    <comment ref="BQ1" authorId="0" shapeId="0" xr:uid="{5ED17BF7-BFAB-4487-8BEF-0A060EAAF6FA}">
      <text>
        <r>
          <rPr>
            <b/>
            <sz val="10"/>
            <color indexed="8"/>
            <rFont val="Arial"/>
            <family val="2"/>
          </rPr>
          <t xml:space="preserve">Preismodell monatliche Gebühren: </t>
        </r>
        <r>
          <rPr>
            <sz val="10"/>
            <color indexed="8"/>
            <rFont val="Arial"/>
            <family val="2"/>
          </rPr>
          <t>Für die Dienstleistung fällt eine monatliche Pauschalgebühr an. Diese kann mit anderen Preismodellen kombiniert werden oder separat auftreten.</t>
        </r>
      </text>
    </comment>
    <comment ref="BR1" authorId="0" shapeId="0" xr:uid="{48C3DACA-8238-4C06-8AC9-1991F409FE66}">
      <text>
        <r>
          <rPr>
            <b/>
            <sz val="10"/>
            <color indexed="8"/>
            <rFont val="Arial"/>
            <family val="2"/>
          </rPr>
          <t xml:space="preserve">Preismodell Energieaufschlag: </t>
        </r>
        <r>
          <rPr>
            <sz val="10"/>
            <color indexed="8"/>
            <rFont val="Arial"/>
            <family val="2"/>
          </rPr>
          <t>Für die Dienstleistung fällt ein Aufschlag auf die Energie (pro kWh). Dieser kann mit anderen Preismodellen kombiniert werden oder separat auftreten.</t>
        </r>
      </text>
    </comment>
    <comment ref="BS1" authorId="0" shapeId="0" xr:uid="{B07E6925-B0F6-46AC-9A0B-35B185487D33}">
      <text>
        <r>
          <rPr>
            <b/>
            <sz val="10"/>
            <color indexed="8"/>
            <rFont val="Arial"/>
            <family val="2"/>
          </rPr>
          <t xml:space="preserve">Preismodell Aufschlag pro Transaktion: </t>
        </r>
        <r>
          <rPr>
            <sz val="10"/>
            <color indexed="8"/>
            <rFont val="Arial"/>
            <family val="2"/>
          </rPr>
          <t>Für die Dienstleistung fällt ein Aufschlag pro Transaktion (pro Ladevorgang) an. Dieser kann mit anderen Preismodellen kombiniert werden oder separat auftreten.</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Marisa Timm</author>
  </authors>
  <commentList>
    <comment ref="D18" authorId="0" shapeId="0" xr:uid="{32747E0A-7FEB-4565-B01F-DE5B464CCD51}">
      <text>
        <r>
          <rPr>
            <b/>
            <sz val="10"/>
            <color indexed="8"/>
            <rFont val="Arial"/>
            <family val="2"/>
          </rPr>
          <t>Anmeldung:</t>
        </r>
        <r>
          <rPr>
            <sz val="10"/>
            <color indexed="8"/>
            <rFont val="Arial"/>
            <family val="2"/>
          </rPr>
          <t xml:space="preserve"> Prozess des Ladestationsnutzenden zur Anfrage/Anmeldung einer Ladestation
</t>
        </r>
      </text>
    </comment>
    <comment ref="D19" authorId="0" shapeId="0" xr:uid="{9155D009-B659-4CE9-9BD6-811395360ADD}">
      <text>
        <r>
          <rPr>
            <b/>
            <sz val="10"/>
            <color indexed="8"/>
            <rFont val="Arial"/>
            <family val="2"/>
          </rPr>
          <t xml:space="preserve">Aufschaltung: </t>
        </r>
        <r>
          <rPr>
            <sz val="10"/>
            <color indexed="8"/>
            <rFont val="Arial"/>
            <family val="2"/>
          </rPr>
          <t xml:space="preserve">Die Ladestation wird mit dem System verbunden. </t>
        </r>
      </text>
    </comment>
    <comment ref="D21" authorId="0" shapeId="0" xr:uid="{AB82A859-087D-40A0-839F-4F5BAFA9313B}">
      <text>
        <r>
          <rPr>
            <b/>
            <sz val="10"/>
            <color indexed="8"/>
            <rFont val="Arial"/>
            <family val="2"/>
          </rPr>
          <t xml:space="preserve">Onboarding: </t>
        </r>
        <r>
          <rPr>
            <sz val="10"/>
            <color indexed="8"/>
            <rFont val="Arial"/>
            <family val="2"/>
          </rPr>
          <t>Die Ladestationsnutzerin oder der Ladestationsnutzer erhält den Zugang zur Ladestation und allenfalls eine Instruierung</t>
        </r>
      </text>
    </comment>
    <comment ref="D30" authorId="0" shapeId="0" xr:uid="{589383E7-37E1-4E63-B99A-4B6EB67A6BDF}">
      <text>
        <r>
          <rPr>
            <b/>
            <sz val="10"/>
            <color indexed="8"/>
            <rFont val="Arial"/>
            <family val="2"/>
          </rPr>
          <t xml:space="preserve">Vertrieb Ladestationen: </t>
        </r>
        <r>
          <rPr>
            <sz val="10"/>
            <color indexed="8"/>
            <rFont val="Arial"/>
            <family val="2"/>
          </rPr>
          <t>Dabei handelt es sich um Ladestationen, die von dem Dienstleistungsunternehmen vertrieben werden (standardmässig oder optional). Nicht solche, die nur mit ihrem System kompatibel sind.</t>
        </r>
      </text>
    </comment>
    <comment ref="D32" authorId="0" shapeId="0" xr:uid="{7B4D7E0E-CADB-42EC-9602-6F5B63C33339}">
      <text>
        <r>
          <rPr>
            <b/>
            <sz val="10"/>
            <color indexed="8"/>
            <rFont val="Arial"/>
            <family val="2"/>
          </rPr>
          <t>Integration von Drittsystemen:</t>
        </r>
        <r>
          <rPr>
            <sz val="10"/>
            <color indexed="8"/>
            <rFont val="Arial"/>
            <family val="2"/>
          </rPr>
          <t xml:space="preserve"> Das System kann mit anderen Plattformen/Systemen Dritter kommunizieren, z.B. zur ZEV Abrechnung oder EMS.</t>
        </r>
      </text>
    </comment>
    <comment ref="D33" authorId="0" shapeId="0" xr:uid="{689A6B07-70C7-479B-BF26-DD9C12646A40}">
      <text>
        <r>
          <rPr>
            <sz val="10"/>
            <color indexed="8"/>
            <rFont val="Arial"/>
            <family val="2"/>
          </rPr>
          <t>EMS = Energiemanagementsysteme</t>
        </r>
      </text>
    </comment>
    <comment ref="D36" authorId="0" shapeId="0" xr:uid="{EF1E513A-3C6D-45DA-AC89-2D818E950309}">
      <text>
        <r>
          <rPr>
            <b/>
            <sz val="10"/>
            <color indexed="8"/>
            <rFont val="Arial"/>
            <family val="2"/>
          </rPr>
          <t xml:space="preserve">Statisches Lastmanagement: </t>
        </r>
        <r>
          <rPr>
            <sz val="10"/>
            <color indexed="8"/>
            <rFont val="Arial"/>
            <family val="2"/>
          </rPr>
          <t>Beim statischen Lastmanagement wird ein fixes Kontingent des Hausanschlusses für das Laden der Elektroautos reserviert. Dieses kann auf die zu ladenden E-Autos aufgeteilt werden. Die reservierte Last ist maximal so hoch, dass es auch bei einem hohen Stromverbrauch im Gebäude (z.B. Abends, wenn alle Anwohnenden zu Hause sind) zu keiner Überlastung kommt.</t>
        </r>
      </text>
    </comment>
    <comment ref="D37" authorId="0" shapeId="0" xr:uid="{271E14FE-EEA6-42E4-852E-294B217E15D9}">
      <text>
        <r>
          <rPr>
            <b/>
            <sz val="10"/>
            <color indexed="8"/>
            <rFont val="Arial"/>
            <family val="2"/>
          </rPr>
          <t>Dynamisches Lastmanagment:</t>
        </r>
        <r>
          <rPr>
            <sz val="10"/>
            <color indexed="8"/>
            <rFont val="Arial"/>
            <family val="2"/>
          </rPr>
          <t xml:space="preserve"> Beim dynamischen Lastmanagement wird keine fixe Last reserviert, sondern stets die gesamte verfügbare Last intelligent aufgeteilt. Das Lastmanagement erkennt, wie viel Strom aktuell im Gebäude verbraucht wird. So kann vor allem zu Zeiten mit einem niedrigen Stromverbrauch im Gebäude eine viel höhere Ladelast ermöglicht werden, z.B. nachts, wenn ein Grossteil der Anwohnenden schläft.</t>
        </r>
      </text>
    </comment>
    <comment ref="D47" authorId="0" shapeId="0" xr:uid="{ACDA4662-EC8B-43B0-BD7F-E0FB18E2118B}">
      <text>
        <r>
          <rPr>
            <b/>
            <sz val="10"/>
            <color indexed="8"/>
            <rFont val="Arial"/>
            <family val="2"/>
          </rPr>
          <t xml:space="preserve">Webportal: </t>
        </r>
        <r>
          <rPr>
            <sz val="10"/>
            <color indexed="8"/>
            <rFont val="Arial"/>
            <family val="2"/>
          </rPr>
          <t>Eine webbasierte Anwendung kann aufgerufen werden.</t>
        </r>
      </text>
    </comment>
    <comment ref="D48" authorId="0" shapeId="0" xr:uid="{09283E76-BE68-4B9D-BA92-A47421528DFA}">
      <text>
        <r>
          <rPr>
            <b/>
            <sz val="10"/>
            <color indexed="8"/>
            <rFont val="Arial"/>
            <family val="2"/>
          </rPr>
          <t>App:</t>
        </r>
        <r>
          <rPr>
            <sz val="10"/>
            <color indexed="8"/>
            <rFont val="Arial"/>
            <family val="2"/>
          </rPr>
          <t xml:space="preserve"> Es existiert eine Smartphone App.</t>
        </r>
      </text>
    </comment>
    <comment ref="D50" authorId="0" shapeId="0" xr:uid="{54E14DCC-5ECD-4E1C-BDE0-5AE82FFA0631}">
      <text>
        <r>
          <rPr>
            <b/>
            <sz val="10"/>
            <color indexed="8"/>
            <rFont val="Arial"/>
            <family val="2"/>
          </rPr>
          <t>Transaktionsübersicht:</t>
        </r>
        <r>
          <rPr>
            <sz val="10"/>
            <color indexed="8"/>
            <rFont val="Arial"/>
            <family val="2"/>
          </rPr>
          <t xml:space="preserve"> Die Nutzenden können ihre bisherigen Nutzungen und Zahlungen einsehen und bei Bedarf als Beleg downloaden. </t>
        </r>
      </text>
    </comment>
    <comment ref="D51" authorId="0" shapeId="0" xr:uid="{208A1568-5650-440A-99EE-7DECDD1D9D8B}">
      <text>
        <r>
          <rPr>
            <b/>
            <sz val="10"/>
            <color indexed="8"/>
            <rFont val="Arial"/>
            <family val="2"/>
          </rPr>
          <t xml:space="preserve">Visualisierung der eigenen Verbräuche: </t>
        </r>
        <r>
          <rPr>
            <sz val="10"/>
            <color indexed="8"/>
            <rFont val="Arial"/>
            <family val="2"/>
          </rPr>
          <t>Die Verbräuche können jederzeit auf dem Webportal oder der App eingesehen werden.</t>
        </r>
      </text>
    </comment>
    <comment ref="D53" authorId="0" shapeId="0" xr:uid="{9F46B142-8CA6-4539-AF3E-13D6A31C5B06}">
      <text>
        <r>
          <rPr>
            <b/>
            <sz val="10"/>
            <color indexed="8"/>
            <rFont val="Arial"/>
            <family val="2"/>
          </rPr>
          <t>Aktive Steuerung der Lade-Aktivität:</t>
        </r>
        <r>
          <rPr>
            <sz val="10"/>
            <color indexed="8"/>
            <rFont val="Arial"/>
            <family val="2"/>
          </rPr>
          <t xml:space="preserve"> Die Nutzenden können z.B. den Zeitpunkt oder den Lademodus steuern.</t>
        </r>
      </text>
    </comment>
    <comment ref="D54" authorId="0" shapeId="0" xr:uid="{3A3FCFB6-5DDC-4DE8-B112-4E97ADE50AC9}">
      <text>
        <r>
          <rPr>
            <b/>
            <sz val="10"/>
            <color indexed="8"/>
            <rFont val="Arial"/>
            <family val="2"/>
          </rPr>
          <t xml:space="preserve">Solarbasiertes Laden: </t>
        </r>
        <r>
          <rPr>
            <sz val="10"/>
            <color indexed="8"/>
            <rFont val="Arial"/>
            <family val="2"/>
          </rPr>
          <t>Das Fahrzeug wird nur/vorzugsweise mit Solarstrom geladen (wenn PV/ZEV vorhanden)</t>
        </r>
      </text>
    </comment>
    <comment ref="D55" authorId="0" shapeId="0" xr:uid="{99444F78-7E86-4FC5-84B9-9C630EE6E717}">
      <text>
        <r>
          <rPr>
            <b/>
            <sz val="10"/>
            <color indexed="8"/>
            <rFont val="Arial"/>
            <family val="2"/>
          </rPr>
          <t xml:space="preserve">Günstiges Laden: </t>
        </r>
        <r>
          <rPr>
            <sz val="10"/>
            <color indexed="8"/>
            <rFont val="Arial"/>
            <family val="2"/>
          </rPr>
          <t>Das Fahrzeug wird zu Zeiten von günstigen Stromtarifen geladen, z.B. Nachts bei Hoch- und Niedertarif.</t>
        </r>
      </text>
    </comment>
    <comment ref="D56" authorId="0" shapeId="0" xr:uid="{A77B74A8-A0B0-48B9-9217-77A0EE94DB5D}">
      <text>
        <r>
          <rPr>
            <b/>
            <sz val="10"/>
            <color indexed="8"/>
            <rFont val="Arial"/>
            <family val="2"/>
          </rPr>
          <t>Priorisiertes Laden:</t>
        </r>
        <r>
          <rPr>
            <sz val="10"/>
            <color indexed="8"/>
            <rFont val="Arial"/>
            <family val="2"/>
          </rPr>
          <t xml:space="preserve"> Das Fahrzeug soll möglichst schnell geladen werden. Dabei wird dem Fahrzeug mehr Leistung zugewiesen (ggf. gegen Preisaufschlag)</t>
        </r>
      </text>
    </comment>
    <comment ref="D57" authorId="0" shapeId="0" xr:uid="{B626AC35-BF6B-446A-8A1A-5727E537B7E1}">
      <text>
        <r>
          <rPr>
            <b/>
            <sz val="10"/>
            <color indexed="8"/>
            <rFont val="Arial"/>
            <family val="2"/>
          </rPr>
          <t>Berücksichtigung von Ladegrenzen:</t>
        </r>
        <r>
          <rPr>
            <sz val="10"/>
            <color indexed="8"/>
            <rFont val="Arial"/>
            <family val="2"/>
          </rPr>
          <t xml:space="preserve"> Das Fahrzeug soll max. bis zu einem bestimmten Prozentsatz geladen werden, um die Batterie zu schonen.
</t>
        </r>
      </text>
    </comment>
    <comment ref="D64" authorId="0" shapeId="0" xr:uid="{0F366CE9-EA3A-4FA1-AF76-DC6CEAF637BC}">
      <text>
        <r>
          <rPr>
            <b/>
            <sz val="10"/>
            <color indexed="8"/>
            <rFont val="Arial"/>
            <family val="2"/>
          </rPr>
          <t xml:space="preserve">Hotline nur zu Bürozeiten: </t>
        </r>
        <r>
          <rPr>
            <sz val="10"/>
            <color indexed="8"/>
            <rFont val="Arial"/>
            <family val="2"/>
          </rPr>
          <t xml:space="preserve">Bei Fragen oder Problemen können sich die Ladestationsnutzenden bei einer Hotline ausschliesslich zu Bürozeiten melden. </t>
        </r>
      </text>
    </comment>
    <comment ref="D65" authorId="0" shapeId="0" xr:uid="{55686626-BB4D-4B9E-A8A0-22ED68DD14A4}">
      <text>
        <r>
          <rPr>
            <b/>
            <sz val="10"/>
            <color indexed="8"/>
            <rFont val="Arial"/>
            <family val="2"/>
          </rPr>
          <t xml:space="preserve">Hotline 24/7: </t>
        </r>
        <r>
          <rPr>
            <sz val="10"/>
            <color indexed="8"/>
            <rFont val="Arial"/>
            <family val="2"/>
          </rPr>
          <t>Bei Fragen oder Problemen können sie die Ladestationsnutzenden bei einer Hotline rund um die Uhr melden</t>
        </r>
        <r>
          <rPr>
            <b/>
            <sz val="10"/>
            <color indexed="8"/>
            <rFont val="Arial"/>
            <family val="2"/>
          </rPr>
          <t xml:space="preserve">. </t>
        </r>
      </text>
    </comment>
    <comment ref="D67" authorId="0" shapeId="0" xr:uid="{E02C72F7-EECE-443D-812B-70D010F46241}">
      <text>
        <r>
          <rPr>
            <b/>
            <sz val="10"/>
            <color indexed="8"/>
            <rFont val="Arial"/>
            <family val="2"/>
          </rPr>
          <t xml:space="preserve">Störungsmanagement: </t>
        </r>
        <r>
          <rPr>
            <sz val="10"/>
            <color indexed="8"/>
            <rFont val="Arial"/>
            <family val="2"/>
          </rPr>
          <t>Fehlfunktionen der Ladestation werden identifiziert und durch Alarmierung angezeigt.</t>
        </r>
      </text>
    </comment>
    <comment ref="D68" authorId="0" shapeId="0" xr:uid="{B78B031E-C83F-443C-9574-340EE840EADF}">
      <text>
        <r>
          <rPr>
            <b/>
            <sz val="10"/>
            <color indexed="8"/>
            <rFont val="Arial"/>
            <family val="2"/>
          </rPr>
          <t xml:space="preserve">Fernwartung: </t>
        </r>
        <r>
          <rPr>
            <sz val="10"/>
            <color indexed="8"/>
            <rFont val="Arial"/>
            <family val="2"/>
          </rPr>
          <t>Die gängigsten Softwareprobleme der Ladestationen können online behoben werden, ohne dass ein Techniker vor Ort sein muss, z.B. durch Neustart (remote).</t>
        </r>
      </text>
    </comment>
    <comment ref="D69" authorId="0" shapeId="0" xr:uid="{8FB96AEF-AB53-42E1-BA10-B4BCE76DF3AE}">
      <text>
        <r>
          <rPr>
            <b/>
            <sz val="10"/>
            <color indexed="8"/>
            <rFont val="Arial"/>
            <family val="2"/>
          </rPr>
          <t xml:space="preserve">Störungsbehebung vor Ort: </t>
        </r>
        <r>
          <rPr>
            <sz val="10"/>
            <color indexed="8"/>
            <rFont val="Arial"/>
            <family val="2"/>
          </rPr>
          <t xml:space="preserve"> Störungen werden vor Ort behoben, inklusive oder gegen Aufpreis.</t>
        </r>
      </text>
    </comment>
    <comment ref="D72" authorId="0" shapeId="0" xr:uid="{9F034B2B-AC1C-445D-8F10-EE88451AA48E}">
      <text>
        <r>
          <rPr>
            <b/>
            <sz val="10"/>
            <color indexed="8"/>
            <rFont val="Arial"/>
            <family val="2"/>
          </rPr>
          <t>Bis Datenerfassung</t>
        </r>
        <r>
          <rPr>
            <sz val="10"/>
            <color indexed="8"/>
            <rFont val="Arial"/>
            <family val="2"/>
          </rPr>
          <t>: Das Dienstleistungsunternehmen erfasst die Daten und stellt sie der Kundschaft zur Verfügung. Diese muss die Rechnungen selbst erstellen und ist für das Inkasso verantwortlich.</t>
        </r>
        <r>
          <rPr>
            <b/>
            <sz val="10"/>
            <color indexed="8"/>
            <rFont val="Arial"/>
            <family val="2"/>
          </rPr>
          <t xml:space="preserve">
Bis Rechnungserstellung: </t>
        </r>
        <r>
          <rPr>
            <sz val="10"/>
            <color indexed="8"/>
            <rFont val="Arial"/>
            <family val="2"/>
          </rPr>
          <t>Das Dienstleistungsunternehmen erfasst die Daten und erstellt basierend darauf die Rechnungen. Die Kundschaft ist für das Inkasso verantwortlich.</t>
        </r>
        <r>
          <rPr>
            <b/>
            <sz val="10"/>
            <color indexed="8"/>
            <rFont val="Arial"/>
            <family val="2"/>
          </rPr>
          <t xml:space="preserve">
Bis Inkasso:</t>
        </r>
        <r>
          <rPr>
            <sz val="10"/>
            <color indexed="8"/>
            <rFont val="Arial"/>
            <family val="2"/>
          </rPr>
          <t xml:space="preserve"> Das Dienstleistungsunternehmen übernimmt den gesamten Abrechnungsprozess von der Datenerfassung über Rechnungserstellung bis und mit Inkasso.</t>
        </r>
      </text>
    </comment>
    <comment ref="D75" authorId="0" shapeId="0" xr:uid="{CA6064E2-65FE-4BB8-AAAE-B1C2171EC5E6}">
      <text>
        <r>
          <rPr>
            <b/>
            <sz val="10"/>
            <color indexed="8"/>
            <rFont val="Arial"/>
            <family val="2"/>
          </rPr>
          <t xml:space="preserve">Private Ladestation: </t>
        </r>
        <r>
          <rPr>
            <sz val="10"/>
            <color indexed="8"/>
            <rFont val="Arial"/>
            <family val="2"/>
          </rPr>
          <t xml:space="preserve">Die Ladestation ist nur für eine Partei zugänglich
</t>
        </r>
        <r>
          <rPr>
            <b/>
            <sz val="10"/>
            <color indexed="8"/>
            <rFont val="Arial"/>
            <family val="2"/>
          </rPr>
          <t>Halbprivate Ladestation</t>
        </r>
        <r>
          <rPr>
            <sz val="10"/>
            <color indexed="8"/>
            <rFont val="Arial"/>
            <family val="2"/>
          </rPr>
          <t xml:space="preserve">: Ladestation zugänglich für eine geschlossene Nutzergruppe (z. B. Mitarbeitende)
</t>
        </r>
        <r>
          <rPr>
            <b/>
            <sz val="10"/>
            <color indexed="8"/>
            <rFont val="Arial"/>
            <family val="2"/>
          </rPr>
          <t>Halböffentliche Ladestation</t>
        </r>
        <r>
          <rPr>
            <sz val="10"/>
            <color indexed="8"/>
            <rFont val="Arial"/>
            <family val="2"/>
          </rPr>
          <t xml:space="preserve">: Ladestation in privatem Besitz (z. B. Gewerbe). Diese sind zu bestimmten Zeiten allgemein zugänglich.
</t>
        </r>
        <r>
          <rPr>
            <b/>
            <sz val="10"/>
            <color indexed="8"/>
            <rFont val="Arial"/>
            <family val="2"/>
          </rPr>
          <t>öffentliche Ladestationen:</t>
        </r>
        <r>
          <rPr>
            <sz val="10"/>
            <color indexed="8"/>
            <rFont val="Arial"/>
            <family val="2"/>
          </rPr>
          <t xml:space="preserve"> zu jeder Zeit allgemein zugängliche Ladestation (z.B. Besuchendenparkplätze)</t>
        </r>
      </text>
    </comment>
    <comment ref="D76" authorId="0" shapeId="0" xr:uid="{CD27A12A-5828-4810-B7B5-56EE26C93E6E}">
      <text>
        <r>
          <rPr>
            <b/>
            <sz val="10"/>
            <color indexed="8"/>
            <rFont val="Arial"/>
            <family val="2"/>
          </rPr>
          <t xml:space="preserve">Elektrizitätszähler für E-Mobilität ist im Besitz der Immobilieneigentümerschaft: </t>
        </r>
        <r>
          <rPr>
            <sz val="10"/>
            <color indexed="8"/>
            <rFont val="Arial"/>
            <family val="2"/>
          </rPr>
          <t xml:space="preserve">
Das Dienstleistungsunternehmen vergütet den Immobilienbesitzenden die Abrechnungseinnahmen abzgl. Gebühren.
Immobilienbesitzende erhalten die Rechnung für den Stromverbrauch vom EVU
Immobilienbesitzenden zahlen die Stromrechnung
</t>
        </r>
        <r>
          <rPr>
            <b/>
            <sz val="10"/>
            <color indexed="8"/>
            <rFont val="Arial"/>
            <family val="2"/>
          </rPr>
          <t>Elektrizitätszähler für E-Mobilität ist im Besitz des Dienstleistungsunternehmen:</t>
        </r>
        <r>
          <rPr>
            <sz val="10"/>
            <color indexed="8"/>
            <rFont val="Arial"/>
            <family val="2"/>
          </rPr>
          <t xml:space="preserve">
Dienstleistungsunternehmen übernimmt direkt die Zahlung der Stromkosten an den Energieversorger
Ggf. vergütet das Dienstleistungsunternehmen den Immobilienbesitzenden die Abrechnungseinnahmen abzgl. Stromkosten und Gebühren.</t>
        </r>
      </text>
    </comment>
    <comment ref="D79" authorId="0" shapeId="0" xr:uid="{3444433E-07E5-4ECA-91DD-C6B1DC2CCE44}">
      <text>
        <r>
          <rPr>
            <b/>
            <sz val="10"/>
            <color indexed="8"/>
            <rFont val="Arial"/>
            <family val="2"/>
          </rPr>
          <t xml:space="preserve">Einheitstarif: </t>
        </r>
        <r>
          <rPr>
            <sz val="10"/>
            <color indexed="8"/>
            <rFont val="Arial"/>
            <family val="2"/>
          </rPr>
          <t xml:space="preserve">Es kann nur ein Tarif für die Ladestation abgerechnet werden, unabhängig davon, ob der lokale Energieversorger eine andere Tarifsturktur (z.B. Hoch- und Niedertarif) hat.
</t>
        </r>
        <r>
          <rPr>
            <b/>
            <sz val="10"/>
            <color indexed="8"/>
            <rFont val="Arial"/>
            <family val="2"/>
          </rPr>
          <t xml:space="preserve">Statische Tarife: </t>
        </r>
        <r>
          <rPr>
            <sz val="10"/>
            <color indexed="8"/>
            <rFont val="Arial"/>
            <family val="2"/>
          </rPr>
          <t xml:space="preserve">Die Ladestation kann mit mehreren fix definierten, statischen Tarifen abgerechnet werden, z.B. mit Hoch- und Niedertarif.
</t>
        </r>
        <r>
          <rPr>
            <b/>
            <sz val="10"/>
            <color indexed="8"/>
            <rFont val="Arial"/>
            <family val="2"/>
          </rPr>
          <t xml:space="preserve">Statische Tarife inkl. Solartarif: </t>
        </r>
        <r>
          <rPr>
            <sz val="10"/>
            <color indexed="8"/>
            <rFont val="Arial"/>
            <family val="2"/>
          </rPr>
          <t xml:space="preserve">Zusätzlich zu den statischen Tarifen kann bei Verbrauch von Strom der eigenen PV-Anlage (oder ZEV) ein fix definierter Solartarif berücksichtigt werden.
</t>
        </r>
        <r>
          <rPr>
            <b/>
            <sz val="10"/>
            <color indexed="8"/>
            <rFont val="Arial"/>
            <family val="2"/>
          </rPr>
          <t>Dynamische Tarife:</t>
        </r>
        <r>
          <rPr>
            <sz val="10"/>
            <color indexed="8"/>
            <rFont val="Arial"/>
            <family val="2"/>
          </rPr>
          <t xml:space="preserve"> Es können zusätzlich dynamische Tarife vom Energieversorger berücksichtigt und abgerechnet werden. 
</t>
        </r>
      </text>
    </comment>
    <comment ref="D83" authorId="0" shapeId="0" xr:uid="{48B8B677-4D9C-4090-8AC8-2CB6D14B16F2}">
      <text>
        <r>
          <rPr>
            <b/>
            <sz val="10"/>
            <color indexed="8"/>
            <rFont val="Arial"/>
            <family val="2"/>
          </rPr>
          <t xml:space="preserve">Verschiedene Tarif-Gruppen: </t>
        </r>
        <r>
          <rPr>
            <sz val="10"/>
            <color indexed="8"/>
            <rFont val="Arial"/>
            <family val="2"/>
          </rPr>
          <t xml:space="preserve">Nutzende können gruppiert werden und so verschiedenen Tarifen zugeordnet werden. </t>
        </r>
      </text>
    </comment>
    <comment ref="D84" authorId="0" shapeId="0" xr:uid="{E8B76D01-0429-4860-991A-A195DC389BB4}">
      <text>
        <r>
          <rPr>
            <b/>
            <sz val="10"/>
            <color indexed="8"/>
            <rFont val="Arial"/>
            <family val="2"/>
          </rPr>
          <t>White-List (Spezialnutzende):</t>
        </r>
        <r>
          <rPr>
            <sz val="10"/>
            <color indexed="8"/>
            <rFont val="Arial"/>
            <family val="2"/>
          </rPr>
          <t xml:space="preserve"> Bestimmte Nutzende laden kostenfrei.</t>
        </r>
      </text>
    </comment>
    <comment ref="D85" authorId="0" shapeId="0" xr:uid="{BC3DB287-4880-498A-A0D7-1AD0EFD4DF43}">
      <text>
        <r>
          <rPr>
            <b/>
            <sz val="10"/>
            <color indexed="8"/>
            <rFont val="Arial"/>
            <family val="2"/>
          </rPr>
          <t xml:space="preserve">Automatisierte Aktualisierung bei Veränderungen der EVU-Stromtarife: </t>
        </r>
        <r>
          <rPr>
            <sz val="10"/>
            <color indexed="8"/>
            <rFont val="Arial"/>
            <family val="2"/>
          </rPr>
          <t xml:space="preserve">Die EVU-Stromtarife werden ohne Aufforderung durch die Kundschaft angepasst. </t>
        </r>
      </text>
    </comment>
    <comment ref="D86" authorId="0" shapeId="0" xr:uid="{39395180-CF69-4385-A190-B6B775F50B73}">
      <text>
        <r>
          <rPr>
            <b/>
            <sz val="10"/>
            <color indexed="8"/>
            <rFont val="Arial"/>
            <family val="2"/>
          </rPr>
          <t xml:space="preserve">Einstellung eines eigenen Energietarifs: </t>
        </r>
        <r>
          <rPr>
            <sz val="10"/>
            <color indexed="8"/>
            <rFont val="Arial"/>
            <family val="2"/>
          </rPr>
          <t xml:space="preserve">Eigentümerschaften bzw. Verwaltungen können einen Aufschlag auf den Energietarif vornehmen, um einen zusätzlichen Kanal zur Amortisierung der Ladestationen zu generieren.
</t>
        </r>
      </text>
    </comment>
    <comment ref="D87" authorId="0" shapeId="0" xr:uid="{7624ECAD-EA3F-4ABD-9966-9D71CDC8229D}">
      <text>
        <r>
          <rPr>
            <b/>
            <sz val="10"/>
            <color indexed="8"/>
            <rFont val="Arial"/>
            <family val="2"/>
          </rPr>
          <t xml:space="preserve">Abrechnung bidirektionales Laden: </t>
        </r>
        <r>
          <rPr>
            <sz val="10"/>
            <color indexed="8"/>
            <rFont val="Arial"/>
            <family val="2"/>
          </rPr>
          <t>Bidirektionales Laden kann verwaltet und abrechnet werden.</t>
        </r>
      </text>
    </comment>
    <comment ref="D89" authorId="0" shapeId="0" xr:uid="{4C25550E-D5C4-4F38-8DBD-8598D744FFE0}">
      <text>
        <r>
          <rPr>
            <b/>
            <sz val="10"/>
            <color indexed="8"/>
            <rFont val="Arial"/>
            <family val="2"/>
          </rPr>
          <t>ZEV Abrechnung</t>
        </r>
        <r>
          <rPr>
            <sz val="10"/>
            <color indexed="8"/>
            <rFont val="Arial"/>
            <family val="2"/>
          </rPr>
          <t>: Zusätzlich zur Ladeinfrastruktur kann ein ZEV (= Zusammenschluss zum Eigenverbrauch) abgerechnet werden.</t>
        </r>
      </text>
    </comment>
    <comment ref="D90" authorId="0" shapeId="0" xr:uid="{6733942D-8BB7-4BE5-87FD-E75EAF4358C9}">
      <text>
        <r>
          <rPr>
            <b/>
            <sz val="10"/>
            <color indexed="8"/>
            <rFont val="Arial"/>
            <family val="2"/>
          </rPr>
          <t>VNB Praxismodell:</t>
        </r>
        <r>
          <rPr>
            <sz val="10"/>
            <color indexed="8"/>
            <rFont val="Arial"/>
            <family val="2"/>
          </rPr>
          <t xml:space="preserve"> Der Eigenverbrauch des Solarstroms wird vom lokalen Verteilnetzbetreiber (VNB) über dessen Zähler abgerechnet. Es existieren unterschiedliche Ausprägungen dieses Modells. Die einzelnen Verbrauchsstätten bleiben weiterhin Endverbraucher und werden wie bisher durch den Netzbetreiber beliefert. Dieser kann das Modell nur im eigenen Netzgebiet anbieten. Dieses Modell wird ausschliesslich von lokalen Energieversorgungsunternehmen (EVU) im eigenen Netzgebiet angeboten. Hierbei ist keine Gründung eines ZEV erforderlich.</t>
        </r>
      </text>
    </comment>
    <comment ref="D91" authorId="0" shapeId="0" xr:uid="{E6BF36EF-2694-4C80-91EA-ED5E38C3F71B}">
      <text>
        <r>
          <rPr>
            <b/>
            <sz val="10"/>
            <color indexed="8"/>
            <rFont val="Arial"/>
            <family val="2"/>
          </rPr>
          <t xml:space="preserve">Nebenkostenabrechnung: </t>
        </r>
        <r>
          <rPr>
            <sz val="10"/>
            <color indexed="8"/>
            <rFont val="Arial"/>
            <family val="2"/>
          </rPr>
          <t>Zusätzlich zur Ladeinfrastruktur können (weitere) Nebenkosten abgerechnet werden.</t>
        </r>
      </text>
    </comment>
    <comment ref="D101" authorId="0" shapeId="0" xr:uid="{99F6DD13-3F7F-4A15-A364-F2B6B3050AA6}">
      <text>
        <r>
          <rPr>
            <b/>
            <sz val="10"/>
            <color indexed="8"/>
            <rFont val="Arial"/>
            <family val="2"/>
          </rPr>
          <t xml:space="preserve">Reporting Funktion: </t>
        </r>
        <r>
          <rPr>
            <sz val="10"/>
            <color indexed="8"/>
            <rFont val="Arial"/>
            <family val="2"/>
          </rPr>
          <t>Nutzungsdaten können zur Verfügung gestellt werden, z.B. für Nachhaltigkeitsberichte und Reportings.</t>
        </r>
      </text>
    </comment>
    <comment ref="D103" authorId="0" shapeId="0" xr:uid="{E7C5B6BF-2CE8-475C-A6B0-D478E81242B1}">
      <text>
        <r>
          <rPr>
            <b/>
            <sz val="10"/>
            <color indexed="8"/>
            <rFont val="Arial"/>
            <family val="2"/>
          </rPr>
          <t xml:space="preserve">Mandantenfunktion: </t>
        </r>
        <r>
          <rPr>
            <sz val="10"/>
            <color indexed="8"/>
            <rFont val="Arial"/>
            <family val="2"/>
          </rPr>
          <t>Verschiedenen Nutzenden können verschiedene Nutzungsrechte verteilt werden (z.B. Ladestationsnutzende vs. Hauswartung vs. Installationsunternehmen)</t>
        </r>
      </text>
    </comment>
    <comment ref="D104" authorId="0" shapeId="0" xr:uid="{C4A3C447-D90B-4514-BB9E-29F3C82222F3}">
      <text>
        <r>
          <rPr>
            <b/>
            <sz val="10"/>
            <color indexed="8"/>
            <rFont val="Arial"/>
            <family val="2"/>
          </rPr>
          <t>Webportal zur Benutzendenverwaltung:</t>
        </r>
        <r>
          <rPr>
            <sz val="10"/>
            <color indexed="8"/>
            <rFont val="Arial"/>
            <family val="2"/>
          </rPr>
          <t xml:space="preserve"> Die Eigentümerschaft/Verwaltung kann in einer Plattform verschiedene Einstellungen vornehmen, z.B. Erstellung und Bearbeitung der Nutzer der Ladestationen, Tarifgestaltung, oder anderes.</t>
        </r>
      </text>
    </comment>
    <comment ref="D110" authorId="0" shapeId="0" xr:uid="{02CA2D8D-1DDE-4FF5-94D8-2FA02707FC0D}">
      <text>
        <r>
          <rPr>
            <b/>
            <sz val="10"/>
            <color indexed="8"/>
            <rFont val="Arial"/>
            <family val="2"/>
          </rPr>
          <t xml:space="preserve">Allgemein zugängliche Ladestation im eigenen Netz: </t>
        </r>
        <r>
          <rPr>
            <sz val="10"/>
            <color indexed="8"/>
            <rFont val="Arial"/>
            <family val="2"/>
          </rPr>
          <t>Die Ladestationsnutzenden können mithilfe ihres Zugangsmittels auf allgemein zugängliche Ladestationen desselben Anbietenden zugreifen.</t>
        </r>
      </text>
    </comment>
    <comment ref="D111" authorId="0" shapeId="0" xr:uid="{ED045795-4230-4D12-AB5E-DE1B4B5E1D52}">
      <text>
        <r>
          <rPr>
            <b/>
            <sz val="10"/>
            <color indexed="8"/>
            <rFont val="Arial"/>
            <family val="2"/>
          </rPr>
          <t>Roaming mit gleichen Zugang:</t>
        </r>
        <r>
          <rPr>
            <sz val="10"/>
            <color indexed="8"/>
            <rFont val="Arial"/>
            <family val="2"/>
          </rPr>
          <t xml:space="preserve"> Die Ladestationsnutzenden können mithilfe ihres Zugangsmittels auf allgemein zugängliche Ladestationen anderer Netzbetreibender zugreifen.</t>
        </r>
      </text>
    </comment>
    <comment ref="D113" authorId="0" shapeId="0" xr:uid="{DCBB2683-F0F6-48D4-8490-57330B123E61}">
      <text>
        <r>
          <rPr>
            <b/>
            <sz val="10"/>
            <color indexed="8"/>
            <rFont val="Arial"/>
            <family val="2"/>
          </rPr>
          <t>Abrechnung allg. zugänglicher Ladestation:</t>
        </r>
        <r>
          <rPr>
            <sz val="10"/>
            <color indexed="8"/>
            <rFont val="Arial"/>
            <family val="2"/>
          </rPr>
          <t xml:space="preserve"> Ladestationen auf allgemein zugänglichen Parkplätzen, wie Besuchendenparkplätzen, werden allen zugänglich gemacht und über denselben Anbietenden abgerechnet.</t>
        </r>
      </text>
    </comment>
    <comment ref="D114" authorId="0" shapeId="0" xr:uid="{6AEC1101-B567-43C6-8992-627C43ABF505}">
      <text>
        <r>
          <rPr>
            <b/>
            <sz val="10"/>
            <color indexed="8"/>
            <rFont val="Arial"/>
            <family val="2"/>
          </rPr>
          <t>Roaming für allgemein zugängliche Ladestation:</t>
        </r>
        <r>
          <rPr>
            <sz val="10"/>
            <color indexed="8"/>
            <rFont val="Arial"/>
            <family val="2"/>
          </rPr>
          <t xml:space="preserve"> Zugangs- und Zahlungsmittel anderer Ladestationsbetreibender können für den Zugang zu den allgemein zugänglicher Ladestationen (z.B. Besuchendenparkplätzen) genutzt werden.</t>
        </r>
      </text>
    </comment>
    <comment ref="D118" authorId="0" shapeId="0" xr:uid="{A3E03C06-ECA9-4016-A36E-1F448AA33145}">
      <text>
        <r>
          <rPr>
            <b/>
            <sz val="10"/>
            <color indexed="8"/>
            <rFont val="Arial"/>
            <family val="2"/>
          </rPr>
          <t>Eigenfinanzierung:</t>
        </r>
        <r>
          <rPr>
            <sz val="10"/>
            <color indexed="8"/>
            <rFont val="Arial"/>
            <family val="2"/>
          </rPr>
          <t xml:space="preserve"> Die Ladeinfrastruktur wird vollständig von der Eigentümerschaft finanziert.</t>
        </r>
        <r>
          <rPr>
            <b/>
            <sz val="10"/>
            <color indexed="8"/>
            <rFont val="Arial"/>
            <family val="2"/>
          </rPr>
          <t xml:space="preserve">
Mietmodell:</t>
        </r>
        <r>
          <rPr>
            <sz val="10"/>
            <color indexed="8"/>
            <rFont val="Arial"/>
            <family val="2"/>
          </rPr>
          <t xml:space="preserve"> Die Grundinstallation wird durch die Eigentümerschaft finanziert. Die Nutzenden können die Ladestation bei dem Dienstleistungsunternehmen mieten.</t>
        </r>
        <r>
          <rPr>
            <b/>
            <sz val="10"/>
            <color indexed="8"/>
            <rFont val="Arial"/>
            <family val="2"/>
          </rPr>
          <t xml:space="preserve">
Full Contracting:</t>
        </r>
        <r>
          <rPr>
            <sz val="10"/>
            <color indexed="8"/>
            <rFont val="Arial"/>
            <family val="2"/>
          </rPr>
          <t xml:space="preserve"> Sowohl die Grundinstallation als auch die Ladestation wird vom Dienstleistungsunternehmen finanziert und gegen eine monatliche Gebühr zur Verfügung gestellt.</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Marisa Timm</author>
  </authors>
  <commentList>
    <comment ref="D18" authorId="0" shapeId="0" xr:uid="{50985E27-E23F-41CB-9741-FE91C790E1E5}">
      <text>
        <r>
          <rPr>
            <b/>
            <sz val="10"/>
            <color indexed="8"/>
            <rFont val="Arial"/>
            <family val="2"/>
          </rPr>
          <t>Anmeldung:</t>
        </r>
        <r>
          <rPr>
            <sz val="10"/>
            <color indexed="8"/>
            <rFont val="Arial"/>
            <family val="2"/>
          </rPr>
          <t xml:space="preserve"> Prozess des Ladestationsnutzenden zur Anfrage/Anmeldung einer Ladestation
</t>
        </r>
      </text>
    </comment>
    <comment ref="D19" authorId="0" shapeId="0" xr:uid="{17AA8C70-6E1B-4EC6-9F78-E7A1BF82B4D0}">
      <text>
        <r>
          <rPr>
            <b/>
            <sz val="10"/>
            <color indexed="8"/>
            <rFont val="Arial"/>
            <family val="2"/>
          </rPr>
          <t xml:space="preserve">Aufschaltung: </t>
        </r>
        <r>
          <rPr>
            <sz val="10"/>
            <color indexed="8"/>
            <rFont val="Arial"/>
            <family val="2"/>
          </rPr>
          <t xml:space="preserve">Die Ladestation wird mit dem System verbunden. </t>
        </r>
      </text>
    </comment>
    <comment ref="D21" authorId="0" shapeId="0" xr:uid="{1AADC917-5D88-4589-B536-CED231D6306E}">
      <text>
        <r>
          <rPr>
            <b/>
            <sz val="10"/>
            <color indexed="8"/>
            <rFont val="Arial"/>
            <family val="2"/>
          </rPr>
          <t xml:space="preserve">Onboarding: </t>
        </r>
        <r>
          <rPr>
            <sz val="10"/>
            <color indexed="8"/>
            <rFont val="Arial"/>
            <family val="2"/>
          </rPr>
          <t>Die Ladestationsnutzerin oder der Ladestationsnutzer erhält den Zugang zur Ladestation und allenfalls eine Instruierung</t>
        </r>
      </text>
    </comment>
    <comment ref="D30" authorId="0" shapeId="0" xr:uid="{8CFFF232-D3D8-40F9-9258-656DA0FF8175}">
      <text>
        <r>
          <rPr>
            <b/>
            <sz val="10"/>
            <color indexed="8"/>
            <rFont val="Arial"/>
            <family val="2"/>
          </rPr>
          <t xml:space="preserve">Vertrieb Ladestationen: </t>
        </r>
        <r>
          <rPr>
            <sz val="10"/>
            <color indexed="8"/>
            <rFont val="Arial"/>
            <family val="2"/>
          </rPr>
          <t>Dabei handelt es sich um Ladestationen, die von dem Dienstleistungsunternehmen vertrieben werden (standardmässig oder optional). Nicht solche, die nur mit ihrem System kompatibel sind.</t>
        </r>
      </text>
    </comment>
    <comment ref="D32" authorId="0" shapeId="0" xr:uid="{A7096963-D1E0-4BFA-B83B-3B5686BECA46}">
      <text>
        <r>
          <rPr>
            <b/>
            <sz val="10"/>
            <color indexed="8"/>
            <rFont val="Arial"/>
            <family val="2"/>
          </rPr>
          <t>Integration von Drittsystemen:</t>
        </r>
        <r>
          <rPr>
            <sz val="10"/>
            <color indexed="8"/>
            <rFont val="Arial"/>
            <family val="2"/>
          </rPr>
          <t xml:space="preserve"> Das System kann mit anderen Plattformen/Systemen Dritter kommunizieren, z.B. zur ZEV Abrechnung oder EMS.</t>
        </r>
      </text>
    </comment>
    <comment ref="D33" authorId="0" shapeId="0" xr:uid="{01D16D2C-6CAE-4322-A4BE-18F18E4078C6}">
      <text>
        <r>
          <rPr>
            <sz val="10"/>
            <color indexed="8"/>
            <rFont val="Arial"/>
            <family val="2"/>
          </rPr>
          <t>EMS = Energiemanagementsysteme</t>
        </r>
      </text>
    </comment>
    <comment ref="D36" authorId="0" shapeId="0" xr:uid="{FB970F7E-24AA-458F-BB00-66B1F6F2D141}">
      <text>
        <r>
          <rPr>
            <b/>
            <sz val="10"/>
            <color indexed="8"/>
            <rFont val="Arial"/>
            <family val="2"/>
          </rPr>
          <t xml:space="preserve">Statisches Lastmanagement: </t>
        </r>
        <r>
          <rPr>
            <sz val="10"/>
            <color indexed="8"/>
            <rFont val="Arial"/>
            <family val="2"/>
          </rPr>
          <t>Beim statischen Lastmanagement wird ein fixes Kontingent des Hausanschlusses für das Laden der Elektroautos reserviert. Dieses kann auf die zu ladenden E-Autos aufgeteilt werden. Die reservierte Last ist maximal so hoch, dass es auch bei einem hohen Stromverbrauch im Gebäude (z.B. Abends, wenn alle Anwohnenden zu Hause sind) zu keiner Überlastung kommt.</t>
        </r>
      </text>
    </comment>
    <comment ref="D37" authorId="0" shapeId="0" xr:uid="{ED013210-60FC-423D-882D-7150B679EFB8}">
      <text>
        <r>
          <rPr>
            <b/>
            <sz val="10"/>
            <color indexed="8"/>
            <rFont val="Arial"/>
            <family val="2"/>
          </rPr>
          <t>Dynamisches Lastmanagment:</t>
        </r>
        <r>
          <rPr>
            <sz val="10"/>
            <color indexed="8"/>
            <rFont val="Arial"/>
            <family val="2"/>
          </rPr>
          <t xml:space="preserve"> Beim dynamischen Lastmanagement wird keine fixe Last reserviert, sondern stets die gesamte verfügbare Last intelligent aufgeteilt. Das Lastmanagement erkennt, wie viel Strom aktuell im Gebäude verbraucht wird. So kann vor allem zu Zeiten mit einem niedrigen Stromverbrauch im Gebäude eine viel höhere Ladelast ermöglicht werden, z.B. nachts, wenn ein Grossteil der Anwohnenden schläft.</t>
        </r>
      </text>
    </comment>
    <comment ref="D47" authorId="0" shapeId="0" xr:uid="{307EECEA-2C82-4377-99C3-572A295E1905}">
      <text>
        <r>
          <rPr>
            <b/>
            <sz val="10"/>
            <color indexed="8"/>
            <rFont val="Arial"/>
            <family val="2"/>
          </rPr>
          <t xml:space="preserve">Webportal: </t>
        </r>
        <r>
          <rPr>
            <sz val="10"/>
            <color indexed="8"/>
            <rFont val="Arial"/>
            <family val="2"/>
          </rPr>
          <t>Eine webbasierte Anwendung kann aufgerufen werden.</t>
        </r>
      </text>
    </comment>
    <comment ref="D48" authorId="0" shapeId="0" xr:uid="{75A4FD30-3877-4C7B-9FF2-E96075208E3F}">
      <text>
        <r>
          <rPr>
            <b/>
            <sz val="10"/>
            <color indexed="8"/>
            <rFont val="Arial"/>
            <family val="2"/>
          </rPr>
          <t>App:</t>
        </r>
        <r>
          <rPr>
            <sz val="10"/>
            <color indexed="8"/>
            <rFont val="Arial"/>
            <family val="2"/>
          </rPr>
          <t xml:space="preserve"> Es existiert eine Smartphone App.</t>
        </r>
      </text>
    </comment>
    <comment ref="D50" authorId="0" shapeId="0" xr:uid="{62AC41FB-85F3-47DC-89BD-1E84BCA5AE72}">
      <text>
        <r>
          <rPr>
            <b/>
            <sz val="10"/>
            <color indexed="8"/>
            <rFont val="Arial"/>
            <family val="2"/>
          </rPr>
          <t>Transaktionsübersicht:</t>
        </r>
        <r>
          <rPr>
            <sz val="10"/>
            <color indexed="8"/>
            <rFont val="Arial"/>
            <family val="2"/>
          </rPr>
          <t xml:space="preserve"> Die Nutzenden können ihre bisherigen Nutzungen und Zahlungen einsehen und bei Bedarf als Beleg downloaden. </t>
        </r>
      </text>
    </comment>
    <comment ref="D51" authorId="0" shapeId="0" xr:uid="{7924F02E-97A0-4EE6-9C6B-3EFA30FD1219}">
      <text>
        <r>
          <rPr>
            <b/>
            <sz val="10"/>
            <color indexed="8"/>
            <rFont val="Arial"/>
            <family val="2"/>
          </rPr>
          <t xml:space="preserve">Visualisierung der eigenen Verbräuche: </t>
        </r>
        <r>
          <rPr>
            <sz val="10"/>
            <color indexed="8"/>
            <rFont val="Arial"/>
            <family val="2"/>
          </rPr>
          <t>Die Verbräuche können jederzeit auf dem Webportal oder der App eingesehen werden.</t>
        </r>
      </text>
    </comment>
    <comment ref="D53" authorId="0" shapeId="0" xr:uid="{8255E095-D358-4BCF-B014-4645AC0753B3}">
      <text>
        <r>
          <rPr>
            <b/>
            <sz val="10"/>
            <color indexed="8"/>
            <rFont val="Arial"/>
            <family val="2"/>
          </rPr>
          <t>Aktive Steuerung der Lade-Aktivität:</t>
        </r>
        <r>
          <rPr>
            <sz val="10"/>
            <color indexed="8"/>
            <rFont val="Arial"/>
            <family val="2"/>
          </rPr>
          <t xml:space="preserve"> Die Nutzenden können z.B. den Zeitpunkt oder den Lademodus steuern.</t>
        </r>
      </text>
    </comment>
    <comment ref="D54" authorId="0" shapeId="0" xr:uid="{2A9E71EB-0EC7-4D4B-918E-EA9F7F69A833}">
      <text>
        <r>
          <rPr>
            <b/>
            <sz val="10"/>
            <color indexed="8"/>
            <rFont val="Arial"/>
            <family val="2"/>
          </rPr>
          <t xml:space="preserve">Solarbasiertes Laden: </t>
        </r>
        <r>
          <rPr>
            <sz val="10"/>
            <color indexed="8"/>
            <rFont val="Arial"/>
            <family val="2"/>
          </rPr>
          <t>Das Fahrzeug wird nur/vorzugsweise mit Solarstrom geladen (wenn PV/ZEV vorhanden)</t>
        </r>
      </text>
    </comment>
    <comment ref="D55" authorId="0" shapeId="0" xr:uid="{B060D73C-0EFE-47F3-BFFF-277B55E3B610}">
      <text>
        <r>
          <rPr>
            <b/>
            <sz val="10"/>
            <color indexed="8"/>
            <rFont val="Arial"/>
            <family val="2"/>
          </rPr>
          <t xml:space="preserve">Günstiges Laden: </t>
        </r>
        <r>
          <rPr>
            <sz val="10"/>
            <color indexed="8"/>
            <rFont val="Arial"/>
            <family val="2"/>
          </rPr>
          <t>Das Fahrzeug wird zu Zeiten von günstigen Stromtarifen geladen, z.B. Nachts bei Hoch- und Niedertarif.</t>
        </r>
      </text>
    </comment>
    <comment ref="D56" authorId="0" shapeId="0" xr:uid="{5151D2ED-F2BE-467C-9523-91A4CB16A29E}">
      <text>
        <r>
          <rPr>
            <b/>
            <sz val="10"/>
            <color indexed="8"/>
            <rFont val="Arial"/>
            <family val="2"/>
          </rPr>
          <t>Priorisiertes Laden:</t>
        </r>
        <r>
          <rPr>
            <sz val="10"/>
            <color indexed="8"/>
            <rFont val="Arial"/>
            <family val="2"/>
          </rPr>
          <t xml:space="preserve"> Das Fahrzeug soll möglichst schnell geladen werden. Dabei wird dem Fahrzeug mehr Leistung zugewiesen (ggf. gegen Preisaufschlag)</t>
        </r>
      </text>
    </comment>
    <comment ref="D57" authorId="0" shapeId="0" xr:uid="{3E58C29F-5272-4462-996F-8EBF3DB2D80A}">
      <text>
        <r>
          <rPr>
            <b/>
            <sz val="10"/>
            <color indexed="8"/>
            <rFont val="Arial"/>
            <family val="2"/>
          </rPr>
          <t>Berücksichtigung von Ladegrenzen:</t>
        </r>
        <r>
          <rPr>
            <sz val="10"/>
            <color indexed="8"/>
            <rFont val="Arial"/>
            <family val="2"/>
          </rPr>
          <t xml:space="preserve"> Das Fahrzeug soll max. bis zu einem bestimmten Prozentsatz geladen werden, um die Batterie zu schonen.
</t>
        </r>
      </text>
    </comment>
    <comment ref="D64" authorId="0" shapeId="0" xr:uid="{33748D83-4A86-496E-9247-29CE20641858}">
      <text>
        <r>
          <rPr>
            <b/>
            <sz val="10"/>
            <color indexed="8"/>
            <rFont val="Arial"/>
            <family val="2"/>
          </rPr>
          <t xml:space="preserve">Hotline nur zu Bürozeiten: </t>
        </r>
        <r>
          <rPr>
            <sz val="10"/>
            <color indexed="8"/>
            <rFont val="Arial"/>
            <family val="2"/>
          </rPr>
          <t xml:space="preserve">Bei Fragen oder Problemen können sich die Ladestationsnutzenden bei einer Hotline ausschliesslich zu Bürozeiten melden. </t>
        </r>
      </text>
    </comment>
    <comment ref="D65" authorId="0" shapeId="0" xr:uid="{C3513A44-DDC9-46CD-A4A0-1245A38C105D}">
      <text>
        <r>
          <rPr>
            <b/>
            <sz val="10"/>
            <color indexed="8"/>
            <rFont val="Arial"/>
            <family val="2"/>
          </rPr>
          <t xml:space="preserve">Hotline 24/7: </t>
        </r>
        <r>
          <rPr>
            <sz val="10"/>
            <color indexed="8"/>
            <rFont val="Arial"/>
            <family val="2"/>
          </rPr>
          <t>Bei Fragen oder Problemen können sie die Ladestationsnutzenden bei einer Hotline rund um die Uhr melden</t>
        </r>
        <r>
          <rPr>
            <b/>
            <sz val="10"/>
            <color indexed="8"/>
            <rFont val="Arial"/>
            <family val="2"/>
          </rPr>
          <t xml:space="preserve">. </t>
        </r>
      </text>
    </comment>
    <comment ref="D67" authorId="0" shapeId="0" xr:uid="{25789F78-931A-4C9F-9EEB-BE8DDBC6289E}">
      <text>
        <r>
          <rPr>
            <b/>
            <sz val="10"/>
            <color indexed="8"/>
            <rFont val="Arial"/>
            <family val="2"/>
          </rPr>
          <t xml:space="preserve">Störungsmanagement: </t>
        </r>
        <r>
          <rPr>
            <sz val="10"/>
            <color indexed="8"/>
            <rFont val="Arial"/>
            <family val="2"/>
          </rPr>
          <t>Fehlfunktionen der Ladestation werden identifiziert und durch Alarmierung angezeigt.</t>
        </r>
      </text>
    </comment>
    <comment ref="D68" authorId="0" shapeId="0" xr:uid="{75710A2D-2F58-4D18-9816-CD18EF01B1CE}">
      <text>
        <r>
          <rPr>
            <b/>
            <sz val="10"/>
            <color indexed="8"/>
            <rFont val="Arial"/>
            <family val="2"/>
          </rPr>
          <t xml:space="preserve">Fernwartung: </t>
        </r>
        <r>
          <rPr>
            <sz val="10"/>
            <color indexed="8"/>
            <rFont val="Arial"/>
            <family val="2"/>
          </rPr>
          <t>Die gängigsten Softwareprobleme der Ladestationen können online behoben werden, ohne dass ein Techniker vor Ort sein muss, z.B. durch Neustart (remote).</t>
        </r>
      </text>
    </comment>
    <comment ref="D69" authorId="0" shapeId="0" xr:uid="{7B8B4182-FB67-438C-A2AF-B4D33013064D}">
      <text>
        <r>
          <rPr>
            <b/>
            <sz val="10"/>
            <color indexed="8"/>
            <rFont val="Arial"/>
            <family val="2"/>
          </rPr>
          <t xml:space="preserve">Störungsbehebung vor Ort: </t>
        </r>
        <r>
          <rPr>
            <sz val="10"/>
            <color indexed="8"/>
            <rFont val="Arial"/>
            <family val="2"/>
          </rPr>
          <t xml:space="preserve"> Störungen werden vor Ort behoben, inklusive oder gegen Aufpreis.</t>
        </r>
      </text>
    </comment>
    <comment ref="D72" authorId="0" shapeId="0" xr:uid="{98892FE4-E6A2-4430-82AF-62016BA84700}">
      <text>
        <r>
          <rPr>
            <b/>
            <sz val="10"/>
            <color indexed="8"/>
            <rFont val="Arial"/>
            <family val="2"/>
          </rPr>
          <t>Bis Datenerfassung</t>
        </r>
        <r>
          <rPr>
            <sz val="10"/>
            <color indexed="8"/>
            <rFont val="Arial"/>
            <family val="2"/>
          </rPr>
          <t>: Das Dienstleistungsunternehmen erfasst die Daten und stellt sie der Kundschaft zur Verfügung. Diese muss die Rechnungen selbst erstellen und ist für das Inkasso verantwortlich.</t>
        </r>
        <r>
          <rPr>
            <b/>
            <sz val="10"/>
            <color indexed="8"/>
            <rFont val="Arial"/>
            <family val="2"/>
          </rPr>
          <t xml:space="preserve">
Bis Rechnungserstellung: </t>
        </r>
        <r>
          <rPr>
            <sz val="10"/>
            <color indexed="8"/>
            <rFont val="Arial"/>
            <family val="2"/>
          </rPr>
          <t>Das Dienstleistungsunternehmen erfasst die Daten und erstellt basierend darauf die Rechnungen. Die Kundschaft ist für das Inkasso verantwortlich.</t>
        </r>
        <r>
          <rPr>
            <b/>
            <sz val="10"/>
            <color indexed="8"/>
            <rFont val="Arial"/>
            <family val="2"/>
          </rPr>
          <t xml:space="preserve">
Bis Inkasso:</t>
        </r>
        <r>
          <rPr>
            <sz val="10"/>
            <color indexed="8"/>
            <rFont val="Arial"/>
            <family val="2"/>
          </rPr>
          <t xml:space="preserve"> Das Dienstleistungsunternehmen übernimmt den gesamten Abrechnungsprozess von der Datenerfassung über Rechnungserstellung bis und mit Inkasso.</t>
        </r>
      </text>
    </comment>
    <comment ref="D75" authorId="0" shapeId="0" xr:uid="{A330BA4A-71B2-4C8F-AAD4-CF09961B9E14}">
      <text>
        <r>
          <rPr>
            <b/>
            <sz val="10"/>
            <color indexed="8"/>
            <rFont val="Arial"/>
            <family val="2"/>
          </rPr>
          <t xml:space="preserve">Private Ladestation: </t>
        </r>
        <r>
          <rPr>
            <sz val="10"/>
            <color indexed="8"/>
            <rFont val="Arial"/>
            <family val="2"/>
          </rPr>
          <t xml:space="preserve">Die Ladestation ist nur für eine Partei zugänglich
</t>
        </r>
        <r>
          <rPr>
            <b/>
            <sz val="10"/>
            <color indexed="8"/>
            <rFont val="Arial"/>
            <family val="2"/>
          </rPr>
          <t>Halbprivate Ladestation</t>
        </r>
        <r>
          <rPr>
            <sz val="10"/>
            <color indexed="8"/>
            <rFont val="Arial"/>
            <family val="2"/>
          </rPr>
          <t xml:space="preserve">: Ladestation zugänglich für eine geschlossene Nutzergruppe (z. B. Mitarbeitende)
</t>
        </r>
        <r>
          <rPr>
            <b/>
            <sz val="10"/>
            <color indexed="8"/>
            <rFont val="Arial"/>
            <family val="2"/>
          </rPr>
          <t>Halböffentliche Ladestation</t>
        </r>
        <r>
          <rPr>
            <sz val="10"/>
            <color indexed="8"/>
            <rFont val="Arial"/>
            <family val="2"/>
          </rPr>
          <t xml:space="preserve">: Ladestation in privatem Besitz (z. B. Gewerbe). Diese sind zu bestimmten Zeiten allgemein zugänglich.
</t>
        </r>
        <r>
          <rPr>
            <b/>
            <sz val="10"/>
            <color indexed="8"/>
            <rFont val="Arial"/>
            <family val="2"/>
          </rPr>
          <t>öffentliche Ladestationen:</t>
        </r>
        <r>
          <rPr>
            <sz val="10"/>
            <color indexed="8"/>
            <rFont val="Arial"/>
            <family val="2"/>
          </rPr>
          <t xml:space="preserve"> zu jeder Zeit allgemein zugängliche Ladestation (z.B. Besuchendenparkplätze)</t>
        </r>
      </text>
    </comment>
    <comment ref="D76" authorId="0" shapeId="0" xr:uid="{21439E1B-CDF0-4BDA-9654-A6AC8D075C62}">
      <text>
        <r>
          <rPr>
            <b/>
            <sz val="10"/>
            <color indexed="8"/>
            <rFont val="Arial"/>
            <family val="2"/>
          </rPr>
          <t xml:space="preserve">Elektrizitätszähler für E-Mobilität ist im Besitz der Immobilieneigentümerschaft: </t>
        </r>
        <r>
          <rPr>
            <sz val="10"/>
            <color indexed="8"/>
            <rFont val="Arial"/>
            <family val="2"/>
          </rPr>
          <t xml:space="preserve">
Das Dienstleistungsunternehmen vergütet den Immobilienbesitzenden die Abrechnungseinnahmen abzgl. Gebühren.
Immobilienbesitzende erhalten die Rechnung für den Stromverbrauch vom EVU
Immobilienbesitzenden zahlen die Stromrechnung
</t>
        </r>
        <r>
          <rPr>
            <b/>
            <sz val="10"/>
            <color indexed="8"/>
            <rFont val="Arial"/>
            <family val="2"/>
          </rPr>
          <t>Elektrizitätszähler für E-Mobilität ist im Besitz des Dienstleistungsunternehmen:</t>
        </r>
        <r>
          <rPr>
            <sz val="10"/>
            <color indexed="8"/>
            <rFont val="Arial"/>
            <family val="2"/>
          </rPr>
          <t xml:space="preserve">
Dienstleistungsunternehmen übernimmt direkt die Zahlung der Stromkosten an den Energieversorger
Ggf. vergütet das Dienstleistungsunternehmen den Immobilienbesitzenden die Abrechnungseinnahmen abzgl. Stromkosten und Gebühren.</t>
        </r>
      </text>
    </comment>
    <comment ref="D79" authorId="0" shapeId="0" xr:uid="{61B7247C-6E38-439D-9301-2A187C2E667C}">
      <text>
        <r>
          <rPr>
            <b/>
            <sz val="10"/>
            <color indexed="8"/>
            <rFont val="Arial"/>
            <family val="2"/>
          </rPr>
          <t xml:space="preserve">Einheitstarif: </t>
        </r>
        <r>
          <rPr>
            <sz val="10"/>
            <color indexed="8"/>
            <rFont val="Arial"/>
            <family val="2"/>
          </rPr>
          <t xml:space="preserve">Es kann nur ein Tarif für die Ladestation abgerechnet werden, unabhängig davon, ob der lokale Energieversorger eine andere Tarifsturktur (z.B. Hoch- und Niedertarif) hat.
</t>
        </r>
        <r>
          <rPr>
            <b/>
            <sz val="10"/>
            <color indexed="8"/>
            <rFont val="Arial"/>
            <family val="2"/>
          </rPr>
          <t xml:space="preserve">Statische Tarife: </t>
        </r>
        <r>
          <rPr>
            <sz val="10"/>
            <color indexed="8"/>
            <rFont val="Arial"/>
            <family val="2"/>
          </rPr>
          <t xml:space="preserve">Die Ladestation kann mit mehreren fix definierten, statischen Tarifen abgerechnet werden, z.B. mit Hoch- und Niedertarif.
</t>
        </r>
        <r>
          <rPr>
            <b/>
            <sz val="10"/>
            <color indexed="8"/>
            <rFont val="Arial"/>
            <family val="2"/>
          </rPr>
          <t xml:space="preserve">Statische Tarife inkl. Solartarif: </t>
        </r>
        <r>
          <rPr>
            <sz val="10"/>
            <color indexed="8"/>
            <rFont val="Arial"/>
            <family val="2"/>
          </rPr>
          <t xml:space="preserve">Zusätzlich zu den statischen Tarifen kann bei Verbrauch von Strom der eigenen PV-Anlage (oder ZEV) ein fix definierter Solartarif berücksichtigt werden.
</t>
        </r>
        <r>
          <rPr>
            <b/>
            <sz val="10"/>
            <color indexed="8"/>
            <rFont val="Arial"/>
            <family val="2"/>
          </rPr>
          <t>Dynamische Tarife:</t>
        </r>
        <r>
          <rPr>
            <sz val="10"/>
            <color indexed="8"/>
            <rFont val="Arial"/>
            <family val="2"/>
          </rPr>
          <t xml:space="preserve"> Es können zusätzlich dynamische Tarife vom Energieversorger berücksichtigt und abgerechnet werden. 
</t>
        </r>
      </text>
    </comment>
    <comment ref="D83" authorId="0" shapeId="0" xr:uid="{D73F1A5E-FB73-43D2-B48D-B0C891B8F8A6}">
      <text>
        <r>
          <rPr>
            <b/>
            <sz val="10"/>
            <color indexed="8"/>
            <rFont val="Arial"/>
            <family val="2"/>
          </rPr>
          <t xml:space="preserve">Verschiedene Tarif-Gruppen: </t>
        </r>
        <r>
          <rPr>
            <sz val="10"/>
            <color indexed="8"/>
            <rFont val="Arial"/>
            <family val="2"/>
          </rPr>
          <t xml:space="preserve">Nutzende können gruppiert werden und so verschiedenen Tarifen zugeordnet werden. </t>
        </r>
      </text>
    </comment>
    <comment ref="D84" authorId="0" shapeId="0" xr:uid="{F173CA8C-0B64-4248-9CFB-7628BD8A83C2}">
      <text>
        <r>
          <rPr>
            <b/>
            <sz val="10"/>
            <color indexed="8"/>
            <rFont val="Arial"/>
            <family val="2"/>
          </rPr>
          <t>White-List (Spezialnutzende):</t>
        </r>
        <r>
          <rPr>
            <sz val="10"/>
            <color indexed="8"/>
            <rFont val="Arial"/>
            <family val="2"/>
          </rPr>
          <t xml:space="preserve"> Bestimmte Nutzende laden kostenfrei.</t>
        </r>
      </text>
    </comment>
    <comment ref="D85" authorId="0" shapeId="0" xr:uid="{0E35D4B5-E90A-4956-8EAD-D5C5A743CAC4}">
      <text>
        <r>
          <rPr>
            <b/>
            <sz val="10"/>
            <color indexed="8"/>
            <rFont val="Arial"/>
            <family val="2"/>
          </rPr>
          <t xml:space="preserve">Automatisierte Aktualisierung bei Veränderungen der EVU-Stromtarife: </t>
        </r>
        <r>
          <rPr>
            <sz val="10"/>
            <color indexed="8"/>
            <rFont val="Arial"/>
            <family val="2"/>
          </rPr>
          <t xml:space="preserve">Die EVU-Stromtarife werden ohne Aufforderung durch die Kundschaft angepasst. </t>
        </r>
      </text>
    </comment>
    <comment ref="D86" authorId="0" shapeId="0" xr:uid="{7F547239-EA76-4ED1-AB02-813FF83217B2}">
      <text>
        <r>
          <rPr>
            <b/>
            <sz val="10"/>
            <color indexed="8"/>
            <rFont val="Arial"/>
            <family val="2"/>
          </rPr>
          <t xml:space="preserve">Einstellung eines eigenen Energietarifs: </t>
        </r>
        <r>
          <rPr>
            <sz val="10"/>
            <color indexed="8"/>
            <rFont val="Arial"/>
            <family val="2"/>
          </rPr>
          <t xml:space="preserve">Eigentümerschaften bzw. Verwaltungen können einen Aufschlag auf den Energietarif vornehmen, um einen zusätzlichen Kanal zur Amortisierung der Ladestationen zu generieren.
</t>
        </r>
      </text>
    </comment>
    <comment ref="D87" authorId="0" shapeId="0" xr:uid="{32D443C2-CB94-4C72-86CB-356F8E6733D5}">
      <text>
        <r>
          <rPr>
            <b/>
            <sz val="10"/>
            <color indexed="8"/>
            <rFont val="Arial"/>
            <family val="2"/>
          </rPr>
          <t xml:space="preserve">Abrechnung bidirektionales Laden: </t>
        </r>
        <r>
          <rPr>
            <sz val="10"/>
            <color indexed="8"/>
            <rFont val="Arial"/>
            <family val="2"/>
          </rPr>
          <t>Bidirektionales Laden kann verwaltet und abrechnet werden.</t>
        </r>
      </text>
    </comment>
    <comment ref="D89" authorId="0" shapeId="0" xr:uid="{8739913A-E479-443F-9BCC-4FD73996AB5C}">
      <text>
        <r>
          <rPr>
            <b/>
            <sz val="10"/>
            <color indexed="8"/>
            <rFont val="Arial"/>
            <family val="2"/>
          </rPr>
          <t>ZEV Abrechnung</t>
        </r>
        <r>
          <rPr>
            <sz val="10"/>
            <color indexed="8"/>
            <rFont val="Arial"/>
            <family val="2"/>
          </rPr>
          <t>: Zusätzlich zur Ladeinfrastruktur kann ein ZEV (= Zusammenschluss zum Eigenverbrauch) abgerechnet werden.</t>
        </r>
      </text>
    </comment>
    <comment ref="D90" authorId="0" shapeId="0" xr:uid="{EF040675-CDA1-4C60-A84A-EB4E9C013057}">
      <text>
        <r>
          <rPr>
            <b/>
            <sz val="10"/>
            <color indexed="8"/>
            <rFont val="Arial"/>
            <family val="2"/>
          </rPr>
          <t>VNB Praxismodell:</t>
        </r>
        <r>
          <rPr>
            <sz val="10"/>
            <color indexed="8"/>
            <rFont val="Arial"/>
            <family val="2"/>
          </rPr>
          <t xml:space="preserve"> Der Eigenverbrauch des Solarstroms wird vom lokalen Verteilnetzbetreiber (VNB) über dessen Zähler abgerechnet. Es existieren unterschiedliche Ausprägungen dieses Modells. Die einzelnen Verbrauchsstätten bleiben weiterhin Endverbraucher und werden wie bisher durch den Netzbetreiber beliefert. Dieser kann das Modell nur im eigenen Netzgebiet anbieten. Dieses Modell wird ausschliesslich von lokalen Energieversorgungsunternehmen (EVU) im eigenen Netzgebiet angeboten. Hierbei ist keine Gründung eines ZEV erforderlich.</t>
        </r>
      </text>
    </comment>
    <comment ref="D91" authorId="0" shapeId="0" xr:uid="{B2F99691-5E59-4A04-B4B0-E3928AFEAE32}">
      <text>
        <r>
          <rPr>
            <b/>
            <sz val="10"/>
            <color indexed="8"/>
            <rFont val="Arial"/>
            <family val="2"/>
          </rPr>
          <t xml:space="preserve">Nebenkostenabrechnung: </t>
        </r>
        <r>
          <rPr>
            <sz val="10"/>
            <color indexed="8"/>
            <rFont val="Arial"/>
            <family val="2"/>
          </rPr>
          <t>Zusätzlich zur Ladeinfrastruktur können (weitere) Nebenkosten abgerechnet werden.</t>
        </r>
      </text>
    </comment>
    <comment ref="D101" authorId="0" shapeId="0" xr:uid="{7455AC2F-4369-4299-8126-1485BD8FED34}">
      <text>
        <r>
          <rPr>
            <b/>
            <sz val="10"/>
            <color indexed="8"/>
            <rFont val="Arial"/>
            <family val="2"/>
          </rPr>
          <t xml:space="preserve">Reporting Funktion: </t>
        </r>
        <r>
          <rPr>
            <sz val="10"/>
            <color indexed="8"/>
            <rFont val="Arial"/>
            <family val="2"/>
          </rPr>
          <t>Nutzungsdaten können zur Verfügung gestellt werden, z.B. für Nachhaltigkeitsberichte und Reportings.</t>
        </r>
      </text>
    </comment>
    <comment ref="D103" authorId="0" shapeId="0" xr:uid="{11B1270D-C710-44B6-90C8-8A38D69D48C7}">
      <text>
        <r>
          <rPr>
            <b/>
            <sz val="10"/>
            <color indexed="8"/>
            <rFont val="Arial"/>
            <family val="2"/>
          </rPr>
          <t xml:space="preserve">Mandantenfunktion: </t>
        </r>
        <r>
          <rPr>
            <sz val="10"/>
            <color indexed="8"/>
            <rFont val="Arial"/>
            <family val="2"/>
          </rPr>
          <t>Verschiedenen Nutzenden können verschiedene Nutzungsrechte verteilt werden (z.B. Ladestationsnutzende vs. Hauswartung vs. Installationsunternehmen)</t>
        </r>
      </text>
    </comment>
    <comment ref="D104" authorId="0" shapeId="0" xr:uid="{1BED0E1D-098F-43BE-ADBC-9D8F582C000A}">
      <text>
        <r>
          <rPr>
            <b/>
            <sz val="10"/>
            <color indexed="8"/>
            <rFont val="Arial"/>
            <family val="2"/>
          </rPr>
          <t>Webportal zur Benutzendenverwaltung:</t>
        </r>
        <r>
          <rPr>
            <sz val="10"/>
            <color indexed="8"/>
            <rFont val="Arial"/>
            <family val="2"/>
          </rPr>
          <t xml:space="preserve"> Die Eigentümerschaft/Verwaltung kann in einer Plattform verschiedene Einstellungen vornehmen, z.B. Erstellung und Bearbeitung der Nutzer der Ladestationen, Tarifgestaltung, oder anderes.</t>
        </r>
      </text>
    </comment>
    <comment ref="D110" authorId="0" shapeId="0" xr:uid="{A586409F-7008-4FCC-835A-0F49A8E0310F}">
      <text>
        <r>
          <rPr>
            <b/>
            <sz val="10"/>
            <color indexed="8"/>
            <rFont val="Arial"/>
            <family val="2"/>
          </rPr>
          <t xml:space="preserve">Allgemein zugängliche Ladestation im eigenen Netz: </t>
        </r>
        <r>
          <rPr>
            <sz val="10"/>
            <color indexed="8"/>
            <rFont val="Arial"/>
            <family val="2"/>
          </rPr>
          <t>Die Ladestationsnutzenden können mithilfe ihres Zugangsmittels auf allgemein zugängliche Ladestationen desselben Anbietenden zugreifen.</t>
        </r>
      </text>
    </comment>
    <comment ref="D111" authorId="0" shapeId="0" xr:uid="{0A76C92D-A11A-4BD7-9FFC-25E5A7C6A839}">
      <text>
        <r>
          <rPr>
            <b/>
            <sz val="10"/>
            <color indexed="8"/>
            <rFont val="Arial"/>
            <family val="2"/>
          </rPr>
          <t>Roaming mit gleichen Zugang:</t>
        </r>
        <r>
          <rPr>
            <sz val="10"/>
            <color indexed="8"/>
            <rFont val="Arial"/>
            <family val="2"/>
          </rPr>
          <t xml:space="preserve"> Die Ladestationsnutzenden können mithilfe ihres Zugangsmittels auf allgemein zugängliche Ladestationen anderer Netzbetreibender zugreifen.</t>
        </r>
      </text>
    </comment>
    <comment ref="D113" authorId="0" shapeId="0" xr:uid="{80AF4CF6-88E4-4530-A8ED-361AC34D558D}">
      <text>
        <r>
          <rPr>
            <b/>
            <sz val="10"/>
            <color indexed="8"/>
            <rFont val="Arial"/>
            <family val="2"/>
          </rPr>
          <t>Abrechnung allg. zugänglicher Ladestation:</t>
        </r>
        <r>
          <rPr>
            <sz val="10"/>
            <color indexed="8"/>
            <rFont val="Arial"/>
            <family val="2"/>
          </rPr>
          <t xml:space="preserve"> Ladestationen auf allgemein zugänglichen Parkplätzen, wie Besuchendenparkplätzen, werden allen zugänglich gemacht und über denselben Anbietenden abgerechnet.</t>
        </r>
      </text>
    </comment>
    <comment ref="D114" authorId="0" shapeId="0" xr:uid="{94B5AA3B-93BB-4008-BAEC-39CE301CADE2}">
      <text>
        <r>
          <rPr>
            <b/>
            <sz val="10"/>
            <color indexed="8"/>
            <rFont val="Arial"/>
            <family val="2"/>
          </rPr>
          <t>Roaming für allgemein zugängliche Ladestation:</t>
        </r>
        <r>
          <rPr>
            <sz val="10"/>
            <color indexed="8"/>
            <rFont val="Arial"/>
            <family val="2"/>
          </rPr>
          <t xml:space="preserve"> Zugangs- und Zahlungsmittel anderer Ladestationsbetreibender können für den Zugang zu den allgemein zugänglicher Ladestationen (z.B. Besuchendenparkplätzen) genutzt werden.</t>
        </r>
      </text>
    </comment>
    <comment ref="D118" authorId="0" shapeId="0" xr:uid="{E19C18ED-99E1-4A1B-BBD1-A25C2A65F481}">
      <text>
        <r>
          <rPr>
            <b/>
            <sz val="10"/>
            <color indexed="8"/>
            <rFont val="Arial"/>
            <family val="2"/>
          </rPr>
          <t>Eigenfinanzierung:</t>
        </r>
        <r>
          <rPr>
            <sz val="10"/>
            <color indexed="8"/>
            <rFont val="Arial"/>
            <family val="2"/>
          </rPr>
          <t xml:space="preserve"> Die Ladeinfrastruktur wird vollständig von der Eigentümerschaft finanziert.</t>
        </r>
        <r>
          <rPr>
            <b/>
            <sz val="10"/>
            <color indexed="8"/>
            <rFont val="Arial"/>
            <family val="2"/>
          </rPr>
          <t xml:space="preserve">
Mietmodell:</t>
        </r>
        <r>
          <rPr>
            <sz val="10"/>
            <color indexed="8"/>
            <rFont val="Arial"/>
            <family val="2"/>
          </rPr>
          <t xml:space="preserve"> Die Grundinstallation wird durch die Eigentümerschaft finanziert. Die Nutzenden können die Ladestation bei dem Dienstleistungsunternehmen mieten.</t>
        </r>
        <r>
          <rPr>
            <b/>
            <sz val="10"/>
            <color indexed="8"/>
            <rFont val="Arial"/>
            <family val="2"/>
          </rPr>
          <t xml:space="preserve">
Full Contracting:</t>
        </r>
        <r>
          <rPr>
            <sz val="10"/>
            <color indexed="8"/>
            <rFont val="Arial"/>
            <family val="2"/>
          </rPr>
          <t xml:space="preserve"> Sowohl die Grundinstallation als auch die Ladestation wird vom Dienstleistungsunternehmen finanziert und gegen eine monatliche Gebühr zur Verfügung gestellt.</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Marisa Timm</author>
  </authors>
  <commentList>
    <comment ref="D18" authorId="0" shapeId="0" xr:uid="{C3FE4494-F94F-4DCD-9A44-FD3A600AD19A}">
      <text>
        <r>
          <rPr>
            <b/>
            <sz val="10"/>
            <color indexed="8"/>
            <rFont val="Arial"/>
            <family val="2"/>
          </rPr>
          <t>Anmeldung:</t>
        </r>
        <r>
          <rPr>
            <sz val="10"/>
            <color indexed="8"/>
            <rFont val="Arial"/>
            <family val="2"/>
          </rPr>
          <t xml:space="preserve"> Prozess des Ladestationsnutzenden zur Anfrage/Anmeldung einer Ladestation
</t>
        </r>
      </text>
    </comment>
    <comment ref="D19" authorId="0" shapeId="0" xr:uid="{F70B19EB-38DD-459B-B07F-0FC4AC4BBEDF}">
      <text>
        <r>
          <rPr>
            <b/>
            <sz val="10"/>
            <color indexed="8"/>
            <rFont val="Arial"/>
            <family val="2"/>
          </rPr>
          <t xml:space="preserve">Aufschaltung: </t>
        </r>
        <r>
          <rPr>
            <sz val="10"/>
            <color indexed="8"/>
            <rFont val="Arial"/>
            <family val="2"/>
          </rPr>
          <t xml:space="preserve">Die Ladestation wird mit dem System verbunden. </t>
        </r>
      </text>
    </comment>
    <comment ref="D21" authorId="0" shapeId="0" xr:uid="{A32E3E87-194E-44D9-BCD9-4C2FFBEA4CDD}">
      <text>
        <r>
          <rPr>
            <b/>
            <sz val="10"/>
            <color indexed="8"/>
            <rFont val="Arial"/>
            <family val="2"/>
          </rPr>
          <t xml:space="preserve">Onboarding: </t>
        </r>
        <r>
          <rPr>
            <sz val="10"/>
            <color indexed="8"/>
            <rFont val="Arial"/>
            <family val="2"/>
          </rPr>
          <t>Die Ladestationsnutzerin oder der Ladestationsnutzer erhält den Zugang zur Ladestation und allenfalls eine Instruierung</t>
        </r>
      </text>
    </comment>
    <comment ref="D30" authorId="0" shapeId="0" xr:uid="{2BB63DFB-FAF9-4C9A-A521-592846E2483A}">
      <text>
        <r>
          <rPr>
            <b/>
            <sz val="10"/>
            <color indexed="8"/>
            <rFont val="Arial"/>
            <family val="2"/>
          </rPr>
          <t xml:space="preserve">Vertrieb Ladestationen: </t>
        </r>
        <r>
          <rPr>
            <sz val="10"/>
            <color indexed="8"/>
            <rFont val="Arial"/>
            <family val="2"/>
          </rPr>
          <t>Dabei handelt es sich um Ladestationen, die von dem Dienstleistungsunternehmen vertrieben werden (standardmässig oder optional). Nicht solche, die nur mit ihrem System kompatibel sind.</t>
        </r>
      </text>
    </comment>
    <comment ref="D32" authorId="0" shapeId="0" xr:uid="{14B720F6-30C9-4EF6-983B-0918991BFE1F}">
      <text>
        <r>
          <rPr>
            <b/>
            <sz val="10"/>
            <color indexed="8"/>
            <rFont val="Arial"/>
            <family val="2"/>
          </rPr>
          <t>Integration von Drittsystemen:</t>
        </r>
        <r>
          <rPr>
            <sz val="10"/>
            <color indexed="8"/>
            <rFont val="Arial"/>
            <family val="2"/>
          </rPr>
          <t xml:space="preserve"> Das System kann mit anderen Plattformen/Systemen Dritter kommunizieren, z.B. zur ZEV Abrechnung oder EMS.</t>
        </r>
      </text>
    </comment>
    <comment ref="D33" authorId="0" shapeId="0" xr:uid="{1FCE882C-4F2C-4B9D-B606-02713AAB6E45}">
      <text>
        <r>
          <rPr>
            <sz val="10"/>
            <color indexed="8"/>
            <rFont val="Arial"/>
            <family val="2"/>
          </rPr>
          <t>EMS = Energiemanagementsysteme</t>
        </r>
      </text>
    </comment>
    <comment ref="D36" authorId="0" shapeId="0" xr:uid="{CE42A7C6-C671-4A69-ADD1-ED567A5DF61C}">
      <text>
        <r>
          <rPr>
            <b/>
            <sz val="10"/>
            <color indexed="8"/>
            <rFont val="Arial"/>
            <family val="2"/>
          </rPr>
          <t xml:space="preserve">Statisches Lastmanagement: </t>
        </r>
        <r>
          <rPr>
            <sz val="10"/>
            <color indexed="8"/>
            <rFont val="Arial"/>
            <family val="2"/>
          </rPr>
          <t>Beim statischen Lastmanagement wird ein fixes Kontingent des Hausanschlusses für das Laden der Elektroautos reserviert. Dieses kann auf die zu ladenden E-Autos aufgeteilt werden. Die reservierte Last ist maximal so hoch, dass es auch bei einem hohen Stromverbrauch im Gebäude (z.B. Abends, wenn alle Anwohnenden zu Hause sind) zu keiner Überlastung kommt.</t>
        </r>
      </text>
    </comment>
    <comment ref="D37" authorId="0" shapeId="0" xr:uid="{9E50D49C-8FFE-40DF-8134-107483BC98BF}">
      <text>
        <r>
          <rPr>
            <b/>
            <sz val="10"/>
            <color indexed="8"/>
            <rFont val="Arial"/>
            <family val="2"/>
          </rPr>
          <t>Dynamisches Lastmanagment:</t>
        </r>
        <r>
          <rPr>
            <sz val="10"/>
            <color indexed="8"/>
            <rFont val="Arial"/>
            <family val="2"/>
          </rPr>
          <t xml:space="preserve"> Beim dynamischen Lastmanagement wird keine fixe Last reserviert, sondern stets die gesamte verfügbare Last intelligent aufgeteilt. Das Lastmanagement erkennt, wie viel Strom aktuell im Gebäude verbraucht wird. So kann vor allem zu Zeiten mit einem niedrigen Stromverbrauch im Gebäude eine viel höhere Ladelast ermöglicht werden, z.B. nachts, wenn ein Grossteil der Anwohnenden schläft.</t>
        </r>
      </text>
    </comment>
    <comment ref="D47" authorId="0" shapeId="0" xr:uid="{F662A2C4-07C7-4ED7-A235-6FA4BF3ED179}">
      <text>
        <r>
          <rPr>
            <b/>
            <sz val="10"/>
            <color indexed="8"/>
            <rFont val="Arial"/>
            <family val="2"/>
          </rPr>
          <t xml:space="preserve">Webportal: </t>
        </r>
        <r>
          <rPr>
            <sz val="10"/>
            <color indexed="8"/>
            <rFont val="Arial"/>
            <family val="2"/>
          </rPr>
          <t>Eine webbasierte Anwendung kann aufgerufen werden.</t>
        </r>
      </text>
    </comment>
    <comment ref="D48" authorId="0" shapeId="0" xr:uid="{500FBC73-BC12-4BD7-AE19-300E66634EDD}">
      <text>
        <r>
          <rPr>
            <b/>
            <sz val="10"/>
            <color indexed="8"/>
            <rFont val="Arial"/>
            <family val="2"/>
          </rPr>
          <t>App:</t>
        </r>
        <r>
          <rPr>
            <sz val="10"/>
            <color indexed="8"/>
            <rFont val="Arial"/>
            <family val="2"/>
          </rPr>
          <t xml:space="preserve"> Es existiert eine Smartphone App.</t>
        </r>
      </text>
    </comment>
    <comment ref="D50" authorId="0" shapeId="0" xr:uid="{A5FD7CE5-BE01-4346-ADAD-7B87FABAA4E5}">
      <text>
        <r>
          <rPr>
            <b/>
            <sz val="10"/>
            <color indexed="8"/>
            <rFont val="Arial"/>
            <family val="2"/>
          </rPr>
          <t>Transaktionsübersicht:</t>
        </r>
        <r>
          <rPr>
            <sz val="10"/>
            <color indexed="8"/>
            <rFont val="Arial"/>
            <family val="2"/>
          </rPr>
          <t xml:space="preserve"> Die Nutzenden können ihre bisherigen Nutzungen und Zahlungen einsehen und bei Bedarf als Beleg downloaden. </t>
        </r>
      </text>
    </comment>
    <comment ref="D51" authorId="0" shapeId="0" xr:uid="{193AB97E-BAB8-47D1-857E-C2E937CB95F0}">
      <text>
        <r>
          <rPr>
            <b/>
            <sz val="10"/>
            <color indexed="8"/>
            <rFont val="Arial"/>
            <family val="2"/>
          </rPr>
          <t xml:space="preserve">Visualisierung der eigenen Verbräuche: </t>
        </r>
        <r>
          <rPr>
            <sz val="10"/>
            <color indexed="8"/>
            <rFont val="Arial"/>
            <family val="2"/>
          </rPr>
          <t>Die Verbräuche können jederzeit auf dem Webportal oder der App eingesehen werden.</t>
        </r>
      </text>
    </comment>
    <comment ref="D53" authorId="0" shapeId="0" xr:uid="{C5668F27-0D7C-4D1E-AA33-EEABCFDE5E37}">
      <text>
        <r>
          <rPr>
            <b/>
            <sz val="10"/>
            <color indexed="8"/>
            <rFont val="Arial"/>
            <family val="2"/>
          </rPr>
          <t>Aktive Steuerung der Lade-Aktivität:</t>
        </r>
        <r>
          <rPr>
            <sz val="10"/>
            <color indexed="8"/>
            <rFont val="Arial"/>
            <family val="2"/>
          </rPr>
          <t xml:space="preserve"> Die Nutzenden können z.B. den Zeitpunkt oder den Lademodus steuern.</t>
        </r>
      </text>
    </comment>
    <comment ref="D54" authorId="0" shapeId="0" xr:uid="{530B0092-3EC2-4962-B69E-B03CBCCFF660}">
      <text>
        <r>
          <rPr>
            <b/>
            <sz val="10"/>
            <color indexed="8"/>
            <rFont val="Arial"/>
            <family val="2"/>
          </rPr>
          <t xml:space="preserve">Solarbasiertes Laden: </t>
        </r>
        <r>
          <rPr>
            <sz val="10"/>
            <color indexed="8"/>
            <rFont val="Arial"/>
            <family val="2"/>
          </rPr>
          <t>Das Fahrzeug wird nur/vorzugsweise mit Solarstrom geladen (wenn PV/ZEV vorhanden)</t>
        </r>
      </text>
    </comment>
    <comment ref="D55" authorId="0" shapeId="0" xr:uid="{CE15AAC2-4488-40D3-9AFE-74C625ADFC56}">
      <text>
        <r>
          <rPr>
            <b/>
            <sz val="10"/>
            <color indexed="8"/>
            <rFont val="Arial"/>
            <family val="2"/>
          </rPr>
          <t xml:space="preserve">Günstiges Laden: </t>
        </r>
        <r>
          <rPr>
            <sz val="10"/>
            <color indexed="8"/>
            <rFont val="Arial"/>
            <family val="2"/>
          </rPr>
          <t>Das Fahrzeug wird zu Zeiten von günstigen Stromtarifen geladen, z.B. Nachts bei Hoch- und Niedertarif.</t>
        </r>
      </text>
    </comment>
    <comment ref="D56" authorId="0" shapeId="0" xr:uid="{EEDB30FC-E925-46CF-AA4B-50E87230DF9E}">
      <text>
        <r>
          <rPr>
            <b/>
            <sz val="10"/>
            <color indexed="8"/>
            <rFont val="Arial"/>
            <family val="2"/>
          </rPr>
          <t>Priorisiertes Laden:</t>
        </r>
        <r>
          <rPr>
            <sz val="10"/>
            <color indexed="8"/>
            <rFont val="Arial"/>
            <family val="2"/>
          </rPr>
          <t xml:space="preserve"> Das Fahrzeug soll möglichst schnell geladen werden. Dabei wird dem Fahrzeug mehr Leistung zugewiesen (ggf. gegen Preisaufschlag)</t>
        </r>
      </text>
    </comment>
    <comment ref="D57" authorId="0" shapeId="0" xr:uid="{106A6CE3-454C-40E7-8EE8-696F99FB7365}">
      <text>
        <r>
          <rPr>
            <b/>
            <sz val="10"/>
            <color indexed="8"/>
            <rFont val="Arial"/>
            <family val="2"/>
          </rPr>
          <t>Berücksichtigung von Ladegrenzen:</t>
        </r>
        <r>
          <rPr>
            <sz val="10"/>
            <color indexed="8"/>
            <rFont val="Arial"/>
            <family val="2"/>
          </rPr>
          <t xml:space="preserve"> Das Fahrzeug soll max. bis zu einem bestimmten Prozentsatz geladen werden, um die Batterie zu schonen.
</t>
        </r>
      </text>
    </comment>
    <comment ref="D64" authorId="0" shapeId="0" xr:uid="{34A07231-082C-46DD-A4E3-D4580272316C}">
      <text>
        <r>
          <rPr>
            <b/>
            <sz val="10"/>
            <color indexed="8"/>
            <rFont val="Arial"/>
            <family val="2"/>
          </rPr>
          <t xml:space="preserve">Hotline nur zu Bürozeiten: </t>
        </r>
        <r>
          <rPr>
            <sz val="10"/>
            <color indexed="8"/>
            <rFont val="Arial"/>
            <family val="2"/>
          </rPr>
          <t xml:space="preserve">Bei Fragen oder Problemen können sich die Ladestationsnutzenden bei einer Hotline ausschliesslich zu Bürozeiten melden. </t>
        </r>
      </text>
    </comment>
    <comment ref="D65" authorId="0" shapeId="0" xr:uid="{61EE6AAC-343C-4ADF-A00F-820C9AFBB597}">
      <text>
        <r>
          <rPr>
            <b/>
            <sz val="10"/>
            <color indexed="8"/>
            <rFont val="Arial"/>
            <family val="2"/>
          </rPr>
          <t xml:space="preserve">Hotline 24/7: </t>
        </r>
        <r>
          <rPr>
            <sz val="10"/>
            <color indexed="8"/>
            <rFont val="Arial"/>
            <family val="2"/>
          </rPr>
          <t>Bei Fragen oder Problemen können sie die Ladestationsnutzenden bei einer Hotline rund um die Uhr melden</t>
        </r>
        <r>
          <rPr>
            <b/>
            <sz val="10"/>
            <color indexed="8"/>
            <rFont val="Arial"/>
            <family val="2"/>
          </rPr>
          <t xml:space="preserve">. </t>
        </r>
      </text>
    </comment>
    <comment ref="D67" authorId="0" shapeId="0" xr:uid="{52B72A03-8032-4AEE-B2D9-AFCAB26D97D9}">
      <text>
        <r>
          <rPr>
            <b/>
            <sz val="10"/>
            <color indexed="8"/>
            <rFont val="Arial"/>
            <family val="2"/>
          </rPr>
          <t xml:space="preserve">Störungsmanagement: </t>
        </r>
        <r>
          <rPr>
            <sz val="10"/>
            <color indexed="8"/>
            <rFont val="Arial"/>
            <family val="2"/>
          </rPr>
          <t>Fehlfunktionen der Ladestation werden identifiziert und durch Alarmierung angezeigt.</t>
        </r>
      </text>
    </comment>
    <comment ref="D68" authorId="0" shapeId="0" xr:uid="{AA0DADB2-5514-405D-A18F-6915C45072F7}">
      <text>
        <r>
          <rPr>
            <b/>
            <sz val="10"/>
            <color indexed="8"/>
            <rFont val="Arial"/>
            <family val="2"/>
          </rPr>
          <t xml:space="preserve">Fernwartung: </t>
        </r>
        <r>
          <rPr>
            <sz val="10"/>
            <color indexed="8"/>
            <rFont val="Arial"/>
            <family val="2"/>
          </rPr>
          <t>Die gängigsten Softwareprobleme der Ladestationen können online behoben werden, ohne dass ein Techniker vor Ort sein muss, z.B. durch Neustart (remote).</t>
        </r>
      </text>
    </comment>
    <comment ref="D69" authorId="0" shapeId="0" xr:uid="{4428B65E-D8A0-42E5-94D2-4F5C8E054230}">
      <text>
        <r>
          <rPr>
            <b/>
            <sz val="10"/>
            <color indexed="8"/>
            <rFont val="Arial"/>
            <family val="2"/>
          </rPr>
          <t xml:space="preserve">Störungsbehebung vor Ort: </t>
        </r>
        <r>
          <rPr>
            <sz val="10"/>
            <color indexed="8"/>
            <rFont val="Arial"/>
            <family val="2"/>
          </rPr>
          <t xml:space="preserve"> Störungen werden vor Ort behoben, inklusive oder gegen Aufpreis.</t>
        </r>
      </text>
    </comment>
    <comment ref="D72" authorId="0" shapeId="0" xr:uid="{43B0EE79-1F38-4E12-A59C-F46DAADF133C}">
      <text>
        <r>
          <rPr>
            <b/>
            <sz val="10"/>
            <color indexed="8"/>
            <rFont val="Arial"/>
            <family val="2"/>
          </rPr>
          <t>Bis Datenerfassung</t>
        </r>
        <r>
          <rPr>
            <sz val="10"/>
            <color indexed="8"/>
            <rFont val="Arial"/>
            <family val="2"/>
          </rPr>
          <t>: Das Dienstleistungsunternehmen erfasst die Daten und stellt sie der Kundschaft zur Verfügung. Diese muss die Rechnungen selbst erstellen und ist für das Inkasso verantwortlich.</t>
        </r>
        <r>
          <rPr>
            <b/>
            <sz val="10"/>
            <color indexed="8"/>
            <rFont val="Arial"/>
            <family val="2"/>
          </rPr>
          <t xml:space="preserve">
Bis Rechnungserstellung: </t>
        </r>
        <r>
          <rPr>
            <sz val="10"/>
            <color indexed="8"/>
            <rFont val="Arial"/>
            <family val="2"/>
          </rPr>
          <t>Das Dienstleistungsunternehmen erfasst die Daten und erstellt basierend darauf die Rechnungen. Die Kundschaft ist für das Inkasso verantwortlich.</t>
        </r>
        <r>
          <rPr>
            <b/>
            <sz val="10"/>
            <color indexed="8"/>
            <rFont val="Arial"/>
            <family val="2"/>
          </rPr>
          <t xml:space="preserve">
Bis Inkasso:</t>
        </r>
        <r>
          <rPr>
            <sz val="10"/>
            <color indexed="8"/>
            <rFont val="Arial"/>
            <family val="2"/>
          </rPr>
          <t xml:space="preserve"> Das Dienstleistungsunternehmen übernimmt den gesamten Abrechnungsprozess von der Datenerfassung über Rechnungserstellung bis und mit Inkasso.</t>
        </r>
      </text>
    </comment>
    <comment ref="D75" authorId="0" shapeId="0" xr:uid="{06F7A143-3938-4262-9139-BC4258878600}">
      <text>
        <r>
          <rPr>
            <b/>
            <sz val="10"/>
            <color indexed="8"/>
            <rFont val="Arial"/>
            <family val="2"/>
          </rPr>
          <t xml:space="preserve">Private Ladestation: </t>
        </r>
        <r>
          <rPr>
            <sz val="10"/>
            <color indexed="8"/>
            <rFont val="Arial"/>
            <family val="2"/>
          </rPr>
          <t xml:space="preserve">Die Ladestation ist nur für eine Partei zugänglich
</t>
        </r>
        <r>
          <rPr>
            <b/>
            <sz val="10"/>
            <color indexed="8"/>
            <rFont val="Arial"/>
            <family val="2"/>
          </rPr>
          <t>Halbprivate Ladestation</t>
        </r>
        <r>
          <rPr>
            <sz val="10"/>
            <color indexed="8"/>
            <rFont val="Arial"/>
            <family val="2"/>
          </rPr>
          <t xml:space="preserve">: Ladestation zugänglich für eine geschlossene Nutzergruppe (z. B. Mitarbeitende)
</t>
        </r>
        <r>
          <rPr>
            <b/>
            <sz val="10"/>
            <color indexed="8"/>
            <rFont val="Arial"/>
            <family val="2"/>
          </rPr>
          <t>Halböffentliche Ladestation</t>
        </r>
        <r>
          <rPr>
            <sz val="10"/>
            <color indexed="8"/>
            <rFont val="Arial"/>
            <family val="2"/>
          </rPr>
          <t xml:space="preserve">: Ladestation in privatem Besitz (z. B. Gewerbe). Diese sind zu bestimmten Zeiten allgemein zugänglich.
</t>
        </r>
        <r>
          <rPr>
            <b/>
            <sz val="10"/>
            <color indexed="8"/>
            <rFont val="Arial"/>
            <family val="2"/>
          </rPr>
          <t>öffentliche Ladestationen:</t>
        </r>
        <r>
          <rPr>
            <sz val="10"/>
            <color indexed="8"/>
            <rFont val="Arial"/>
            <family val="2"/>
          </rPr>
          <t xml:space="preserve"> zu jeder Zeit allgemein zugängliche Ladestation (z.B. Besuchendenparkplätze)</t>
        </r>
      </text>
    </comment>
    <comment ref="D76" authorId="0" shapeId="0" xr:uid="{77D16581-E70A-4D8C-8A51-B36DE65A7080}">
      <text>
        <r>
          <rPr>
            <b/>
            <sz val="10"/>
            <color indexed="8"/>
            <rFont val="Arial"/>
            <family val="2"/>
          </rPr>
          <t xml:space="preserve">Elektrizitätszähler für E-Mobilität ist im Besitz der Immobilieneigentümerschaft: </t>
        </r>
        <r>
          <rPr>
            <sz val="10"/>
            <color indexed="8"/>
            <rFont val="Arial"/>
            <family val="2"/>
          </rPr>
          <t xml:space="preserve">
Das Dienstleistungsunternehmen vergütet den Immobilienbesitzenden die Abrechnungseinnahmen abzgl. Gebühren.
Immobilienbesitzende erhalten die Rechnung für den Stromverbrauch vom EVU
Immobilienbesitzenden zahlen die Stromrechnung
</t>
        </r>
        <r>
          <rPr>
            <b/>
            <sz val="10"/>
            <color indexed="8"/>
            <rFont val="Arial"/>
            <family val="2"/>
          </rPr>
          <t>Elektrizitätszähler für E-Mobilität ist im Besitz des Dienstleistungsunternehmen:</t>
        </r>
        <r>
          <rPr>
            <sz val="10"/>
            <color indexed="8"/>
            <rFont val="Arial"/>
            <family val="2"/>
          </rPr>
          <t xml:space="preserve">
Dienstleistungsunternehmen übernimmt direkt die Zahlung der Stromkosten an den Energieversorger
Ggf. vergütet das Dienstleistungsunternehmen den Immobilienbesitzenden die Abrechnungseinnahmen abzgl. Stromkosten und Gebühren.</t>
        </r>
      </text>
    </comment>
    <comment ref="D79" authorId="0" shapeId="0" xr:uid="{B450FF4E-581B-4BA6-8416-72F55F1A7550}">
      <text>
        <r>
          <rPr>
            <b/>
            <sz val="10"/>
            <color indexed="8"/>
            <rFont val="Arial"/>
            <family val="2"/>
          </rPr>
          <t xml:space="preserve">Einheitstarif: </t>
        </r>
        <r>
          <rPr>
            <sz val="10"/>
            <color indexed="8"/>
            <rFont val="Arial"/>
            <family val="2"/>
          </rPr>
          <t xml:space="preserve">Es kann nur ein Tarif für die Ladestation abgerechnet werden, unabhängig davon, ob der lokale Energieversorger eine andere Tarifsturktur (z.B. Hoch- und Niedertarif) hat.
</t>
        </r>
        <r>
          <rPr>
            <b/>
            <sz val="10"/>
            <color indexed="8"/>
            <rFont val="Arial"/>
            <family val="2"/>
          </rPr>
          <t xml:space="preserve">Statische Tarife: </t>
        </r>
        <r>
          <rPr>
            <sz val="10"/>
            <color indexed="8"/>
            <rFont val="Arial"/>
            <family val="2"/>
          </rPr>
          <t xml:space="preserve">Die Ladestation kann mit mehreren fix definierten, statischen Tarifen abgerechnet werden, z.B. mit Hoch- und Niedertarif.
</t>
        </r>
        <r>
          <rPr>
            <b/>
            <sz val="10"/>
            <color indexed="8"/>
            <rFont val="Arial"/>
            <family val="2"/>
          </rPr>
          <t xml:space="preserve">Statische Tarife inkl. Solartarif: </t>
        </r>
        <r>
          <rPr>
            <sz val="10"/>
            <color indexed="8"/>
            <rFont val="Arial"/>
            <family val="2"/>
          </rPr>
          <t xml:space="preserve">Zusätzlich zu den statischen Tarifen kann bei Verbrauch von Strom der eigenen PV-Anlage (oder ZEV) ein fix definierter Solartarif berücksichtigt werden.
</t>
        </r>
        <r>
          <rPr>
            <b/>
            <sz val="10"/>
            <color indexed="8"/>
            <rFont val="Arial"/>
            <family val="2"/>
          </rPr>
          <t>Dynamische Tarife:</t>
        </r>
        <r>
          <rPr>
            <sz val="10"/>
            <color indexed="8"/>
            <rFont val="Arial"/>
            <family val="2"/>
          </rPr>
          <t xml:space="preserve"> Es können zusätzlich dynamische Tarife vom Energieversorger berücksichtigt und abgerechnet werden. 
</t>
        </r>
      </text>
    </comment>
    <comment ref="D83" authorId="0" shapeId="0" xr:uid="{56DEDD0D-4C00-47E4-80AF-FCA8ADF795F8}">
      <text>
        <r>
          <rPr>
            <b/>
            <sz val="10"/>
            <color indexed="8"/>
            <rFont val="Arial"/>
            <family val="2"/>
          </rPr>
          <t xml:space="preserve">Verschiedene Tarif-Gruppen: </t>
        </r>
        <r>
          <rPr>
            <sz val="10"/>
            <color indexed="8"/>
            <rFont val="Arial"/>
            <family val="2"/>
          </rPr>
          <t xml:space="preserve">Nutzende können gruppiert werden und so verschiedenen Tarifen zugeordnet werden. </t>
        </r>
      </text>
    </comment>
    <comment ref="D84" authorId="0" shapeId="0" xr:uid="{A17552F2-39C3-4F78-B511-6707DB99D113}">
      <text>
        <r>
          <rPr>
            <b/>
            <sz val="10"/>
            <color indexed="8"/>
            <rFont val="Arial"/>
            <family val="2"/>
          </rPr>
          <t>White-List (Spezialnutzende):</t>
        </r>
        <r>
          <rPr>
            <sz val="10"/>
            <color indexed="8"/>
            <rFont val="Arial"/>
            <family val="2"/>
          </rPr>
          <t xml:space="preserve"> Bestimmte Nutzende laden kostenfrei.</t>
        </r>
      </text>
    </comment>
    <comment ref="D85" authorId="0" shapeId="0" xr:uid="{44E01803-68DE-4FB5-9C92-0458327E531E}">
      <text>
        <r>
          <rPr>
            <b/>
            <sz val="10"/>
            <color indexed="8"/>
            <rFont val="Arial"/>
            <family val="2"/>
          </rPr>
          <t xml:space="preserve">Automatisierte Aktualisierung bei Veränderungen der EVU-Stromtarife: </t>
        </r>
        <r>
          <rPr>
            <sz val="10"/>
            <color indexed="8"/>
            <rFont val="Arial"/>
            <family val="2"/>
          </rPr>
          <t xml:space="preserve">Die EVU-Stromtarife werden ohne Aufforderung durch die Kundschaft angepasst. </t>
        </r>
      </text>
    </comment>
    <comment ref="D86" authorId="0" shapeId="0" xr:uid="{22AA15AB-062F-4567-82FB-1499469F5F5D}">
      <text>
        <r>
          <rPr>
            <b/>
            <sz val="10"/>
            <color indexed="8"/>
            <rFont val="Arial"/>
            <family val="2"/>
          </rPr>
          <t xml:space="preserve">Einstellung eines eigenen Energietarifs: </t>
        </r>
        <r>
          <rPr>
            <sz val="10"/>
            <color indexed="8"/>
            <rFont val="Arial"/>
            <family val="2"/>
          </rPr>
          <t xml:space="preserve">Eigentümerschaften bzw. Verwaltungen können einen Aufschlag auf den Energietarif vornehmen, um einen zusätzlichen Kanal zur Amortisierung der Ladestationen zu generieren.
</t>
        </r>
      </text>
    </comment>
    <comment ref="D87" authorId="0" shapeId="0" xr:uid="{E7F949A5-CCC0-4078-878E-3A5B570FF20E}">
      <text>
        <r>
          <rPr>
            <b/>
            <sz val="10"/>
            <color indexed="8"/>
            <rFont val="Arial"/>
            <family val="2"/>
          </rPr>
          <t xml:space="preserve">Abrechnung bidirektionales Laden: </t>
        </r>
        <r>
          <rPr>
            <sz val="10"/>
            <color indexed="8"/>
            <rFont val="Arial"/>
            <family val="2"/>
          </rPr>
          <t>Bidirektionales Laden kann verwaltet und abrechnet werden.</t>
        </r>
      </text>
    </comment>
    <comment ref="D97" authorId="0" shapeId="0" xr:uid="{357D1FB7-7AC8-466D-B39C-8ADA4E682844}">
      <text>
        <r>
          <rPr>
            <b/>
            <sz val="10"/>
            <color indexed="8"/>
            <rFont val="Arial"/>
            <family val="2"/>
          </rPr>
          <t xml:space="preserve">Reporting Funktion: </t>
        </r>
        <r>
          <rPr>
            <sz val="10"/>
            <color indexed="8"/>
            <rFont val="Arial"/>
            <family val="2"/>
          </rPr>
          <t>Nutzungsdaten können zur Verfügung gestellt werden, z.B. für Nachhaltigkeitsberichte und Reportings.</t>
        </r>
      </text>
    </comment>
    <comment ref="D99" authorId="0" shapeId="0" xr:uid="{11ECA32C-C5E1-471C-AB8F-AE58A6DFBD07}">
      <text>
        <r>
          <rPr>
            <b/>
            <sz val="10"/>
            <color indexed="8"/>
            <rFont val="Arial"/>
            <family val="2"/>
          </rPr>
          <t xml:space="preserve">Mandantenfunktion: </t>
        </r>
        <r>
          <rPr>
            <sz val="10"/>
            <color indexed="8"/>
            <rFont val="Arial"/>
            <family val="2"/>
          </rPr>
          <t>Verschiedenen Nutzenden können verschiedene Nutzungsrechte verteilt werden (z.B. Ladestationsnutzende vs. Hauswartung vs. Installationsunternehmen)</t>
        </r>
      </text>
    </comment>
    <comment ref="D100" authorId="0" shapeId="0" xr:uid="{5A315D16-4837-4830-97F2-A4BFC59E2380}">
      <text>
        <r>
          <rPr>
            <b/>
            <sz val="10"/>
            <color indexed="8"/>
            <rFont val="Arial"/>
            <family val="2"/>
          </rPr>
          <t>Webportal zur Benutzendenverwaltung:</t>
        </r>
        <r>
          <rPr>
            <sz val="10"/>
            <color indexed="8"/>
            <rFont val="Arial"/>
            <family val="2"/>
          </rPr>
          <t xml:space="preserve"> Die Eigentümerschaft/Verwaltung kann in einer Plattform verschiedene Einstellungen vornehmen, z.B. Erstellung und Bearbeitung der Nutzer der Ladestationen, Tarifgestaltung, oder anderes.</t>
        </r>
      </text>
    </comment>
    <comment ref="D106" authorId="0" shapeId="0" xr:uid="{F1B10D12-EAB4-47DC-8540-B0F0103DC619}">
      <text>
        <r>
          <rPr>
            <b/>
            <sz val="10"/>
            <color indexed="8"/>
            <rFont val="Arial"/>
            <family val="2"/>
          </rPr>
          <t xml:space="preserve">Allgemein zugängliche Ladestation im eigenen Netz: </t>
        </r>
        <r>
          <rPr>
            <sz val="10"/>
            <color indexed="8"/>
            <rFont val="Arial"/>
            <family val="2"/>
          </rPr>
          <t>Die Ladestationsnutzenden können mithilfe ihres Zugangsmittels auf allgemein zugängliche Ladestationen desselben Anbietenden zugreifen.</t>
        </r>
      </text>
    </comment>
    <comment ref="D107" authorId="0" shapeId="0" xr:uid="{6AD8FEB7-FB2E-45C1-8432-C10A746FC52E}">
      <text>
        <r>
          <rPr>
            <b/>
            <sz val="10"/>
            <color indexed="8"/>
            <rFont val="Arial"/>
            <family val="2"/>
          </rPr>
          <t>Roaming mit gleichen Zugang:</t>
        </r>
        <r>
          <rPr>
            <sz val="10"/>
            <color indexed="8"/>
            <rFont val="Arial"/>
            <family val="2"/>
          </rPr>
          <t xml:space="preserve"> Die Ladestationsnutzenden können mithilfe ihres Zugangsmittels auf allgemein zugängliche Ladestationen anderer Netzbetreibender zugreifen.</t>
        </r>
      </text>
    </comment>
    <comment ref="D109" authorId="0" shapeId="0" xr:uid="{C119D7CD-786E-4CBC-89C1-7E6DD61B0B77}">
      <text>
        <r>
          <rPr>
            <b/>
            <sz val="10"/>
            <color indexed="8"/>
            <rFont val="Arial"/>
            <family val="2"/>
          </rPr>
          <t>Abrechnung allg. zugänglicher Ladestation:</t>
        </r>
        <r>
          <rPr>
            <sz val="10"/>
            <color indexed="8"/>
            <rFont val="Arial"/>
            <family val="2"/>
          </rPr>
          <t xml:space="preserve"> Ladestationen auf allgemein zugänglichen Parkplätzen, wie Besuchendenparkplätzen, werden allen zugänglich gemacht und über denselben Anbietenden abgerechnet.</t>
        </r>
      </text>
    </comment>
    <comment ref="D110" authorId="0" shapeId="0" xr:uid="{208EB952-C969-4157-9FEF-8357365BDDC1}">
      <text>
        <r>
          <rPr>
            <b/>
            <sz val="10"/>
            <color indexed="8"/>
            <rFont val="Arial"/>
            <family val="2"/>
          </rPr>
          <t>Roaming für allgemein zugängliche Ladestation:</t>
        </r>
        <r>
          <rPr>
            <sz val="10"/>
            <color indexed="8"/>
            <rFont val="Arial"/>
            <family val="2"/>
          </rPr>
          <t xml:space="preserve"> Zugangs- und Zahlungsmittel anderer Ladestationsbetreibender können für den Zugang zu den allgemein zugänglicher Ladestationen (z.B. Besuchendenparkplätzen) genutzt werden.</t>
        </r>
      </text>
    </comment>
    <comment ref="D114" authorId="0" shapeId="0" xr:uid="{B5A6495D-CC24-442B-A4CA-A93C5E9B0B9F}">
      <text>
        <r>
          <rPr>
            <b/>
            <sz val="10"/>
            <color indexed="8"/>
            <rFont val="Arial"/>
            <family val="2"/>
          </rPr>
          <t>Eigenfinanzierung:</t>
        </r>
        <r>
          <rPr>
            <sz val="10"/>
            <color indexed="8"/>
            <rFont val="Arial"/>
            <family val="2"/>
          </rPr>
          <t xml:space="preserve"> Die Ladeinfrastruktur wird vollständig von der Eigentümerschaft finanziert.</t>
        </r>
        <r>
          <rPr>
            <b/>
            <sz val="10"/>
            <color indexed="8"/>
            <rFont val="Arial"/>
            <family val="2"/>
          </rPr>
          <t xml:space="preserve">
Mietmodell:</t>
        </r>
        <r>
          <rPr>
            <sz val="10"/>
            <color indexed="8"/>
            <rFont val="Arial"/>
            <family val="2"/>
          </rPr>
          <t xml:space="preserve"> Die Grundinstallation wird durch die Eigentümerschaft finanziert. Die Nutzenden können die Ladestation bei dem Dienstleistungsunternehmen mieten.</t>
        </r>
        <r>
          <rPr>
            <b/>
            <sz val="10"/>
            <color indexed="8"/>
            <rFont val="Arial"/>
            <family val="2"/>
          </rPr>
          <t xml:space="preserve">
Full Contracting:</t>
        </r>
        <r>
          <rPr>
            <sz val="10"/>
            <color indexed="8"/>
            <rFont val="Arial"/>
            <family val="2"/>
          </rPr>
          <t xml:space="preserve"> Sowohl die Grundinstallation als auch die Ladestation wird vom Dienstleistungsunternehmen finanziert und gegen eine monatliche Gebühr zur Verfügung gestellt.</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Marisa Timm</author>
  </authors>
  <commentList>
    <comment ref="D18" authorId="0" shapeId="0" xr:uid="{F6007258-2A43-4970-9891-4B4928B488D4}">
      <text>
        <r>
          <rPr>
            <b/>
            <sz val="10"/>
            <color indexed="8"/>
            <rFont val="Arial"/>
            <family val="2"/>
          </rPr>
          <t>Anmeldung:</t>
        </r>
        <r>
          <rPr>
            <sz val="10"/>
            <color indexed="8"/>
            <rFont val="Arial"/>
            <family val="2"/>
          </rPr>
          <t xml:space="preserve"> Prozess des Ladestationsnutzenden zur Anfrage/Anmeldung einer Ladestation
</t>
        </r>
      </text>
    </comment>
    <comment ref="D19" authorId="0" shapeId="0" xr:uid="{14D254D6-6AE8-4A58-9028-12F70D8DC048}">
      <text>
        <r>
          <rPr>
            <b/>
            <sz val="10"/>
            <color indexed="8"/>
            <rFont val="Arial"/>
            <family val="2"/>
          </rPr>
          <t xml:space="preserve">Aufschaltung: </t>
        </r>
        <r>
          <rPr>
            <sz val="10"/>
            <color indexed="8"/>
            <rFont val="Arial"/>
            <family val="2"/>
          </rPr>
          <t xml:space="preserve">Die Ladestation wird mit dem System verbunden. </t>
        </r>
      </text>
    </comment>
    <comment ref="D21" authorId="0" shapeId="0" xr:uid="{F80EAB5B-B2BA-44B2-A4E2-F44112A83427}">
      <text>
        <r>
          <rPr>
            <b/>
            <sz val="10"/>
            <color indexed="8"/>
            <rFont val="Arial"/>
            <family val="2"/>
          </rPr>
          <t xml:space="preserve">Onboarding: </t>
        </r>
        <r>
          <rPr>
            <sz val="10"/>
            <color indexed="8"/>
            <rFont val="Arial"/>
            <family val="2"/>
          </rPr>
          <t>Die Ladestationsnutzerin oder der Ladestationsnutzer erhält den Zugang zur Ladestation und allenfalls eine Instruierung</t>
        </r>
      </text>
    </comment>
    <comment ref="D30" authorId="0" shapeId="0" xr:uid="{DB7ABDF8-BD7C-4F0C-BDFF-0E594997D972}">
      <text>
        <r>
          <rPr>
            <b/>
            <sz val="10"/>
            <color indexed="8"/>
            <rFont val="Arial"/>
            <family val="2"/>
          </rPr>
          <t xml:space="preserve">Vertrieb Ladestationen: </t>
        </r>
        <r>
          <rPr>
            <sz val="10"/>
            <color indexed="8"/>
            <rFont val="Arial"/>
            <family val="2"/>
          </rPr>
          <t>Dabei handelt es sich um Ladestationen, die von dem Dienstleistungsunternehmen vertrieben werden (standardmässig oder optional). Nicht solche, die nur mit ihrem System kompatibel sind.</t>
        </r>
      </text>
    </comment>
    <comment ref="D32" authorId="0" shapeId="0" xr:uid="{ADBC7FBF-F103-4380-BC53-9D0481B34ADB}">
      <text>
        <r>
          <rPr>
            <b/>
            <sz val="10"/>
            <color indexed="8"/>
            <rFont val="Arial"/>
            <family val="2"/>
          </rPr>
          <t>Integration von Drittsystemen:</t>
        </r>
        <r>
          <rPr>
            <sz val="10"/>
            <color indexed="8"/>
            <rFont val="Arial"/>
            <family val="2"/>
          </rPr>
          <t xml:space="preserve"> Das System kann mit anderen Plattformen/Systemen Dritter kommunizieren, z.B. zur ZEV Abrechnung oder EMS.</t>
        </r>
      </text>
    </comment>
    <comment ref="D33" authorId="0" shapeId="0" xr:uid="{27B6D5DA-120B-4B28-A65C-A9DD6AD0890D}">
      <text>
        <r>
          <rPr>
            <sz val="10"/>
            <color indexed="8"/>
            <rFont val="Arial"/>
            <family val="2"/>
          </rPr>
          <t>EMS = Energiemanagementsysteme</t>
        </r>
      </text>
    </comment>
    <comment ref="D36" authorId="0" shapeId="0" xr:uid="{85621A85-730B-4530-862F-92561C5A5C05}">
      <text>
        <r>
          <rPr>
            <b/>
            <sz val="10"/>
            <color indexed="8"/>
            <rFont val="Arial"/>
            <family val="2"/>
          </rPr>
          <t xml:space="preserve">Statisches Lastmanagement: </t>
        </r>
        <r>
          <rPr>
            <sz val="10"/>
            <color indexed="8"/>
            <rFont val="Arial"/>
            <family val="2"/>
          </rPr>
          <t>Beim statischen Lastmanagement wird ein fixes Kontingent des Hausanschlusses für das Laden der Elektroautos reserviert. Dieses kann auf die zu ladenden E-Autos aufgeteilt werden. Die reservierte Last ist maximal so hoch, dass es auch bei einem hohen Stromverbrauch im Gebäude (z.B. Abends, wenn alle Anwohnenden zu Hause sind) zu keiner Überlastung kommt.</t>
        </r>
      </text>
    </comment>
    <comment ref="D37" authorId="0" shapeId="0" xr:uid="{65979427-7FE3-4C74-8370-D72EB483CBFC}">
      <text>
        <r>
          <rPr>
            <b/>
            <sz val="10"/>
            <color indexed="8"/>
            <rFont val="Arial"/>
            <family val="2"/>
          </rPr>
          <t>Dynamisches Lastmanagment:</t>
        </r>
        <r>
          <rPr>
            <sz val="10"/>
            <color indexed="8"/>
            <rFont val="Arial"/>
            <family val="2"/>
          </rPr>
          <t xml:space="preserve"> Beim dynamischen Lastmanagement wird keine fixe Last reserviert, sondern stets die gesamte verfügbare Last intelligent aufgeteilt. Das Lastmanagement erkennt, wie viel Strom aktuell im Gebäude verbraucht wird. So kann vor allem zu Zeiten mit einem niedrigen Stromverbrauch im Gebäude eine viel höhere Ladelast ermöglicht werden, z.B. nachts, wenn ein Grossteil der Anwohnenden schläft.</t>
        </r>
      </text>
    </comment>
    <comment ref="D47" authorId="0" shapeId="0" xr:uid="{469D9DD2-CF30-4472-A333-960D894513DD}">
      <text>
        <r>
          <rPr>
            <b/>
            <sz val="10"/>
            <color indexed="8"/>
            <rFont val="Arial"/>
            <family val="2"/>
          </rPr>
          <t xml:space="preserve">Webportal: </t>
        </r>
        <r>
          <rPr>
            <sz val="10"/>
            <color indexed="8"/>
            <rFont val="Arial"/>
            <family val="2"/>
          </rPr>
          <t>Eine webbasierte Anwendung kann aufgerufen werden.</t>
        </r>
      </text>
    </comment>
    <comment ref="D48" authorId="0" shapeId="0" xr:uid="{A8CEF561-2384-44A2-946D-5FAEB6F9DE23}">
      <text>
        <r>
          <rPr>
            <b/>
            <sz val="10"/>
            <color indexed="8"/>
            <rFont val="Arial"/>
            <family val="2"/>
          </rPr>
          <t>App:</t>
        </r>
        <r>
          <rPr>
            <sz val="10"/>
            <color indexed="8"/>
            <rFont val="Arial"/>
            <family val="2"/>
          </rPr>
          <t xml:space="preserve"> Es existiert eine Smartphone App.</t>
        </r>
      </text>
    </comment>
    <comment ref="D50" authorId="0" shapeId="0" xr:uid="{AF3B9B5C-3EA0-4F77-87C1-5EFA9B004F15}">
      <text>
        <r>
          <rPr>
            <b/>
            <sz val="10"/>
            <color indexed="8"/>
            <rFont val="Arial"/>
            <family val="2"/>
          </rPr>
          <t>Transaktionsübersicht:</t>
        </r>
        <r>
          <rPr>
            <sz val="10"/>
            <color indexed="8"/>
            <rFont val="Arial"/>
            <family val="2"/>
          </rPr>
          <t xml:space="preserve"> Die Nutzenden können ihre bisherigen Nutzungen und Zahlungen einsehen und bei Bedarf als Beleg downloaden. </t>
        </r>
      </text>
    </comment>
    <comment ref="D51" authorId="0" shapeId="0" xr:uid="{775F9E32-994E-40B3-9F16-94FB29189167}">
      <text>
        <r>
          <rPr>
            <b/>
            <sz val="10"/>
            <color indexed="8"/>
            <rFont val="Arial"/>
            <family val="2"/>
          </rPr>
          <t xml:space="preserve">Visualisierung der eigenen Verbräuche: </t>
        </r>
        <r>
          <rPr>
            <sz val="10"/>
            <color indexed="8"/>
            <rFont val="Arial"/>
            <family val="2"/>
          </rPr>
          <t>Die Verbräuche können jederzeit auf dem Webportal oder der App eingesehen werden.</t>
        </r>
      </text>
    </comment>
    <comment ref="D53" authorId="0" shapeId="0" xr:uid="{FCD505A4-5838-489D-8C3D-C93F8B298B7C}">
      <text>
        <r>
          <rPr>
            <b/>
            <sz val="10"/>
            <color indexed="8"/>
            <rFont val="Arial"/>
            <family val="2"/>
          </rPr>
          <t>Aktive Steuerung der Lade-Aktivität:</t>
        </r>
        <r>
          <rPr>
            <sz val="10"/>
            <color indexed="8"/>
            <rFont val="Arial"/>
            <family val="2"/>
          </rPr>
          <t xml:space="preserve"> Die Nutzenden können z.B. den Zeitpunkt oder den Lademodus steuern.</t>
        </r>
      </text>
    </comment>
    <comment ref="D54" authorId="0" shapeId="0" xr:uid="{4B5D5B60-1D81-40FA-BB1B-5F21F36A5C9D}">
      <text>
        <r>
          <rPr>
            <b/>
            <sz val="10"/>
            <color indexed="8"/>
            <rFont val="Arial"/>
            <family val="2"/>
          </rPr>
          <t xml:space="preserve">Solarbasiertes Laden: </t>
        </r>
        <r>
          <rPr>
            <sz val="10"/>
            <color indexed="8"/>
            <rFont val="Arial"/>
            <family val="2"/>
          </rPr>
          <t>Das Fahrzeug wird nur/vorzugsweise mit Solarstrom geladen (wenn PV/ZEV vorhanden)</t>
        </r>
      </text>
    </comment>
    <comment ref="D55" authorId="0" shapeId="0" xr:uid="{16B23DA1-1AB4-4496-8345-13C24665917B}">
      <text>
        <r>
          <rPr>
            <b/>
            <sz val="10"/>
            <color indexed="8"/>
            <rFont val="Arial"/>
            <family val="2"/>
          </rPr>
          <t xml:space="preserve">Günstiges Laden: </t>
        </r>
        <r>
          <rPr>
            <sz val="10"/>
            <color indexed="8"/>
            <rFont val="Arial"/>
            <family val="2"/>
          </rPr>
          <t>Das Fahrzeug wird zu Zeiten von günstigen Stromtarifen geladen, z.B. Nachts bei Hoch- und Niedertarif.</t>
        </r>
      </text>
    </comment>
    <comment ref="D56" authorId="0" shapeId="0" xr:uid="{A333D97B-0BCC-4AB0-B87F-140AFC0D3BD4}">
      <text>
        <r>
          <rPr>
            <b/>
            <sz val="10"/>
            <color indexed="8"/>
            <rFont val="Arial"/>
            <family val="2"/>
          </rPr>
          <t>Priorisiertes Laden:</t>
        </r>
        <r>
          <rPr>
            <sz val="10"/>
            <color indexed="8"/>
            <rFont val="Arial"/>
            <family val="2"/>
          </rPr>
          <t xml:space="preserve"> Das Fahrzeug soll möglichst schnell geladen werden. Dabei wird dem Fahrzeug mehr Leistung zugewiesen (ggf. gegen Preisaufschlag)</t>
        </r>
      </text>
    </comment>
    <comment ref="D57" authorId="0" shapeId="0" xr:uid="{73353568-E860-4097-A763-9E1D3CFFD13C}">
      <text>
        <r>
          <rPr>
            <b/>
            <sz val="10"/>
            <color indexed="8"/>
            <rFont val="Arial"/>
            <family val="2"/>
          </rPr>
          <t>Berücksichtigung von Ladegrenzen:</t>
        </r>
        <r>
          <rPr>
            <sz val="10"/>
            <color indexed="8"/>
            <rFont val="Arial"/>
            <family val="2"/>
          </rPr>
          <t xml:space="preserve"> Das Fahrzeug soll max. bis zu einem bestimmten Prozentsatz geladen werden, um die Batterie zu schonen.
</t>
        </r>
      </text>
    </comment>
    <comment ref="D64" authorId="0" shapeId="0" xr:uid="{BD025B77-0E50-40BD-AAFE-2EAC1EDD413D}">
      <text>
        <r>
          <rPr>
            <b/>
            <sz val="10"/>
            <color indexed="8"/>
            <rFont val="Arial"/>
            <family val="2"/>
          </rPr>
          <t xml:space="preserve">Hotline nur zu Bürozeiten: </t>
        </r>
        <r>
          <rPr>
            <sz val="10"/>
            <color indexed="8"/>
            <rFont val="Arial"/>
            <family val="2"/>
          </rPr>
          <t xml:space="preserve">Bei Fragen oder Problemen können sich die Ladestationsnutzenden bei einer Hotline ausschliesslich zu Bürozeiten melden. </t>
        </r>
      </text>
    </comment>
    <comment ref="D65" authorId="0" shapeId="0" xr:uid="{348AE814-F682-411A-A8DB-7A5FB9320E7A}">
      <text>
        <r>
          <rPr>
            <b/>
            <sz val="10"/>
            <color indexed="8"/>
            <rFont val="Arial"/>
            <family val="2"/>
          </rPr>
          <t xml:space="preserve">Hotline 24/7: </t>
        </r>
        <r>
          <rPr>
            <sz val="10"/>
            <color indexed="8"/>
            <rFont val="Arial"/>
            <family val="2"/>
          </rPr>
          <t>Bei Fragen oder Problemen können sie die Ladestationsnutzenden bei einer Hotline rund um die Uhr melden</t>
        </r>
        <r>
          <rPr>
            <b/>
            <sz val="10"/>
            <color indexed="8"/>
            <rFont val="Arial"/>
            <family val="2"/>
          </rPr>
          <t xml:space="preserve">. </t>
        </r>
      </text>
    </comment>
    <comment ref="D67" authorId="0" shapeId="0" xr:uid="{957992AE-8131-4DD3-BE7F-8946D6345C2F}">
      <text>
        <r>
          <rPr>
            <b/>
            <sz val="10"/>
            <color indexed="8"/>
            <rFont val="Arial"/>
            <family val="2"/>
          </rPr>
          <t xml:space="preserve">Störungsmanagement: </t>
        </r>
        <r>
          <rPr>
            <sz val="10"/>
            <color indexed="8"/>
            <rFont val="Arial"/>
            <family val="2"/>
          </rPr>
          <t>Fehlfunktionen der Ladestation werden identifiziert und durch Alarmierung angezeigt.</t>
        </r>
      </text>
    </comment>
    <comment ref="D68" authorId="0" shapeId="0" xr:uid="{03901093-0FE4-417E-BAD6-57E292970AE9}">
      <text>
        <r>
          <rPr>
            <b/>
            <sz val="10"/>
            <color indexed="8"/>
            <rFont val="Arial"/>
            <family val="2"/>
          </rPr>
          <t xml:space="preserve">Fernwartung: </t>
        </r>
        <r>
          <rPr>
            <sz val="10"/>
            <color indexed="8"/>
            <rFont val="Arial"/>
            <family val="2"/>
          </rPr>
          <t>Die gängigsten Softwareprobleme der Ladestationen können online behoben werden, ohne dass ein Techniker vor Ort sein muss, z.B. durch Neustart (remote).</t>
        </r>
      </text>
    </comment>
    <comment ref="D69" authorId="0" shapeId="0" xr:uid="{41D89C17-09FD-457C-BFBC-C922D44320F3}">
      <text>
        <r>
          <rPr>
            <b/>
            <sz val="10"/>
            <color indexed="8"/>
            <rFont val="Arial"/>
            <family val="2"/>
          </rPr>
          <t xml:space="preserve">Störungsbehebung vor Ort: </t>
        </r>
        <r>
          <rPr>
            <sz val="10"/>
            <color indexed="8"/>
            <rFont val="Arial"/>
            <family val="2"/>
          </rPr>
          <t xml:space="preserve"> Störungen werden vor Ort behoben, inklusive oder gegen Aufpreis.</t>
        </r>
      </text>
    </comment>
    <comment ref="D72" authorId="0" shapeId="0" xr:uid="{AD5A31BF-EEAB-4737-B561-9581D37D9E54}">
      <text>
        <r>
          <rPr>
            <b/>
            <sz val="10"/>
            <color indexed="8"/>
            <rFont val="Arial"/>
            <family val="2"/>
          </rPr>
          <t>Bis Datenerfassung</t>
        </r>
        <r>
          <rPr>
            <sz val="10"/>
            <color indexed="8"/>
            <rFont val="Arial"/>
            <family val="2"/>
          </rPr>
          <t>: Das Dienstleistungsunternehmen erfasst die Daten und stellt sie der Kundschaft zur Verfügung. Diese muss die Rechnungen selbst erstellen und ist für das Inkasso verantwortlich.</t>
        </r>
        <r>
          <rPr>
            <b/>
            <sz val="10"/>
            <color indexed="8"/>
            <rFont val="Arial"/>
            <family val="2"/>
          </rPr>
          <t xml:space="preserve">
Bis Rechnungserstellung: </t>
        </r>
        <r>
          <rPr>
            <sz val="10"/>
            <color indexed="8"/>
            <rFont val="Arial"/>
            <family val="2"/>
          </rPr>
          <t>Das Dienstleistungsunternehmen erfasst die Daten und erstellt basierend darauf die Rechnungen. Die Kundschaft ist für das Inkasso verantwortlich.</t>
        </r>
        <r>
          <rPr>
            <b/>
            <sz val="10"/>
            <color indexed="8"/>
            <rFont val="Arial"/>
            <family val="2"/>
          </rPr>
          <t xml:space="preserve">
Bis Inkasso:</t>
        </r>
        <r>
          <rPr>
            <sz val="10"/>
            <color indexed="8"/>
            <rFont val="Arial"/>
            <family val="2"/>
          </rPr>
          <t xml:space="preserve"> Das Dienstleistungsunternehmen übernimmt den gesamten Abrechnungsprozess von der Datenerfassung über Rechnungserstellung bis und mit Inkasso.</t>
        </r>
      </text>
    </comment>
    <comment ref="D75" authorId="0" shapeId="0" xr:uid="{01E8ABD9-5166-4C0B-9322-42B974A86093}">
      <text>
        <r>
          <rPr>
            <b/>
            <sz val="10"/>
            <color indexed="8"/>
            <rFont val="Arial"/>
            <family val="2"/>
          </rPr>
          <t xml:space="preserve">Private Ladestation: </t>
        </r>
        <r>
          <rPr>
            <sz val="10"/>
            <color indexed="8"/>
            <rFont val="Arial"/>
            <family val="2"/>
          </rPr>
          <t xml:space="preserve">Die Ladestation ist nur für eine Partei zugänglich
</t>
        </r>
        <r>
          <rPr>
            <b/>
            <sz val="10"/>
            <color indexed="8"/>
            <rFont val="Arial"/>
            <family val="2"/>
          </rPr>
          <t>Halbprivate Ladestation</t>
        </r>
        <r>
          <rPr>
            <sz val="10"/>
            <color indexed="8"/>
            <rFont val="Arial"/>
            <family val="2"/>
          </rPr>
          <t xml:space="preserve">: Ladestation zugänglich für eine geschlossene Nutzergruppe (z. B. Mitarbeitende)
</t>
        </r>
        <r>
          <rPr>
            <b/>
            <sz val="10"/>
            <color indexed="8"/>
            <rFont val="Arial"/>
            <family val="2"/>
          </rPr>
          <t>Halböffentliche Ladestation</t>
        </r>
        <r>
          <rPr>
            <sz val="10"/>
            <color indexed="8"/>
            <rFont val="Arial"/>
            <family val="2"/>
          </rPr>
          <t xml:space="preserve">: Ladestation in privatem Besitz (z. B. Gewerbe). Diese sind zu bestimmten Zeiten allgemein zugänglich.
</t>
        </r>
        <r>
          <rPr>
            <b/>
            <sz val="10"/>
            <color indexed="8"/>
            <rFont val="Arial"/>
            <family val="2"/>
          </rPr>
          <t>öffentliche Ladestationen:</t>
        </r>
        <r>
          <rPr>
            <sz val="10"/>
            <color indexed="8"/>
            <rFont val="Arial"/>
            <family val="2"/>
          </rPr>
          <t xml:space="preserve"> zu jeder Zeit allgemein zugängliche Ladestation (z.B. Besuchendenparkplätze)</t>
        </r>
      </text>
    </comment>
    <comment ref="D76" authorId="0" shapeId="0" xr:uid="{C21404DA-4466-4A3B-AC34-8688E9816DDB}">
      <text>
        <r>
          <rPr>
            <b/>
            <sz val="10"/>
            <color indexed="8"/>
            <rFont val="Arial"/>
            <family val="2"/>
          </rPr>
          <t xml:space="preserve">Elektrizitätszähler für E-Mobilität ist im Besitz der Immobilieneigentümerschaft: </t>
        </r>
        <r>
          <rPr>
            <sz val="10"/>
            <color indexed="8"/>
            <rFont val="Arial"/>
            <family val="2"/>
          </rPr>
          <t xml:space="preserve">
Das Dienstleistungsunternehmen vergütet den Immobilienbesitzenden die Abrechnungseinnahmen abzgl. Gebühren.
Immobilienbesitzende erhalten die Rechnung für den Stromverbrauch vom EVU
Immobilienbesitzenden zahlen die Stromrechnung
</t>
        </r>
        <r>
          <rPr>
            <b/>
            <sz val="10"/>
            <color indexed="8"/>
            <rFont val="Arial"/>
            <family val="2"/>
          </rPr>
          <t>Elektrizitätszähler für E-Mobilität ist im Besitz des Dienstleistungsunternehmen:</t>
        </r>
        <r>
          <rPr>
            <sz val="10"/>
            <color indexed="8"/>
            <rFont val="Arial"/>
            <family val="2"/>
          </rPr>
          <t xml:space="preserve">
Dienstleistungsunternehmen übernimmt direkt die Zahlung der Stromkosten an den Energieversorger
Ggf. vergütet das Dienstleistungsunternehmen den Immobilienbesitzenden die Abrechnungseinnahmen abzgl. Stromkosten und Gebühren.</t>
        </r>
      </text>
    </comment>
    <comment ref="D79" authorId="0" shapeId="0" xr:uid="{C530A645-EC5B-4363-A24C-673EBDF46CF4}">
      <text>
        <r>
          <rPr>
            <b/>
            <sz val="10"/>
            <color indexed="8"/>
            <rFont val="Arial"/>
            <family val="2"/>
          </rPr>
          <t xml:space="preserve">Einheitstarif: </t>
        </r>
        <r>
          <rPr>
            <sz val="10"/>
            <color indexed="8"/>
            <rFont val="Arial"/>
            <family val="2"/>
          </rPr>
          <t xml:space="preserve">Es kann nur ein Tarif für die Ladestation abgerechnet werden, unabhängig davon, ob der lokale Energieversorger eine andere Tarifsturktur (z.B. Hoch- und Niedertarif) hat.
</t>
        </r>
        <r>
          <rPr>
            <b/>
            <sz val="10"/>
            <color indexed="8"/>
            <rFont val="Arial"/>
            <family val="2"/>
          </rPr>
          <t xml:space="preserve">Statische Tarife: </t>
        </r>
        <r>
          <rPr>
            <sz val="10"/>
            <color indexed="8"/>
            <rFont val="Arial"/>
            <family val="2"/>
          </rPr>
          <t xml:space="preserve">Die Ladestation kann mit mehreren fix definierten, statischen Tarifen abgerechnet werden, z.B. mit Hoch- und Niedertarif.
</t>
        </r>
        <r>
          <rPr>
            <b/>
            <sz val="10"/>
            <color indexed="8"/>
            <rFont val="Arial"/>
            <family val="2"/>
          </rPr>
          <t xml:space="preserve">Statische Tarife inkl. Solartarif: </t>
        </r>
        <r>
          <rPr>
            <sz val="10"/>
            <color indexed="8"/>
            <rFont val="Arial"/>
            <family val="2"/>
          </rPr>
          <t xml:space="preserve">Zusätzlich zu den statischen Tarifen kann bei Verbrauch von Strom der eigenen PV-Anlage (oder ZEV) ein fix definierter Solartarif berücksichtigt werden.
</t>
        </r>
        <r>
          <rPr>
            <b/>
            <sz val="10"/>
            <color indexed="8"/>
            <rFont val="Arial"/>
            <family val="2"/>
          </rPr>
          <t>Dynamische Tarife:</t>
        </r>
        <r>
          <rPr>
            <sz val="10"/>
            <color indexed="8"/>
            <rFont val="Arial"/>
            <family val="2"/>
          </rPr>
          <t xml:space="preserve"> Es können zusätzlich dynamische Tarife vom Energieversorger berücksichtigt und abgerechnet werden. 
</t>
        </r>
      </text>
    </comment>
    <comment ref="D83" authorId="0" shapeId="0" xr:uid="{641697C8-4C3A-42E2-B609-6E7899A6C869}">
      <text>
        <r>
          <rPr>
            <b/>
            <sz val="10"/>
            <color indexed="8"/>
            <rFont val="Arial"/>
            <family val="2"/>
          </rPr>
          <t xml:space="preserve">Verschiedene Tarif-Gruppen: </t>
        </r>
        <r>
          <rPr>
            <sz val="10"/>
            <color indexed="8"/>
            <rFont val="Arial"/>
            <family val="2"/>
          </rPr>
          <t xml:space="preserve">Nutzende können gruppiert werden und so verschiedenen Tarifen zugeordnet werden. </t>
        </r>
      </text>
    </comment>
    <comment ref="D84" authorId="0" shapeId="0" xr:uid="{6D2650A8-DBC2-40B0-91BC-BF632FBD9861}">
      <text>
        <r>
          <rPr>
            <b/>
            <sz val="10"/>
            <color indexed="8"/>
            <rFont val="Arial"/>
            <family val="2"/>
          </rPr>
          <t>White-List (Spezialnutzende):</t>
        </r>
        <r>
          <rPr>
            <sz val="10"/>
            <color indexed="8"/>
            <rFont val="Arial"/>
            <family val="2"/>
          </rPr>
          <t xml:space="preserve"> Bestimmte Nutzende laden kostenfrei.</t>
        </r>
      </text>
    </comment>
    <comment ref="D85" authorId="0" shapeId="0" xr:uid="{F31EF848-1E2F-46AE-9980-CECE3D0B83D4}">
      <text>
        <r>
          <rPr>
            <b/>
            <sz val="10"/>
            <color indexed="8"/>
            <rFont val="Arial"/>
            <family val="2"/>
          </rPr>
          <t xml:space="preserve">Automatisierte Aktualisierung bei Veränderungen der EVU-Stromtarife: </t>
        </r>
        <r>
          <rPr>
            <sz val="10"/>
            <color indexed="8"/>
            <rFont val="Arial"/>
            <family val="2"/>
          </rPr>
          <t xml:space="preserve">Die EVU-Stromtarife werden ohne Aufforderung durch die Kundschaft angepasst. </t>
        </r>
      </text>
    </comment>
    <comment ref="D86" authorId="0" shapeId="0" xr:uid="{9D3A1F14-12FF-4400-B0CF-7EBCD34C0784}">
      <text>
        <r>
          <rPr>
            <b/>
            <sz val="10"/>
            <color indexed="8"/>
            <rFont val="Arial"/>
            <family val="2"/>
          </rPr>
          <t xml:space="preserve">Einstellung eines eigenen Energietarifs: </t>
        </r>
        <r>
          <rPr>
            <sz val="10"/>
            <color indexed="8"/>
            <rFont val="Arial"/>
            <family val="2"/>
          </rPr>
          <t xml:space="preserve">Eigentümerschaften bzw. Verwaltungen können einen Aufschlag auf den Energietarif vornehmen, um einen zusätzlichen Kanal zur Amortisierung der Ladestationen zu generieren.
</t>
        </r>
      </text>
    </comment>
    <comment ref="D87" authorId="0" shapeId="0" xr:uid="{9E32D24F-DADB-440B-9D0E-319046011136}">
      <text>
        <r>
          <rPr>
            <b/>
            <sz val="10"/>
            <color indexed="8"/>
            <rFont val="Arial"/>
            <family val="2"/>
          </rPr>
          <t xml:space="preserve">Abrechnung bidirektionales Laden: </t>
        </r>
        <r>
          <rPr>
            <sz val="10"/>
            <color indexed="8"/>
            <rFont val="Arial"/>
            <family val="2"/>
          </rPr>
          <t>Bidirektionales Laden kann verwaltet und abrechnet werden.</t>
        </r>
      </text>
    </comment>
    <comment ref="D89" authorId="0" shapeId="0" xr:uid="{1E8A1098-4CB0-443A-9F51-2EFAE3747E79}">
      <text>
        <r>
          <rPr>
            <b/>
            <sz val="10"/>
            <color indexed="8"/>
            <rFont val="Arial"/>
            <family val="2"/>
          </rPr>
          <t>ZEV Abrechnung</t>
        </r>
        <r>
          <rPr>
            <sz val="10"/>
            <color indexed="8"/>
            <rFont val="Arial"/>
            <family val="2"/>
          </rPr>
          <t>: Zusätzlich zur Ladeinfrastruktur kann ein ZEV (= Zusammenschluss zum Eigenverbrauch) abgerechnet werden.</t>
        </r>
      </text>
    </comment>
    <comment ref="D90" authorId="0" shapeId="0" xr:uid="{CF54E4C9-9B21-47FF-A1A2-3D4BC0E47EC6}">
      <text>
        <r>
          <rPr>
            <b/>
            <sz val="10"/>
            <color indexed="8"/>
            <rFont val="Arial"/>
            <family val="2"/>
          </rPr>
          <t>VNB Praxismodell:</t>
        </r>
        <r>
          <rPr>
            <sz val="10"/>
            <color indexed="8"/>
            <rFont val="Arial"/>
            <family val="2"/>
          </rPr>
          <t xml:space="preserve"> Der Eigenverbrauch des Solarstroms wird vom lokalen Verteilnetzbetreiber (VNB) über dessen Zähler abgerechnet. Es existieren unterschiedliche Ausprägungen dieses Modells. Die einzelnen Verbrauchsstätten bleiben weiterhin Endverbraucher und werden wie bisher durch den Netzbetreiber beliefert. Dieser kann das Modell nur im eigenen Netzgebiet anbieten. Dieses Modell wird ausschliesslich von lokalen Energieversorgungsunternehmen (EVU) im eigenen Netzgebiet angeboten. Hierbei ist keine Gründung eines ZEV erforderlich.</t>
        </r>
      </text>
    </comment>
    <comment ref="D91" authorId="0" shapeId="0" xr:uid="{CC2CAFC1-96B2-4FF0-A5F2-86759C0A96AE}">
      <text>
        <r>
          <rPr>
            <b/>
            <sz val="10"/>
            <color indexed="8"/>
            <rFont val="Arial"/>
            <family val="2"/>
          </rPr>
          <t xml:space="preserve">Nebenkostenabrechnung: </t>
        </r>
        <r>
          <rPr>
            <sz val="10"/>
            <color indexed="8"/>
            <rFont val="Arial"/>
            <family val="2"/>
          </rPr>
          <t>Zusätzlich zur Ladeinfrastruktur können (weitere) Nebenkosten abgerechnet werden.</t>
        </r>
      </text>
    </comment>
    <comment ref="D101" authorId="0" shapeId="0" xr:uid="{3FC26FBF-2C71-499A-8D21-1B02B6CB4616}">
      <text>
        <r>
          <rPr>
            <b/>
            <sz val="10"/>
            <color indexed="8"/>
            <rFont val="Arial"/>
            <family val="2"/>
          </rPr>
          <t xml:space="preserve">Reporting Funktion: </t>
        </r>
        <r>
          <rPr>
            <sz val="10"/>
            <color indexed="8"/>
            <rFont val="Arial"/>
            <family val="2"/>
          </rPr>
          <t>Nutzungsdaten können zur Verfügung gestellt werden, z.B. für Nachhaltigkeitsberichte und Reportings.</t>
        </r>
      </text>
    </comment>
    <comment ref="D103" authorId="0" shapeId="0" xr:uid="{FE5AE01E-604C-4B2E-8A8E-3C7443F8DB66}">
      <text>
        <r>
          <rPr>
            <b/>
            <sz val="10"/>
            <color indexed="8"/>
            <rFont val="Arial"/>
            <family val="2"/>
          </rPr>
          <t xml:space="preserve">Mandantenfunktion: </t>
        </r>
        <r>
          <rPr>
            <sz val="10"/>
            <color indexed="8"/>
            <rFont val="Arial"/>
            <family val="2"/>
          </rPr>
          <t>Verschiedenen Nutzenden können verschiedene Nutzungsrechte verteilt werden (z.B. Ladestationsnutzende vs. Hauswartung vs. Installationsunternehmen)</t>
        </r>
      </text>
    </comment>
    <comment ref="D104" authorId="0" shapeId="0" xr:uid="{8405915A-9661-4317-953C-73A4E523888B}">
      <text>
        <r>
          <rPr>
            <b/>
            <sz val="10"/>
            <color indexed="8"/>
            <rFont val="Arial"/>
            <family val="2"/>
          </rPr>
          <t>Webportal zur Benutzendenverwaltung:</t>
        </r>
        <r>
          <rPr>
            <sz val="10"/>
            <color indexed="8"/>
            <rFont val="Arial"/>
            <family val="2"/>
          </rPr>
          <t xml:space="preserve"> Die Eigentümerschaft/Verwaltung kann in einer Plattform verschiedene Einstellungen vornehmen, z.B. Erstellung und Bearbeitung der Nutzer der Ladestationen, Tarifgestaltung, oder anderes.</t>
        </r>
      </text>
    </comment>
    <comment ref="D110" authorId="0" shapeId="0" xr:uid="{B070A7F3-0EBE-4DE8-BD67-40D69CEF48AC}">
      <text>
        <r>
          <rPr>
            <b/>
            <sz val="10"/>
            <color indexed="8"/>
            <rFont val="Arial"/>
            <family val="2"/>
          </rPr>
          <t xml:space="preserve">Allgemein zugängliche Ladestation im eigenen Netz: </t>
        </r>
        <r>
          <rPr>
            <sz val="10"/>
            <color indexed="8"/>
            <rFont val="Arial"/>
            <family val="2"/>
          </rPr>
          <t>Die Ladestationsnutzenden können mithilfe ihres Zugangsmittels auf allgemein zugängliche Ladestationen desselben Anbietenden zugreifen.</t>
        </r>
      </text>
    </comment>
    <comment ref="D111" authorId="0" shapeId="0" xr:uid="{B616484A-5AE0-40AF-89A0-FFDB84782354}">
      <text>
        <r>
          <rPr>
            <b/>
            <sz val="10"/>
            <color indexed="8"/>
            <rFont val="Arial"/>
            <family val="2"/>
          </rPr>
          <t>Roaming mit gleichen Zugang:</t>
        </r>
        <r>
          <rPr>
            <sz val="10"/>
            <color indexed="8"/>
            <rFont val="Arial"/>
            <family val="2"/>
          </rPr>
          <t xml:space="preserve"> Die Ladestationsnutzenden können mithilfe ihres Zugangsmittels auf allgemein zugängliche Ladestationen anderer Netzbetreibender zugreifen.</t>
        </r>
      </text>
    </comment>
    <comment ref="D113" authorId="0" shapeId="0" xr:uid="{E2C109EC-675B-4CDD-88E0-B286BF86BE21}">
      <text>
        <r>
          <rPr>
            <b/>
            <sz val="10"/>
            <color indexed="8"/>
            <rFont val="Arial"/>
            <family val="2"/>
          </rPr>
          <t>Abrechnung allg. zugänglicher Ladestation:</t>
        </r>
        <r>
          <rPr>
            <sz val="10"/>
            <color indexed="8"/>
            <rFont val="Arial"/>
            <family val="2"/>
          </rPr>
          <t xml:space="preserve"> Ladestationen auf allgemein zugänglichen Parkplätzen, wie Besuchendenparkplätzen, werden allen zugänglich gemacht und über denselben Anbietenden abgerechnet.</t>
        </r>
      </text>
    </comment>
    <comment ref="D114" authorId="0" shapeId="0" xr:uid="{7C306F1D-F2AB-496F-9F14-B54E54A1A446}">
      <text>
        <r>
          <rPr>
            <b/>
            <sz val="10"/>
            <color indexed="8"/>
            <rFont val="Arial"/>
            <family val="2"/>
          </rPr>
          <t>Roaming für allgemein zugängliche Ladestation:</t>
        </r>
        <r>
          <rPr>
            <sz val="10"/>
            <color indexed="8"/>
            <rFont val="Arial"/>
            <family val="2"/>
          </rPr>
          <t xml:space="preserve"> Zugangs- und Zahlungsmittel anderer Ladestationsbetreibender können für den Zugang zu den allgemein zugänglicher Ladestationen (z.B. Besuchendenparkplätzen) genutzt werden.</t>
        </r>
      </text>
    </comment>
    <comment ref="D118" authorId="0" shapeId="0" xr:uid="{16806B94-CB0A-4C83-B99A-FCDFC1B4FB1B}">
      <text>
        <r>
          <rPr>
            <b/>
            <sz val="10"/>
            <color indexed="8"/>
            <rFont val="Arial"/>
            <family val="2"/>
          </rPr>
          <t>Eigenfinanzierung:</t>
        </r>
        <r>
          <rPr>
            <sz val="10"/>
            <color indexed="8"/>
            <rFont val="Arial"/>
            <family val="2"/>
          </rPr>
          <t xml:space="preserve"> Die Ladeinfrastruktur wird vollständig von der Eigentümerschaft finanziert.</t>
        </r>
        <r>
          <rPr>
            <b/>
            <sz val="10"/>
            <color indexed="8"/>
            <rFont val="Arial"/>
            <family val="2"/>
          </rPr>
          <t xml:space="preserve">
Mietmodell:</t>
        </r>
        <r>
          <rPr>
            <sz val="10"/>
            <color indexed="8"/>
            <rFont val="Arial"/>
            <family val="2"/>
          </rPr>
          <t xml:space="preserve"> Die Grundinstallation wird durch die Eigentümerschaft finanziert. Die Nutzenden können die Ladestation bei dem Dienstleistungsunternehmen mieten.</t>
        </r>
        <r>
          <rPr>
            <b/>
            <sz val="10"/>
            <color indexed="8"/>
            <rFont val="Arial"/>
            <family val="2"/>
          </rPr>
          <t xml:space="preserve">
Full Contracting:</t>
        </r>
        <r>
          <rPr>
            <sz val="10"/>
            <color indexed="8"/>
            <rFont val="Arial"/>
            <family val="2"/>
          </rPr>
          <t xml:space="preserve"> Sowohl die Grundinstallation als auch die Ladestation wird vom Dienstleistungsunternehmen finanziert und gegen eine monatliche Gebühr zur Verfügung gestellt.</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Marisa Timm</author>
  </authors>
  <commentList>
    <comment ref="D18" authorId="0" shapeId="0" xr:uid="{72177476-5EBF-41B1-9EC1-DDD69B34D7BD}">
      <text>
        <r>
          <rPr>
            <b/>
            <sz val="10"/>
            <color indexed="8"/>
            <rFont val="Arial"/>
            <family val="2"/>
          </rPr>
          <t>Anmeldung:</t>
        </r>
        <r>
          <rPr>
            <sz val="10"/>
            <color indexed="8"/>
            <rFont val="Arial"/>
            <family val="2"/>
          </rPr>
          <t xml:space="preserve"> Prozess des Ladestationsnutzenden zur Anfrage/Anmeldung einer Ladestation
</t>
        </r>
      </text>
    </comment>
    <comment ref="D19" authorId="0" shapeId="0" xr:uid="{4B57A4A6-0F16-4BC7-AD0F-AAAD98130FC4}">
      <text>
        <r>
          <rPr>
            <b/>
            <sz val="10"/>
            <color indexed="8"/>
            <rFont val="Arial"/>
            <family val="2"/>
          </rPr>
          <t xml:space="preserve">Aufschaltung: </t>
        </r>
        <r>
          <rPr>
            <sz val="10"/>
            <color indexed="8"/>
            <rFont val="Arial"/>
            <family val="2"/>
          </rPr>
          <t xml:space="preserve">Die Ladestation wird mit dem System verbunden. </t>
        </r>
      </text>
    </comment>
    <comment ref="D21" authorId="0" shapeId="0" xr:uid="{313753BC-4039-44D2-B73B-21118E200A6B}">
      <text>
        <r>
          <rPr>
            <b/>
            <sz val="10"/>
            <color indexed="8"/>
            <rFont val="Arial"/>
            <family val="2"/>
          </rPr>
          <t xml:space="preserve">Onboarding: </t>
        </r>
        <r>
          <rPr>
            <sz val="10"/>
            <color indexed="8"/>
            <rFont val="Arial"/>
            <family val="2"/>
          </rPr>
          <t>Die Ladestationsnutzerin oder der Ladestationsnutzer erhält den Zugang zur Ladestation und allenfalls eine Instruierung</t>
        </r>
      </text>
    </comment>
    <comment ref="D30" authorId="0" shapeId="0" xr:uid="{E4007E75-50DE-47C2-8F22-99C54F05D1C4}">
      <text>
        <r>
          <rPr>
            <b/>
            <sz val="10"/>
            <color indexed="8"/>
            <rFont val="Arial"/>
            <family val="2"/>
          </rPr>
          <t xml:space="preserve">Vertrieb Ladestationen: </t>
        </r>
        <r>
          <rPr>
            <sz val="10"/>
            <color indexed="8"/>
            <rFont val="Arial"/>
            <family val="2"/>
          </rPr>
          <t>Dabei handelt es sich um Ladestationen, die von dem Dienstleistungsunternehmen vertrieben werden (standardmässig oder optional). Nicht solche, die nur mit ihrem System kompatibel sind.</t>
        </r>
      </text>
    </comment>
    <comment ref="D32" authorId="0" shapeId="0" xr:uid="{E0D21AE3-CB41-4527-9076-5BD71B077084}">
      <text>
        <r>
          <rPr>
            <b/>
            <sz val="10"/>
            <color indexed="8"/>
            <rFont val="Arial"/>
            <family val="2"/>
          </rPr>
          <t>Integration von Drittsystemen:</t>
        </r>
        <r>
          <rPr>
            <sz val="10"/>
            <color indexed="8"/>
            <rFont val="Arial"/>
            <family val="2"/>
          </rPr>
          <t xml:space="preserve"> Das System kann mit anderen Plattformen/Systemen Dritter kommunizieren, z.B. zur ZEV Abrechnung oder EMS.</t>
        </r>
      </text>
    </comment>
    <comment ref="D33" authorId="0" shapeId="0" xr:uid="{1ED4905C-33AE-4F4E-B281-8C756D94CAB3}">
      <text>
        <r>
          <rPr>
            <sz val="10"/>
            <color indexed="8"/>
            <rFont val="Arial"/>
            <family val="2"/>
          </rPr>
          <t>EMS = Energiemanagementsysteme</t>
        </r>
      </text>
    </comment>
    <comment ref="D36" authorId="0" shapeId="0" xr:uid="{7353588E-6AD4-4324-B5BA-FE70DEC63333}">
      <text>
        <r>
          <rPr>
            <b/>
            <sz val="10"/>
            <color indexed="8"/>
            <rFont val="Arial"/>
            <family val="2"/>
          </rPr>
          <t xml:space="preserve">Statisches Lastmanagement: </t>
        </r>
        <r>
          <rPr>
            <sz val="10"/>
            <color indexed="8"/>
            <rFont val="Arial"/>
            <family val="2"/>
          </rPr>
          <t>Beim statischen Lastmanagement wird ein fixes Kontingent des Hausanschlusses für das Laden der Elektroautos reserviert. Dieses kann auf die zu ladenden E-Autos aufgeteilt werden. Die reservierte Last ist maximal so hoch, dass es auch bei einem hohen Stromverbrauch im Gebäude (z.B. Abends, wenn alle Anwohnenden zu Hause sind) zu keiner Überlastung kommt.</t>
        </r>
      </text>
    </comment>
    <comment ref="D37" authorId="0" shapeId="0" xr:uid="{CE2CACF3-5B55-4B0B-BE53-73300164673A}">
      <text>
        <r>
          <rPr>
            <b/>
            <sz val="10"/>
            <color indexed="8"/>
            <rFont val="Arial"/>
            <family val="2"/>
          </rPr>
          <t>Dynamisches Lastmanagment:</t>
        </r>
        <r>
          <rPr>
            <sz val="10"/>
            <color indexed="8"/>
            <rFont val="Arial"/>
            <family val="2"/>
          </rPr>
          <t xml:space="preserve"> Beim dynamischen Lastmanagement wird keine fixe Last reserviert, sondern stets die gesamte verfügbare Last intelligent aufgeteilt. Das Lastmanagement erkennt, wie viel Strom aktuell im Gebäude verbraucht wird. So kann vor allem zu Zeiten mit einem niedrigen Stromverbrauch im Gebäude eine viel höhere Ladelast ermöglicht werden, z.B. nachts, wenn ein Grossteil der Anwohnenden schläft.</t>
        </r>
      </text>
    </comment>
    <comment ref="D47" authorId="0" shapeId="0" xr:uid="{8FCCD7BA-636A-4862-BE49-6EC73B1B21A5}">
      <text>
        <r>
          <rPr>
            <b/>
            <sz val="10"/>
            <color indexed="8"/>
            <rFont val="Arial"/>
            <family val="2"/>
          </rPr>
          <t xml:space="preserve">Webportal: </t>
        </r>
        <r>
          <rPr>
            <sz val="10"/>
            <color indexed="8"/>
            <rFont val="Arial"/>
            <family val="2"/>
          </rPr>
          <t>Eine webbasierte Anwendung kann aufgerufen werden.</t>
        </r>
      </text>
    </comment>
    <comment ref="D48" authorId="0" shapeId="0" xr:uid="{1EBBDD39-C251-4A4E-893C-3BAEB38A6731}">
      <text>
        <r>
          <rPr>
            <b/>
            <sz val="10"/>
            <color indexed="8"/>
            <rFont val="Arial"/>
            <family val="2"/>
          </rPr>
          <t>App:</t>
        </r>
        <r>
          <rPr>
            <sz val="10"/>
            <color indexed="8"/>
            <rFont val="Arial"/>
            <family val="2"/>
          </rPr>
          <t xml:space="preserve"> Es existiert eine Smartphone App.</t>
        </r>
      </text>
    </comment>
    <comment ref="D50" authorId="0" shapeId="0" xr:uid="{0899FD9C-76DC-4D93-82E9-AF65390E24CA}">
      <text>
        <r>
          <rPr>
            <b/>
            <sz val="10"/>
            <color indexed="8"/>
            <rFont val="Arial"/>
            <family val="2"/>
          </rPr>
          <t>Transaktionsübersicht:</t>
        </r>
        <r>
          <rPr>
            <sz val="10"/>
            <color indexed="8"/>
            <rFont val="Arial"/>
            <family val="2"/>
          </rPr>
          <t xml:space="preserve"> Die Nutzenden können ihre bisherigen Nutzungen und Zahlungen einsehen und bei Bedarf als Beleg downloaden. </t>
        </r>
      </text>
    </comment>
    <comment ref="D51" authorId="0" shapeId="0" xr:uid="{9F36BFC4-7DAB-4E97-B080-68F0F9F6620A}">
      <text>
        <r>
          <rPr>
            <b/>
            <sz val="10"/>
            <color indexed="8"/>
            <rFont val="Arial"/>
            <family val="2"/>
          </rPr>
          <t xml:space="preserve">Visualisierung der eigenen Verbräuche: </t>
        </r>
        <r>
          <rPr>
            <sz val="10"/>
            <color indexed="8"/>
            <rFont val="Arial"/>
            <family val="2"/>
          </rPr>
          <t>Die Verbräuche können jederzeit auf dem Webportal oder der App eingesehen werden.</t>
        </r>
      </text>
    </comment>
    <comment ref="D53" authorId="0" shapeId="0" xr:uid="{D087CEC1-EAE9-4A9F-AC05-8831C6687172}">
      <text>
        <r>
          <rPr>
            <b/>
            <sz val="10"/>
            <color indexed="8"/>
            <rFont val="Arial"/>
            <family val="2"/>
          </rPr>
          <t>Aktive Steuerung der Lade-Aktivität:</t>
        </r>
        <r>
          <rPr>
            <sz val="10"/>
            <color indexed="8"/>
            <rFont val="Arial"/>
            <family val="2"/>
          </rPr>
          <t xml:space="preserve"> Die Nutzenden können z.B. den Zeitpunkt oder den Lademodus steuern.</t>
        </r>
      </text>
    </comment>
    <comment ref="D54" authorId="0" shapeId="0" xr:uid="{D7FC6A46-89ED-4A26-A06A-6BFCA7167FAE}">
      <text>
        <r>
          <rPr>
            <b/>
            <sz val="10"/>
            <color indexed="8"/>
            <rFont val="Arial"/>
            <family val="2"/>
          </rPr>
          <t xml:space="preserve">Solarbasiertes Laden: </t>
        </r>
        <r>
          <rPr>
            <sz val="10"/>
            <color indexed="8"/>
            <rFont val="Arial"/>
            <family val="2"/>
          </rPr>
          <t>Das Fahrzeug wird nur/vorzugsweise mit Solarstrom geladen (wenn PV/ZEV vorhanden)</t>
        </r>
      </text>
    </comment>
    <comment ref="D55" authorId="0" shapeId="0" xr:uid="{A994CBB3-D4AE-413C-8197-53AB86242638}">
      <text>
        <r>
          <rPr>
            <b/>
            <sz val="10"/>
            <color indexed="8"/>
            <rFont val="Arial"/>
            <family val="2"/>
          </rPr>
          <t xml:space="preserve">Günstiges Laden: </t>
        </r>
        <r>
          <rPr>
            <sz val="10"/>
            <color indexed="8"/>
            <rFont val="Arial"/>
            <family val="2"/>
          </rPr>
          <t>Das Fahrzeug wird zu Zeiten von günstigen Stromtarifen geladen, z.B. Nachts bei Hoch- und Niedertarif.</t>
        </r>
      </text>
    </comment>
    <comment ref="D56" authorId="0" shapeId="0" xr:uid="{D202570D-020E-4E9E-B4B1-12942A69B233}">
      <text>
        <r>
          <rPr>
            <b/>
            <sz val="10"/>
            <color indexed="8"/>
            <rFont val="Arial"/>
            <family val="2"/>
          </rPr>
          <t>Priorisiertes Laden:</t>
        </r>
        <r>
          <rPr>
            <sz val="10"/>
            <color indexed="8"/>
            <rFont val="Arial"/>
            <family val="2"/>
          </rPr>
          <t xml:space="preserve"> Das Fahrzeug soll möglichst schnell geladen werden. Dabei wird dem Fahrzeug mehr Leistung zugewiesen (ggf. gegen Preisaufschlag)</t>
        </r>
      </text>
    </comment>
    <comment ref="D57" authorId="0" shapeId="0" xr:uid="{BC778759-E4B8-49FE-A253-C5DE3E2D4228}">
      <text>
        <r>
          <rPr>
            <b/>
            <sz val="10"/>
            <color indexed="8"/>
            <rFont val="Arial"/>
            <family val="2"/>
          </rPr>
          <t>Berücksichtigung von Ladegrenzen:</t>
        </r>
        <r>
          <rPr>
            <sz val="10"/>
            <color indexed="8"/>
            <rFont val="Arial"/>
            <family val="2"/>
          </rPr>
          <t xml:space="preserve"> Das Fahrzeug soll max. bis zu einem bestimmten Prozentsatz geladen werden, um die Batterie zu schonen.
</t>
        </r>
      </text>
    </comment>
    <comment ref="D64" authorId="0" shapeId="0" xr:uid="{8D441AED-AD38-43BA-ACF6-3B7A3AE870BB}">
      <text>
        <r>
          <rPr>
            <b/>
            <sz val="10"/>
            <color indexed="8"/>
            <rFont val="Arial"/>
            <family val="2"/>
          </rPr>
          <t xml:space="preserve">Hotline nur zu Bürozeiten: </t>
        </r>
        <r>
          <rPr>
            <sz val="10"/>
            <color indexed="8"/>
            <rFont val="Arial"/>
            <family val="2"/>
          </rPr>
          <t xml:space="preserve">Bei Fragen oder Problemen können sich die Ladestationsnutzenden bei einer Hotline ausschliesslich zu Bürozeiten melden. </t>
        </r>
      </text>
    </comment>
    <comment ref="D65" authorId="0" shapeId="0" xr:uid="{C33CEA9A-87B7-4766-B0F7-D6283D938E4D}">
      <text>
        <r>
          <rPr>
            <b/>
            <sz val="10"/>
            <color indexed="8"/>
            <rFont val="Arial"/>
            <family val="2"/>
          </rPr>
          <t xml:space="preserve">Hotline 24/7: </t>
        </r>
        <r>
          <rPr>
            <sz val="10"/>
            <color indexed="8"/>
            <rFont val="Arial"/>
            <family val="2"/>
          </rPr>
          <t>Bei Fragen oder Problemen können sie die Ladestationsnutzenden bei einer Hotline rund um die Uhr melden</t>
        </r>
        <r>
          <rPr>
            <b/>
            <sz val="10"/>
            <color indexed="8"/>
            <rFont val="Arial"/>
            <family val="2"/>
          </rPr>
          <t xml:space="preserve">. </t>
        </r>
      </text>
    </comment>
    <comment ref="D67" authorId="0" shapeId="0" xr:uid="{21976B38-6141-43DC-95C4-B7747ACE70D9}">
      <text>
        <r>
          <rPr>
            <b/>
            <sz val="10"/>
            <color indexed="8"/>
            <rFont val="Arial"/>
            <family val="2"/>
          </rPr>
          <t xml:space="preserve">Störungsmanagement: </t>
        </r>
        <r>
          <rPr>
            <sz val="10"/>
            <color indexed="8"/>
            <rFont val="Arial"/>
            <family val="2"/>
          </rPr>
          <t>Fehlfunktionen der Ladestation werden identifiziert und durch Alarmierung angezeigt.</t>
        </r>
      </text>
    </comment>
    <comment ref="D68" authorId="0" shapeId="0" xr:uid="{E3A197BD-27E5-4B5D-AF77-365EE22E2F3E}">
      <text>
        <r>
          <rPr>
            <b/>
            <sz val="10"/>
            <color indexed="8"/>
            <rFont val="Arial"/>
            <family val="2"/>
          </rPr>
          <t xml:space="preserve">Fernwartung: </t>
        </r>
        <r>
          <rPr>
            <sz val="10"/>
            <color indexed="8"/>
            <rFont val="Arial"/>
            <family val="2"/>
          </rPr>
          <t>Die gängigsten Softwareprobleme der Ladestationen können online behoben werden, ohne dass ein Techniker vor Ort sein muss, z.B. durch Neustart (remote).</t>
        </r>
      </text>
    </comment>
    <comment ref="D69" authorId="0" shapeId="0" xr:uid="{4508D54D-52D9-461B-A60C-3E9FE0365BAC}">
      <text>
        <r>
          <rPr>
            <b/>
            <sz val="10"/>
            <color indexed="8"/>
            <rFont val="Arial"/>
            <family val="2"/>
          </rPr>
          <t xml:space="preserve">Störungsbehebung vor Ort: </t>
        </r>
        <r>
          <rPr>
            <sz val="10"/>
            <color indexed="8"/>
            <rFont val="Arial"/>
            <family val="2"/>
          </rPr>
          <t xml:space="preserve"> Störungen werden vor Ort behoben, inklusive oder gegen Aufpreis.</t>
        </r>
      </text>
    </comment>
    <comment ref="D72" authorId="0" shapeId="0" xr:uid="{68CF1E3A-1B96-431A-BCAE-46FBDBD03FEE}">
      <text>
        <r>
          <rPr>
            <b/>
            <sz val="10"/>
            <color indexed="8"/>
            <rFont val="Arial"/>
            <family val="2"/>
          </rPr>
          <t>Bis Datenerfassung</t>
        </r>
        <r>
          <rPr>
            <sz val="10"/>
            <color indexed="8"/>
            <rFont val="Arial"/>
            <family val="2"/>
          </rPr>
          <t>: Das Dienstleistungsunternehmen erfasst die Daten und stellt sie der Kundschaft zur Verfügung. Diese muss die Rechnungen selbst erstellen und ist für das Inkasso verantwortlich.</t>
        </r>
        <r>
          <rPr>
            <b/>
            <sz val="10"/>
            <color indexed="8"/>
            <rFont val="Arial"/>
            <family val="2"/>
          </rPr>
          <t xml:space="preserve">
Bis Rechnungserstellung: </t>
        </r>
        <r>
          <rPr>
            <sz val="10"/>
            <color indexed="8"/>
            <rFont val="Arial"/>
            <family val="2"/>
          </rPr>
          <t>Das Dienstleistungsunternehmen erfasst die Daten und erstellt basierend darauf die Rechnungen. Die Kundschaft ist für das Inkasso verantwortlich.</t>
        </r>
        <r>
          <rPr>
            <b/>
            <sz val="10"/>
            <color indexed="8"/>
            <rFont val="Arial"/>
            <family val="2"/>
          </rPr>
          <t xml:space="preserve">
Bis Inkasso:</t>
        </r>
        <r>
          <rPr>
            <sz val="10"/>
            <color indexed="8"/>
            <rFont val="Arial"/>
            <family val="2"/>
          </rPr>
          <t xml:space="preserve"> Das Dienstleistungsunternehmen übernimmt den gesamten Abrechnungsprozess von der Datenerfassung über Rechnungserstellung bis und mit Inkasso.</t>
        </r>
      </text>
    </comment>
    <comment ref="D75" authorId="0" shapeId="0" xr:uid="{6825B928-B4F7-4506-89DD-7A77C2C8C1D3}">
      <text>
        <r>
          <rPr>
            <b/>
            <sz val="10"/>
            <color indexed="8"/>
            <rFont val="Arial"/>
            <family val="2"/>
          </rPr>
          <t xml:space="preserve">Private Ladestation: </t>
        </r>
        <r>
          <rPr>
            <sz val="10"/>
            <color indexed="8"/>
            <rFont val="Arial"/>
            <family val="2"/>
          </rPr>
          <t xml:space="preserve">Die Ladestation ist nur für eine Partei zugänglich
</t>
        </r>
        <r>
          <rPr>
            <b/>
            <sz val="10"/>
            <color indexed="8"/>
            <rFont val="Arial"/>
            <family val="2"/>
          </rPr>
          <t>Halbprivate Ladestation</t>
        </r>
        <r>
          <rPr>
            <sz val="10"/>
            <color indexed="8"/>
            <rFont val="Arial"/>
            <family val="2"/>
          </rPr>
          <t xml:space="preserve">: Ladestation zugänglich für eine geschlossene Nutzergruppe (z. B. Mitarbeitende)
</t>
        </r>
        <r>
          <rPr>
            <b/>
            <sz val="10"/>
            <color indexed="8"/>
            <rFont val="Arial"/>
            <family val="2"/>
          </rPr>
          <t>Halböffentliche Ladestation</t>
        </r>
        <r>
          <rPr>
            <sz val="10"/>
            <color indexed="8"/>
            <rFont val="Arial"/>
            <family val="2"/>
          </rPr>
          <t xml:space="preserve">: Ladestation in privatem Besitz (z. B. Gewerbe). Diese sind zu bestimmten Zeiten allgemein zugänglich.
</t>
        </r>
        <r>
          <rPr>
            <b/>
            <sz val="10"/>
            <color indexed="8"/>
            <rFont val="Arial"/>
            <family val="2"/>
          </rPr>
          <t>öffentliche Ladestationen:</t>
        </r>
        <r>
          <rPr>
            <sz val="10"/>
            <color indexed="8"/>
            <rFont val="Arial"/>
            <family val="2"/>
          </rPr>
          <t xml:space="preserve"> zu jeder Zeit allgemein zugängliche Ladestation (z.B. Besuchendenparkplätze)</t>
        </r>
      </text>
    </comment>
    <comment ref="D76" authorId="0" shapeId="0" xr:uid="{B5D4734D-DD63-4773-B2CF-D2FA230A2EAC}">
      <text>
        <r>
          <rPr>
            <b/>
            <sz val="10"/>
            <color indexed="8"/>
            <rFont val="Arial"/>
            <family val="2"/>
          </rPr>
          <t xml:space="preserve">Elektrizitätszähler für E-Mobilität ist im Besitz der Immobilieneigentümerschaft: </t>
        </r>
        <r>
          <rPr>
            <sz val="10"/>
            <color indexed="8"/>
            <rFont val="Arial"/>
            <family val="2"/>
          </rPr>
          <t xml:space="preserve">
Das Dienstleistungsunternehmen vergütet den Immobilienbesitzenden die Abrechnungseinnahmen abzgl. Gebühren.
Immobilienbesitzende erhalten die Rechnung für den Stromverbrauch vom EVU
Immobilienbesitzenden zahlen die Stromrechnung
</t>
        </r>
        <r>
          <rPr>
            <b/>
            <sz val="10"/>
            <color indexed="8"/>
            <rFont val="Arial"/>
            <family val="2"/>
          </rPr>
          <t>Elektrizitätszähler für E-Mobilität ist im Besitz des Dienstleistungsunternehmen:</t>
        </r>
        <r>
          <rPr>
            <sz val="10"/>
            <color indexed="8"/>
            <rFont val="Arial"/>
            <family val="2"/>
          </rPr>
          <t xml:space="preserve">
Dienstleistungsunternehmen übernimmt direkt die Zahlung der Stromkosten an den Energieversorger
Ggf. vergütet das Dienstleistungsunternehmen den Immobilienbesitzenden die Abrechnungseinnahmen abzgl. Stromkosten und Gebühren.</t>
        </r>
      </text>
    </comment>
    <comment ref="D79" authorId="0" shapeId="0" xr:uid="{00FB129C-DD32-47EB-AE0D-D3F7323B5FBA}">
      <text>
        <r>
          <rPr>
            <b/>
            <sz val="10"/>
            <color indexed="8"/>
            <rFont val="Arial"/>
            <family val="2"/>
          </rPr>
          <t xml:space="preserve">Einheitstarif: </t>
        </r>
        <r>
          <rPr>
            <sz val="10"/>
            <color indexed="8"/>
            <rFont val="Arial"/>
            <family val="2"/>
          </rPr>
          <t xml:space="preserve">Es kann nur ein Tarif für die Ladestation abgerechnet werden, unabhängig davon, ob der lokale Energieversorger eine andere Tarifsturktur (z.B. Hoch- und Niedertarif) hat.
</t>
        </r>
        <r>
          <rPr>
            <b/>
            <sz val="10"/>
            <color indexed="8"/>
            <rFont val="Arial"/>
            <family val="2"/>
          </rPr>
          <t xml:space="preserve">Statische Tarife: </t>
        </r>
        <r>
          <rPr>
            <sz val="10"/>
            <color indexed="8"/>
            <rFont val="Arial"/>
            <family val="2"/>
          </rPr>
          <t xml:space="preserve">Die Ladestation kann mit mehreren fix definierten, statischen Tarifen abgerechnet werden, z.B. mit Hoch- und Niedertarif.
</t>
        </r>
        <r>
          <rPr>
            <b/>
            <sz val="10"/>
            <color indexed="8"/>
            <rFont val="Arial"/>
            <family val="2"/>
          </rPr>
          <t xml:space="preserve">Statische Tarife inkl. Solartarif: </t>
        </r>
        <r>
          <rPr>
            <sz val="10"/>
            <color indexed="8"/>
            <rFont val="Arial"/>
            <family val="2"/>
          </rPr>
          <t xml:space="preserve">Zusätzlich zu den statischen Tarifen kann bei Verbrauch von Strom der eigenen PV-Anlage (oder ZEV) ein fix definierter Solartarif berücksichtigt werden.
</t>
        </r>
        <r>
          <rPr>
            <b/>
            <sz val="10"/>
            <color indexed="8"/>
            <rFont val="Arial"/>
            <family val="2"/>
          </rPr>
          <t>Dynamische Tarife:</t>
        </r>
        <r>
          <rPr>
            <sz val="10"/>
            <color indexed="8"/>
            <rFont val="Arial"/>
            <family val="2"/>
          </rPr>
          <t xml:space="preserve"> Es können zusätzlich dynamische Tarife vom Energieversorger berücksichtigt und abgerechnet werden. 
</t>
        </r>
      </text>
    </comment>
    <comment ref="D83" authorId="0" shapeId="0" xr:uid="{2823D2F3-5908-4222-BD23-7F94B28B5D30}">
      <text>
        <r>
          <rPr>
            <b/>
            <sz val="10"/>
            <color indexed="8"/>
            <rFont val="Arial"/>
            <family val="2"/>
          </rPr>
          <t xml:space="preserve">Verschiedene Tarif-Gruppen: </t>
        </r>
        <r>
          <rPr>
            <sz val="10"/>
            <color indexed="8"/>
            <rFont val="Arial"/>
            <family val="2"/>
          </rPr>
          <t xml:space="preserve">Nutzende können gruppiert werden und so verschiedenen Tarifen zugeordnet werden. </t>
        </r>
      </text>
    </comment>
    <comment ref="D84" authorId="0" shapeId="0" xr:uid="{645D630A-44FE-4691-B028-764684EC7B9F}">
      <text>
        <r>
          <rPr>
            <b/>
            <sz val="10"/>
            <color indexed="8"/>
            <rFont val="Arial"/>
            <family val="2"/>
          </rPr>
          <t>White-List (Spezialnutzende):</t>
        </r>
        <r>
          <rPr>
            <sz val="10"/>
            <color indexed="8"/>
            <rFont val="Arial"/>
            <family val="2"/>
          </rPr>
          <t xml:space="preserve"> Bestimmte Nutzende laden kostenfrei.</t>
        </r>
      </text>
    </comment>
    <comment ref="D85" authorId="0" shapeId="0" xr:uid="{585AD623-C8F9-4544-A9BB-34FEA8AE1669}">
      <text>
        <r>
          <rPr>
            <b/>
            <sz val="10"/>
            <color indexed="8"/>
            <rFont val="Arial"/>
            <family val="2"/>
          </rPr>
          <t xml:space="preserve">Automatisierte Aktualisierung bei Veränderungen der EVU-Stromtarife: </t>
        </r>
        <r>
          <rPr>
            <sz val="10"/>
            <color indexed="8"/>
            <rFont val="Arial"/>
            <family val="2"/>
          </rPr>
          <t xml:space="preserve">Die EVU-Stromtarife werden ohne Aufforderung durch die Kundschaft angepasst. </t>
        </r>
      </text>
    </comment>
    <comment ref="D86" authorId="0" shapeId="0" xr:uid="{DE535555-97E8-466D-BC1A-D5C1428EC454}">
      <text>
        <r>
          <rPr>
            <b/>
            <sz val="10"/>
            <color indexed="8"/>
            <rFont val="Arial"/>
            <family val="2"/>
          </rPr>
          <t xml:space="preserve">Einstellung eines eigenen Energietarifs: </t>
        </r>
        <r>
          <rPr>
            <sz val="10"/>
            <color indexed="8"/>
            <rFont val="Arial"/>
            <family val="2"/>
          </rPr>
          <t xml:space="preserve">Eigentümerschaften bzw. Verwaltungen können einen Aufschlag auf den Energietarif vornehmen, um einen zusätzlichen Kanal zur Amortisierung der Ladestationen zu generieren.
</t>
        </r>
      </text>
    </comment>
    <comment ref="D87" authorId="0" shapeId="0" xr:uid="{379D6F65-CCF3-42F2-A00F-B279DA7E4D0C}">
      <text>
        <r>
          <rPr>
            <b/>
            <sz val="10"/>
            <color indexed="8"/>
            <rFont val="Arial"/>
            <family val="2"/>
          </rPr>
          <t xml:space="preserve">Abrechnung bidirektionales Laden: </t>
        </r>
        <r>
          <rPr>
            <sz val="10"/>
            <color indexed="8"/>
            <rFont val="Arial"/>
            <family val="2"/>
          </rPr>
          <t>Bidirektionales Laden kann verwaltet und abrechnet werden.</t>
        </r>
      </text>
    </comment>
    <comment ref="D97" authorId="0" shapeId="0" xr:uid="{A6D7DA48-A90D-4359-B246-7BF7E0276141}">
      <text>
        <r>
          <rPr>
            <b/>
            <sz val="10"/>
            <color indexed="8"/>
            <rFont val="Arial"/>
            <family val="2"/>
          </rPr>
          <t xml:space="preserve">Reporting Funktion: </t>
        </r>
        <r>
          <rPr>
            <sz val="10"/>
            <color indexed="8"/>
            <rFont val="Arial"/>
            <family val="2"/>
          </rPr>
          <t>Nutzungsdaten können zur Verfügung gestellt werden, z.B. für Nachhaltigkeitsberichte und Reportings.</t>
        </r>
      </text>
    </comment>
    <comment ref="D99" authorId="0" shapeId="0" xr:uid="{B64217D9-67A0-4E6F-A8F2-8D397ADFF113}">
      <text>
        <r>
          <rPr>
            <b/>
            <sz val="10"/>
            <color indexed="8"/>
            <rFont val="Arial"/>
            <family val="2"/>
          </rPr>
          <t xml:space="preserve">Mandantenfunktion: </t>
        </r>
        <r>
          <rPr>
            <sz val="10"/>
            <color indexed="8"/>
            <rFont val="Arial"/>
            <family val="2"/>
          </rPr>
          <t>Verschiedenen Nutzenden können verschiedene Nutzungsrechte verteilt werden (z.B. Ladestationsnutzende vs. Hauswartung vs. Installationsunternehmen)</t>
        </r>
      </text>
    </comment>
    <comment ref="D100" authorId="0" shapeId="0" xr:uid="{FECBF23F-C5BE-42B6-B4B9-6505254D7BD8}">
      <text>
        <r>
          <rPr>
            <b/>
            <sz val="10"/>
            <color indexed="8"/>
            <rFont val="Arial"/>
            <family val="2"/>
          </rPr>
          <t>Webportal zur Benutzendenverwaltung:</t>
        </r>
        <r>
          <rPr>
            <sz val="10"/>
            <color indexed="8"/>
            <rFont val="Arial"/>
            <family val="2"/>
          </rPr>
          <t xml:space="preserve"> Die Eigentümerschaft/Verwaltung kann in einer Plattform verschiedene Einstellungen vornehmen, z.B. Erstellung und Bearbeitung der Nutzer der Ladestationen, Tarifgestaltung, oder anderes.</t>
        </r>
      </text>
    </comment>
    <comment ref="D106" authorId="0" shapeId="0" xr:uid="{2C4D5F38-52DB-4003-ACDF-A429CA3B2437}">
      <text>
        <r>
          <rPr>
            <b/>
            <sz val="10"/>
            <color indexed="8"/>
            <rFont val="Arial"/>
            <family val="2"/>
          </rPr>
          <t xml:space="preserve">Allgemein zugängliche Ladestation im eigenen Netz: </t>
        </r>
        <r>
          <rPr>
            <sz val="10"/>
            <color indexed="8"/>
            <rFont val="Arial"/>
            <family val="2"/>
          </rPr>
          <t>Die Ladestationsnutzenden können mithilfe ihres Zugangsmittels auf allgemein zugängliche Ladestationen desselben Anbietenden zugreifen.</t>
        </r>
      </text>
    </comment>
    <comment ref="D107" authorId="0" shapeId="0" xr:uid="{28556383-833E-40E5-8F3A-533C93541310}">
      <text>
        <r>
          <rPr>
            <b/>
            <sz val="10"/>
            <color indexed="8"/>
            <rFont val="Arial"/>
            <family val="2"/>
          </rPr>
          <t>Roaming mit gleichen Zugang:</t>
        </r>
        <r>
          <rPr>
            <sz val="10"/>
            <color indexed="8"/>
            <rFont val="Arial"/>
            <family val="2"/>
          </rPr>
          <t xml:space="preserve"> Die Ladestationsnutzenden können mithilfe ihres Zugangsmittels auf allgemein zugängliche Ladestationen anderer Netzbetreibender zugreifen.</t>
        </r>
      </text>
    </comment>
    <comment ref="D109" authorId="0" shapeId="0" xr:uid="{BE4057BF-4812-41B7-8678-29A4B86EE974}">
      <text>
        <r>
          <rPr>
            <b/>
            <sz val="10"/>
            <color indexed="8"/>
            <rFont val="Arial"/>
            <family val="2"/>
          </rPr>
          <t>Abrechnung allg. zugänglicher Ladestation:</t>
        </r>
        <r>
          <rPr>
            <sz val="10"/>
            <color indexed="8"/>
            <rFont val="Arial"/>
            <family val="2"/>
          </rPr>
          <t xml:space="preserve"> Ladestationen auf allgemein zugänglichen Parkplätzen, wie Besuchendenparkplätzen, werden allen zugänglich gemacht und über denselben Anbietenden abgerechnet.</t>
        </r>
      </text>
    </comment>
    <comment ref="D110" authorId="0" shapeId="0" xr:uid="{832D4E78-6F94-4BE1-82D2-6CDEEF9E95E7}">
      <text>
        <r>
          <rPr>
            <b/>
            <sz val="10"/>
            <color indexed="8"/>
            <rFont val="Arial"/>
            <family val="2"/>
          </rPr>
          <t>Roaming für allgemein zugängliche Ladestation:</t>
        </r>
        <r>
          <rPr>
            <sz val="10"/>
            <color indexed="8"/>
            <rFont val="Arial"/>
            <family val="2"/>
          </rPr>
          <t xml:space="preserve"> Zugangs- und Zahlungsmittel anderer Ladestationsbetreibender können für den Zugang zu den allgemein zugänglicher Ladestationen (z.B. Besuchendenparkplätzen) genutzt werden.</t>
        </r>
      </text>
    </comment>
    <comment ref="D114" authorId="0" shapeId="0" xr:uid="{E4ACBDB8-B169-4637-99A1-CBAC800432B1}">
      <text>
        <r>
          <rPr>
            <b/>
            <sz val="10"/>
            <color indexed="8"/>
            <rFont val="Arial"/>
            <family val="2"/>
          </rPr>
          <t>Eigenfinanzierung:</t>
        </r>
        <r>
          <rPr>
            <sz val="10"/>
            <color indexed="8"/>
            <rFont val="Arial"/>
            <family val="2"/>
          </rPr>
          <t xml:space="preserve"> Die Ladeinfrastruktur wird vollständig von der Eigentümerschaft finanziert.</t>
        </r>
        <r>
          <rPr>
            <b/>
            <sz val="10"/>
            <color indexed="8"/>
            <rFont val="Arial"/>
            <family val="2"/>
          </rPr>
          <t xml:space="preserve">
Mietmodell:</t>
        </r>
        <r>
          <rPr>
            <sz val="10"/>
            <color indexed="8"/>
            <rFont val="Arial"/>
            <family val="2"/>
          </rPr>
          <t xml:space="preserve"> Die Grundinstallation wird durch die Eigentümerschaft finanziert. Die Nutzenden können die Ladestation bei dem Dienstleistungsunternehmen mieten.</t>
        </r>
        <r>
          <rPr>
            <b/>
            <sz val="10"/>
            <color indexed="8"/>
            <rFont val="Arial"/>
            <family val="2"/>
          </rPr>
          <t xml:space="preserve">
Full Contracting:</t>
        </r>
        <r>
          <rPr>
            <sz val="10"/>
            <color indexed="8"/>
            <rFont val="Arial"/>
            <family val="2"/>
          </rPr>
          <t xml:space="preserve"> Sowohl die Grundinstallation als auch die Ladestation wird vom Dienstleistungsunternehmen finanziert und gegen eine monatliche Gebühr zur Verfügung gestellt.</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Marisa Timm</author>
  </authors>
  <commentList>
    <comment ref="D18" authorId="0" shapeId="0" xr:uid="{BE6CED99-6331-4948-A28B-F52AD95BA5E1}">
      <text>
        <r>
          <rPr>
            <b/>
            <sz val="10"/>
            <color indexed="8"/>
            <rFont val="Arial"/>
            <family val="2"/>
          </rPr>
          <t>Anmeldung:</t>
        </r>
        <r>
          <rPr>
            <sz val="10"/>
            <color indexed="8"/>
            <rFont val="Arial"/>
            <family val="2"/>
          </rPr>
          <t xml:space="preserve"> Prozess des Ladestationsnutzenden zur Anfrage/Anmeldung einer Ladestation
</t>
        </r>
      </text>
    </comment>
    <comment ref="D19" authorId="0" shapeId="0" xr:uid="{F67E8AC8-D0CB-4629-8231-601857E31E81}">
      <text>
        <r>
          <rPr>
            <b/>
            <sz val="10"/>
            <color indexed="8"/>
            <rFont val="Arial"/>
            <family val="2"/>
          </rPr>
          <t xml:space="preserve">Aufschaltung: </t>
        </r>
        <r>
          <rPr>
            <sz val="10"/>
            <color indexed="8"/>
            <rFont val="Arial"/>
            <family val="2"/>
          </rPr>
          <t xml:space="preserve">Die Ladestation wird mit dem System verbunden. </t>
        </r>
      </text>
    </comment>
    <comment ref="D21" authorId="0" shapeId="0" xr:uid="{AC1AB4C2-00B4-4E08-B6B9-AFEECF57A34F}">
      <text>
        <r>
          <rPr>
            <b/>
            <sz val="10"/>
            <color indexed="8"/>
            <rFont val="Arial"/>
            <family val="2"/>
          </rPr>
          <t xml:space="preserve">Onboarding: </t>
        </r>
        <r>
          <rPr>
            <sz val="10"/>
            <color indexed="8"/>
            <rFont val="Arial"/>
            <family val="2"/>
          </rPr>
          <t>Die Ladestationsnutzerin oder der Ladestationsnutzer erhält den Zugang zur Ladestation und allenfalls eine Instruierung</t>
        </r>
      </text>
    </comment>
    <comment ref="D30" authorId="0" shapeId="0" xr:uid="{94FC5922-F5AB-4EEB-9577-2CC4428BFCEB}">
      <text>
        <r>
          <rPr>
            <b/>
            <sz val="10"/>
            <color indexed="8"/>
            <rFont val="Arial"/>
            <family val="2"/>
          </rPr>
          <t xml:space="preserve">Vertrieb Ladestationen: </t>
        </r>
        <r>
          <rPr>
            <sz val="10"/>
            <color indexed="8"/>
            <rFont val="Arial"/>
            <family val="2"/>
          </rPr>
          <t>Dabei handelt es sich um Ladestationen, die von dem Dienstleistungsunternehmen vertrieben werden (standardmässig oder optional). Nicht solche, die nur mit ihrem System kompatibel sind.</t>
        </r>
      </text>
    </comment>
    <comment ref="D32" authorId="0" shapeId="0" xr:uid="{4B646468-8E14-4F29-B1D1-AD1985ED2ED6}">
      <text>
        <r>
          <rPr>
            <b/>
            <sz val="10"/>
            <color indexed="8"/>
            <rFont val="Arial"/>
            <family val="2"/>
          </rPr>
          <t>Integration von Drittsystemen:</t>
        </r>
        <r>
          <rPr>
            <sz val="10"/>
            <color indexed="8"/>
            <rFont val="Arial"/>
            <family val="2"/>
          </rPr>
          <t xml:space="preserve"> Das System kann mit anderen Plattformen/Systemen Dritter kommunizieren, z.B. zur ZEV Abrechnung oder EMS.</t>
        </r>
      </text>
    </comment>
    <comment ref="D33" authorId="0" shapeId="0" xr:uid="{C9E7DAD2-98E6-4AF1-A12E-EBA491CDC917}">
      <text>
        <r>
          <rPr>
            <sz val="10"/>
            <color indexed="8"/>
            <rFont val="Arial"/>
            <family val="2"/>
          </rPr>
          <t>EMS = Energiemanagementsysteme</t>
        </r>
      </text>
    </comment>
    <comment ref="D36" authorId="0" shapeId="0" xr:uid="{017EB287-5A0B-49BF-84F4-04B3A7DA2180}">
      <text>
        <r>
          <rPr>
            <b/>
            <sz val="10"/>
            <color indexed="8"/>
            <rFont val="Arial"/>
            <family val="2"/>
          </rPr>
          <t xml:space="preserve">Statisches Lastmanagement: </t>
        </r>
        <r>
          <rPr>
            <sz val="10"/>
            <color indexed="8"/>
            <rFont val="Arial"/>
            <family val="2"/>
          </rPr>
          <t>Beim statischen Lastmanagement wird ein fixes Kontingent des Hausanschlusses für das Laden der Elektroautos reserviert. Dieses kann auf die zu ladenden E-Autos aufgeteilt werden. Die reservierte Last ist maximal so hoch, dass es auch bei einem hohen Stromverbrauch im Gebäude (z.B. Abends, wenn alle Anwohnenden zu Hause sind) zu keiner Überlastung kommt.</t>
        </r>
      </text>
    </comment>
    <comment ref="D37" authorId="0" shapeId="0" xr:uid="{CC218DB1-B1B5-4811-81E8-69C1CBFF8934}">
      <text>
        <r>
          <rPr>
            <b/>
            <sz val="10"/>
            <color indexed="8"/>
            <rFont val="Arial"/>
            <family val="2"/>
          </rPr>
          <t>Dynamisches Lastmanagment:</t>
        </r>
        <r>
          <rPr>
            <sz val="10"/>
            <color indexed="8"/>
            <rFont val="Arial"/>
            <family val="2"/>
          </rPr>
          <t xml:space="preserve"> Beim dynamischen Lastmanagement wird keine fixe Last reserviert, sondern stets die gesamte verfügbare Last intelligent aufgeteilt. Das Lastmanagement erkennt, wie viel Strom aktuell im Gebäude verbraucht wird. So kann vor allem zu Zeiten mit einem niedrigen Stromverbrauch im Gebäude eine viel höhere Ladelast ermöglicht werden, z.B. nachts, wenn ein Grossteil der Anwohnenden schläft.</t>
        </r>
      </text>
    </comment>
    <comment ref="D47" authorId="0" shapeId="0" xr:uid="{432FDB9C-33AE-40B9-8B51-21AF16A5BBB7}">
      <text>
        <r>
          <rPr>
            <b/>
            <sz val="10"/>
            <color indexed="8"/>
            <rFont val="Arial"/>
            <family val="2"/>
          </rPr>
          <t xml:space="preserve">Webportal: </t>
        </r>
        <r>
          <rPr>
            <sz val="10"/>
            <color indexed="8"/>
            <rFont val="Arial"/>
            <family val="2"/>
          </rPr>
          <t>Eine webbasierte Anwendung kann aufgerufen werden.</t>
        </r>
      </text>
    </comment>
    <comment ref="D48" authorId="0" shapeId="0" xr:uid="{027DBAF0-7501-4878-90C6-BD3E61812173}">
      <text>
        <r>
          <rPr>
            <b/>
            <sz val="10"/>
            <color indexed="8"/>
            <rFont val="Arial"/>
            <family val="2"/>
          </rPr>
          <t>App:</t>
        </r>
        <r>
          <rPr>
            <sz val="10"/>
            <color indexed="8"/>
            <rFont val="Arial"/>
            <family val="2"/>
          </rPr>
          <t xml:space="preserve"> Es existiert eine Smartphone App.</t>
        </r>
      </text>
    </comment>
    <comment ref="D50" authorId="0" shapeId="0" xr:uid="{7E409646-67AD-4611-A261-5F0C5BB7D28B}">
      <text>
        <r>
          <rPr>
            <b/>
            <sz val="10"/>
            <color indexed="8"/>
            <rFont val="Arial"/>
            <family val="2"/>
          </rPr>
          <t>Transaktionsübersicht:</t>
        </r>
        <r>
          <rPr>
            <sz val="10"/>
            <color indexed="8"/>
            <rFont val="Arial"/>
            <family val="2"/>
          </rPr>
          <t xml:space="preserve"> Die Nutzenden können ihre bisherigen Nutzungen und Zahlungen einsehen und bei Bedarf als Beleg downloaden. </t>
        </r>
      </text>
    </comment>
    <comment ref="D51" authorId="0" shapeId="0" xr:uid="{DD0C2BFA-BEB4-4B4F-87A4-D2DB5DB3273B}">
      <text>
        <r>
          <rPr>
            <b/>
            <sz val="10"/>
            <color indexed="8"/>
            <rFont val="Arial"/>
            <family val="2"/>
          </rPr>
          <t xml:space="preserve">Visualisierung der eigenen Verbräuche: </t>
        </r>
        <r>
          <rPr>
            <sz val="10"/>
            <color indexed="8"/>
            <rFont val="Arial"/>
            <family val="2"/>
          </rPr>
          <t>Die Verbräuche können jederzeit auf dem Webportal oder der App eingesehen werden.</t>
        </r>
      </text>
    </comment>
    <comment ref="D53" authorId="0" shapeId="0" xr:uid="{9F6DF6E6-9EB5-48FE-ABDF-E7B9E0046899}">
      <text>
        <r>
          <rPr>
            <b/>
            <sz val="10"/>
            <color indexed="8"/>
            <rFont val="Arial"/>
            <family val="2"/>
          </rPr>
          <t>Aktive Steuerung der Lade-Aktivität:</t>
        </r>
        <r>
          <rPr>
            <sz val="10"/>
            <color indexed="8"/>
            <rFont val="Arial"/>
            <family val="2"/>
          </rPr>
          <t xml:space="preserve"> Die Nutzenden können z.B. den Zeitpunkt oder den Lademodus steuern.</t>
        </r>
      </text>
    </comment>
    <comment ref="D54" authorId="0" shapeId="0" xr:uid="{E37E5194-FF34-4180-B078-03ED52F11739}">
      <text>
        <r>
          <rPr>
            <b/>
            <sz val="10"/>
            <color indexed="8"/>
            <rFont val="Arial"/>
            <family val="2"/>
          </rPr>
          <t xml:space="preserve">Solarbasiertes Laden: </t>
        </r>
        <r>
          <rPr>
            <sz val="10"/>
            <color indexed="8"/>
            <rFont val="Arial"/>
            <family val="2"/>
          </rPr>
          <t>Das Fahrzeug wird nur/vorzugsweise mit Solarstrom geladen (wenn PV/ZEV vorhanden)</t>
        </r>
      </text>
    </comment>
    <comment ref="D55" authorId="0" shapeId="0" xr:uid="{406CF3DE-FF88-45AF-8C84-135F5F28B92F}">
      <text>
        <r>
          <rPr>
            <b/>
            <sz val="10"/>
            <color indexed="8"/>
            <rFont val="Arial"/>
            <family val="2"/>
          </rPr>
          <t xml:space="preserve">Günstiges Laden: </t>
        </r>
        <r>
          <rPr>
            <sz val="10"/>
            <color indexed="8"/>
            <rFont val="Arial"/>
            <family val="2"/>
          </rPr>
          <t>Das Fahrzeug wird zu Zeiten von günstigen Stromtarifen geladen, z.B. Nachts bei Hoch- und Niedertarif.</t>
        </r>
      </text>
    </comment>
    <comment ref="D56" authorId="0" shapeId="0" xr:uid="{FEC38D18-6703-4A1A-B54B-7768006F2B45}">
      <text>
        <r>
          <rPr>
            <b/>
            <sz val="10"/>
            <color indexed="8"/>
            <rFont val="Arial"/>
            <family val="2"/>
          </rPr>
          <t>Priorisiertes Laden:</t>
        </r>
        <r>
          <rPr>
            <sz val="10"/>
            <color indexed="8"/>
            <rFont val="Arial"/>
            <family val="2"/>
          </rPr>
          <t xml:space="preserve"> Das Fahrzeug soll möglichst schnell geladen werden. Dabei wird dem Fahrzeug mehr Leistung zugewiesen (ggf. gegen Preisaufschlag)</t>
        </r>
      </text>
    </comment>
    <comment ref="D57" authorId="0" shapeId="0" xr:uid="{ED0F839C-E84A-47F9-B601-5B2CC5FCD30D}">
      <text>
        <r>
          <rPr>
            <b/>
            <sz val="10"/>
            <color indexed="8"/>
            <rFont val="Arial"/>
            <family val="2"/>
          </rPr>
          <t>Berücksichtigung von Ladegrenzen:</t>
        </r>
        <r>
          <rPr>
            <sz val="10"/>
            <color indexed="8"/>
            <rFont val="Arial"/>
            <family val="2"/>
          </rPr>
          <t xml:space="preserve"> Das Fahrzeug soll max. bis zu einem bestimmten Prozentsatz geladen werden, um die Batterie zu schonen.
</t>
        </r>
      </text>
    </comment>
    <comment ref="D64" authorId="0" shapeId="0" xr:uid="{1DCC740F-8C19-4950-985F-207E8FA2FBD4}">
      <text>
        <r>
          <rPr>
            <b/>
            <sz val="10"/>
            <color indexed="8"/>
            <rFont val="Arial"/>
            <family val="2"/>
          </rPr>
          <t xml:space="preserve">Hotline nur zu Bürozeiten: </t>
        </r>
        <r>
          <rPr>
            <sz val="10"/>
            <color indexed="8"/>
            <rFont val="Arial"/>
            <family val="2"/>
          </rPr>
          <t xml:space="preserve">Bei Fragen oder Problemen können sich die Ladestationsnutzenden bei einer Hotline ausschliesslich zu Bürozeiten melden. </t>
        </r>
      </text>
    </comment>
    <comment ref="D65" authorId="0" shapeId="0" xr:uid="{EE1E8E1B-68D2-4C05-988A-4028EAB6EC1C}">
      <text>
        <r>
          <rPr>
            <b/>
            <sz val="10"/>
            <color indexed="8"/>
            <rFont val="Arial"/>
            <family val="2"/>
          </rPr>
          <t xml:space="preserve">Hotline 24/7: </t>
        </r>
        <r>
          <rPr>
            <sz val="10"/>
            <color indexed="8"/>
            <rFont val="Arial"/>
            <family val="2"/>
          </rPr>
          <t>Bei Fragen oder Problemen können sie die Ladestationsnutzenden bei einer Hotline rund um die Uhr melden</t>
        </r>
        <r>
          <rPr>
            <b/>
            <sz val="10"/>
            <color indexed="8"/>
            <rFont val="Arial"/>
            <family val="2"/>
          </rPr>
          <t xml:space="preserve">. </t>
        </r>
      </text>
    </comment>
    <comment ref="D67" authorId="0" shapeId="0" xr:uid="{710AFEE0-2324-45E1-945C-A6A4B5B41F98}">
      <text>
        <r>
          <rPr>
            <b/>
            <sz val="10"/>
            <color indexed="8"/>
            <rFont val="Arial"/>
            <family val="2"/>
          </rPr>
          <t xml:space="preserve">Störungsmanagement: </t>
        </r>
        <r>
          <rPr>
            <sz val="10"/>
            <color indexed="8"/>
            <rFont val="Arial"/>
            <family val="2"/>
          </rPr>
          <t>Fehlfunktionen der Ladestation werden identifiziert und durch Alarmierung angezeigt.</t>
        </r>
      </text>
    </comment>
    <comment ref="D68" authorId="0" shapeId="0" xr:uid="{6C2D2517-0629-4EC3-AED0-F0DD8C9DA6CF}">
      <text>
        <r>
          <rPr>
            <b/>
            <sz val="10"/>
            <color indexed="8"/>
            <rFont val="Arial"/>
            <family val="2"/>
          </rPr>
          <t xml:space="preserve">Fernwartung: </t>
        </r>
        <r>
          <rPr>
            <sz val="10"/>
            <color indexed="8"/>
            <rFont val="Arial"/>
            <family val="2"/>
          </rPr>
          <t>Die gängigsten Softwareprobleme der Ladestationen können online behoben werden, ohne dass ein Techniker vor Ort sein muss, z.B. durch Neustart (remote).</t>
        </r>
      </text>
    </comment>
    <comment ref="D69" authorId="0" shapeId="0" xr:uid="{472E22E0-33AF-40C0-B615-5CC2D002A6E8}">
      <text>
        <r>
          <rPr>
            <b/>
            <sz val="10"/>
            <color indexed="8"/>
            <rFont val="Arial"/>
            <family val="2"/>
          </rPr>
          <t xml:space="preserve">Störungsbehebung vor Ort: </t>
        </r>
        <r>
          <rPr>
            <sz val="10"/>
            <color indexed="8"/>
            <rFont val="Arial"/>
            <family val="2"/>
          </rPr>
          <t xml:space="preserve"> Störungen werden vor Ort behoben, inklusive oder gegen Aufpreis.</t>
        </r>
      </text>
    </comment>
    <comment ref="D72" authorId="0" shapeId="0" xr:uid="{297604A3-0BED-4EE6-8099-2A9FC409359F}">
      <text>
        <r>
          <rPr>
            <b/>
            <sz val="10"/>
            <color indexed="8"/>
            <rFont val="Arial"/>
            <family val="2"/>
          </rPr>
          <t>Bis Datenerfassung</t>
        </r>
        <r>
          <rPr>
            <sz val="10"/>
            <color indexed="8"/>
            <rFont val="Arial"/>
            <family val="2"/>
          </rPr>
          <t>: Das Dienstleistungsunternehmen erfasst die Daten und stellt sie der Kundschaft zur Verfügung. Diese muss die Rechnungen selbst erstellen und ist für das Inkasso verantwortlich.</t>
        </r>
        <r>
          <rPr>
            <b/>
            <sz val="10"/>
            <color indexed="8"/>
            <rFont val="Arial"/>
            <family val="2"/>
          </rPr>
          <t xml:space="preserve">
Bis Rechnungserstellung: </t>
        </r>
        <r>
          <rPr>
            <sz val="10"/>
            <color indexed="8"/>
            <rFont val="Arial"/>
            <family val="2"/>
          </rPr>
          <t>Das Dienstleistungsunternehmen erfasst die Daten und erstellt basierend darauf die Rechnungen. Die Kundschaft ist für das Inkasso verantwortlich.</t>
        </r>
        <r>
          <rPr>
            <b/>
            <sz val="10"/>
            <color indexed="8"/>
            <rFont val="Arial"/>
            <family val="2"/>
          </rPr>
          <t xml:space="preserve">
Bis Inkasso:</t>
        </r>
        <r>
          <rPr>
            <sz val="10"/>
            <color indexed="8"/>
            <rFont val="Arial"/>
            <family val="2"/>
          </rPr>
          <t xml:space="preserve"> Das Dienstleistungsunternehmen übernimmt den gesamten Abrechnungsprozess von der Datenerfassung über Rechnungserstellung bis und mit Inkasso.</t>
        </r>
      </text>
    </comment>
    <comment ref="D75" authorId="0" shapeId="0" xr:uid="{324F7A26-54D5-46BC-9E6A-03046DBA7E5D}">
      <text>
        <r>
          <rPr>
            <b/>
            <sz val="10"/>
            <color indexed="8"/>
            <rFont val="Arial"/>
            <family val="2"/>
          </rPr>
          <t xml:space="preserve">Private Ladestation: </t>
        </r>
        <r>
          <rPr>
            <sz val="10"/>
            <color indexed="8"/>
            <rFont val="Arial"/>
            <family val="2"/>
          </rPr>
          <t xml:space="preserve">Die Ladestation ist nur für eine Partei zugänglich
</t>
        </r>
        <r>
          <rPr>
            <b/>
            <sz val="10"/>
            <color indexed="8"/>
            <rFont val="Arial"/>
            <family val="2"/>
          </rPr>
          <t>Halbprivate Ladestation</t>
        </r>
        <r>
          <rPr>
            <sz val="10"/>
            <color indexed="8"/>
            <rFont val="Arial"/>
            <family val="2"/>
          </rPr>
          <t xml:space="preserve">: Ladestation zugänglich für eine geschlossene Nutzergruppe (z. B. Mitarbeitende)
</t>
        </r>
        <r>
          <rPr>
            <b/>
            <sz val="10"/>
            <color indexed="8"/>
            <rFont val="Arial"/>
            <family val="2"/>
          </rPr>
          <t>Halböffentliche Ladestation</t>
        </r>
        <r>
          <rPr>
            <sz val="10"/>
            <color indexed="8"/>
            <rFont val="Arial"/>
            <family val="2"/>
          </rPr>
          <t xml:space="preserve">: Ladestation in privatem Besitz (z. B. Gewerbe). Diese sind zu bestimmten Zeiten allgemein zugänglich.
</t>
        </r>
        <r>
          <rPr>
            <b/>
            <sz val="10"/>
            <color indexed="8"/>
            <rFont val="Arial"/>
            <family val="2"/>
          </rPr>
          <t>öffentliche Ladestationen:</t>
        </r>
        <r>
          <rPr>
            <sz val="10"/>
            <color indexed="8"/>
            <rFont val="Arial"/>
            <family val="2"/>
          </rPr>
          <t xml:space="preserve"> zu jeder Zeit allgemein zugängliche Ladestation (z.B. Besuchendenparkplätze)</t>
        </r>
      </text>
    </comment>
    <comment ref="D76" authorId="0" shapeId="0" xr:uid="{8DDF95D9-61AD-4B7F-9E8B-33A41E04EFAE}">
      <text>
        <r>
          <rPr>
            <b/>
            <sz val="10"/>
            <color indexed="8"/>
            <rFont val="Arial"/>
            <family val="2"/>
          </rPr>
          <t xml:space="preserve">Elektrizitätszähler für E-Mobilität ist im Besitz der Immobilieneigentümerschaft: </t>
        </r>
        <r>
          <rPr>
            <sz val="10"/>
            <color indexed="8"/>
            <rFont val="Arial"/>
            <family val="2"/>
          </rPr>
          <t xml:space="preserve">
Das Dienstleistungsunternehmen vergütet den Immobilienbesitzenden die Abrechnungseinnahmen abzgl. Gebühren.
Immobilienbesitzende erhalten die Rechnung für den Stromverbrauch vom EVU
Immobilienbesitzenden zahlen die Stromrechnung
</t>
        </r>
        <r>
          <rPr>
            <b/>
            <sz val="10"/>
            <color indexed="8"/>
            <rFont val="Arial"/>
            <family val="2"/>
          </rPr>
          <t>Elektrizitätszähler für E-Mobilität ist im Besitz des Dienstleistungsunternehmen:</t>
        </r>
        <r>
          <rPr>
            <sz val="10"/>
            <color indexed="8"/>
            <rFont val="Arial"/>
            <family val="2"/>
          </rPr>
          <t xml:space="preserve">
Dienstleistungsunternehmen übernimmt direkt die Zahlung der Stromkosten an den Energieversorger
Ggf. vergütet das Dienstleistungsunternehmen den Immobilienbesitzenden die Abrechnungseinnahmen abzgl. Stromkosten und Gebühren.</t>
        </r>
      </text>
    </comment>
    <comment ref="D79" authorId="0" shapeId="0" xr:uid="{6B8B8B71-10D2-4F16-BE14-BF3CBE98FAD6}">
      <text>
        <r>
          <rPr>
            <b/>
            <sz val="10"/>
            <color indexed="8"/>
            <rFont val="Arial"/>
            <family val="2"/>
          </rPr>
          <t xml:space="preserve">Einheitstarif: </t>
        </r>
        <r>
          <rPr>
            <sz val="10"/>
            <color indexed="8"/>
            <rFont val="Arial"/>
            <family val="2"/>
          </rPr>
          <t xml:space="preserve">Es kann nur ein Tarif für die Ladestation abgerechnet werden, unabhängig davon, ob der lokale Energieversorger eine andere Tarifsturktur (z.B. Hoch- und Niedertarif) hat.
</t>
        </r>
        <r>
          <rPr>
            <b/>
            <sz val="10"/>
            <color indexed="8"/>
            <rFont val="Arial"/>
            <family val="2"/>
          </rPr>
          <t xml:space="preserve">Statische Tarife: </t>
        </r>
        <r>
          <rPr>
            <sz val="10"/>
            <color indexed="8"/>
            <rFont val="Arial"/>
            <family val="2"/>
          </rPr>
          <t xml:space="preserve">Die Ladestation kann mit mehreren fix definierten, statischen Tarifen abgerechnet werden, z.B. mit Hoch- und Niedertarif.
</t>
        </r>
        <r>
          <rPr>
            <b/>
            <sz val="10"/>
            <color indexed="8"/>
            <rFont val="Arial"/>
            <family val="2"/>
          </rPr>
          <t xml:space="preserve">Statische Tarife inkl. Solartarif: </t>
        </r>
        <r>
          <rPr>
            <sz val="10"/>
            <color indexed="8"/>
            <rFont val="Arial"/>
            <family val="2"/>
          </rPr>
          <t xml:space="preserve">Zusätzlich zu den statischen Tarifen kann bei Verbrauch von Strom der eigenen PV-Anlage (oder ZEV) ein fix definierter Solartarif berücksichtigt werden.
</t>
        </r>
        <r>
          <rPr>
            <b/>
            <sz val="10"/>
            <color indexed="8"/>
            <rFont val="Arial"/>
            <family val="2"/>
          </rPr>
          <t>Dynamische Tarife:</t>
        </r>
        <r>
          <rPr>
            <sz val="10"/>
            <color indexed="8"/>
            <rFont val="Arial"/>
            <family val="2"/>
          </rPr>
          <t xml:space="preserve"> Es können zusätzlich dynamische Tarife vom Energieversorger berücksichtigt und abgerechnet werden. 
</t>
        </r>
      </text>
    </comment>
    <comment ref="D83" authorId="0" shapeId="0" xr:uid="{CC5418BC-B570-46EB-9EAE-E8980ECFD711}">
      <text>
        <r>
          <rPr>
            <b/>
            <sz val="10"/>
            <color indexed="8"/>
            <rFont val="Arial"/>
            <family val="2"/>
          </rPr>
          <t xml:space="preserve">Verschiedene Tarif-Gruppen: </t>
        </r>
        <r>
          <rPr>
            <sz val="10"/>
            <color indexed="8"/>
            <rFont val="Arial"/>
            <family val="2"/>
          </rPr>
          <t xml:space="preserve">Nutzende können gruppiert werden und so verschiedenen Tarifen zugeordnet werden. </t>
        </r>
      </text>
    </comment>
    <comment ref="D84" authorId="0" shapeId="0" xr:uid="{B9EFE68B-BE5C-46AF-88F4-9B2F88D6A764}">
      <text>
        <r>
          <rPr>
            <b/>
            <sz val="10"/>
            <color indexed="8"/>
            <rFont val="Arial"/>
            <family val="2"/>
          </rPr>
          <t>White-List (Spezialnutzende):</t>
        </r>
        <r>
          <rPr>
            <sz val="10"/>
            <color indexed="8"/>
            <rFont val="Arial"/>
            <family val="2"/>
          </rPr>
          <t xml:space="preserve"> Bestimmte Nutzende laden kostenfrei.</t>
        </r>
      </text>
    </comment>
    <comment ref="D85" authorId="0" shapeId="0" xr:uid="{9903A250-A967-47E3-B69F-E3F2B69CD1AB}">
      <text>
        <r>
          <rPr>
            <b/>
            <sz val="10"/>
            <color indexed="8"/>
            <rFont val="Arial"/>
            <family val="2"/>
          </rPr>
          <t xml:space="preserve">Automatisierte Aktualisierung bei Veränderungen der EVU-Stromtarife: </t>
        </r>
        <r>
          <rPr>
            <sz val="10"/>
            <color indexed="8"/>
            <rFont val="Arial"/>
            <family val="2"/>
          </rPr>
          <t xml:space="preserve">Die EVU-Stromtarife werden ohne Aufforderung durch die Kundschaft angepasst. </t>
        </r>
      </text>
    </comment>
    <comment ref="D86" authorId="0" shapeId="0" xr:uid="{F227F446-0924-45A1-A9C0-0EC72DC84A5A}">
      <text>
        <r>
          <rPr>
            <b/>
            <sz val="10"/>
            <color indexed="8"/>
            <rFont val="Arial"/>
            <family val="2"/>
          </rPr>
          <t xml:space="preserve">Einstellung eines eigenen Energietarifs: </t>
        </r>
        <r>
          <rPr>
            <sz val="10"/>
            <color indexed="8"/>
            <rFont val="Arial"/>
            <family val="2"/>
          </rPr>
          <t xml:space="preserve">Eigentümerschaften bzw. Verwaltungen können einen Aufschlag auf den Energietarif vornehmen, um einen zusätzlichen Kanal zur Amortisierung der Ladestationen zu generieren.
</t>
        </r>
      </text>
    </comment>
    <comment ref="D87" authorId="0" shapeId="0" xr:uid="{2F1D34EB-8F8B-46B6-ABB2-8D5154844292}">
      <text>
        <r>
          <rPr>
            <b/>
            <sz val="10"/>
            <color indexed="8"/>
            <rFont val="Arial"/>
            <family val="2"/>
          </rPr>
          <t xml:space="preserve">Abrechnung bidirektionales Laden: </t>
        </r>
        <r>
          <rPr>
            <sz val="10"/>
            <color indexed="8"/>
            <rFont val="Arial"/>
            <family val="2"/>
          </rPr>
          <t>Bidirektionales Laden kann verwaltet und abrechnet werden.</t>
        </r>
      </text>
    </comment>
    <comment ref="D89" authorId="0" shapeId="0" xr:uid="{969C1602-560E-4F2C-823F-B9C601CF4388}">
      <text>
        <r>
          <rPr>
            <b/>
            <sz val="10"/>
            <color indexed="8"/>
            <rFont val="Arial"/>
            <family val="2"/>
          </rPr>
          <t>ZEV Abrechnung</t>
        </r>
        <r>
          <rPr>
            <sz val="10"/>
            <color indexed="8"/>
            <rFont val="Arial"/>
            <family val="2"/>
          </rPr>
          <t>: Zusätzlich zur Ladeinfrastruktur kann ein ZEV (= Zusammenschluss zum Eigenverbrauch) abgerechnet werden.</t>
        </r>
      </text>
    </comment>
    <comment ref="D90" authorId="0" shapeId="0" xr:uid="{4D93F5C2-C3F0-46FF-88C6-FBDE0EB72F18}">
      <text>
        <r>
          <rPr>
            <b/>
            <sz val="10"/>
            <color indexed="8"/>
            <rFont val="Arial"/>
            <family val="2"/>
          </rPr>
          <t>VNB Praxismodell:</t>
        </r>
        <r>
          <rPr>
            <sz val="10"/>
            <color indexed="8"/>
            <rFont val="Arial"/>
            <family val="2"/>
          </rPr>
          <t xml:space="preserve"> Der Eigenverbrauch des Solarstroms wird vom lokalen Verteilnetzbetreiber (VNB) über dessen Zähler abgerechnet. Es existieren unterschiedliche Ausprägungen dieses Modells. Die einzelnen Verbrauchsstätten bleiben weiterhin Endverbraucher und werden wie bisher durch den Netzbetreiber beliefert. Dieser kann das Modell nur im eigenen Netzgebiet anbieten. Dieses Modell wird ausschliesslich von lokalen Energieversorgungsunternehmen (EVU) im eigenen Netzgebiet angeboten. Hierbei ist keine Gründung eines ZEV erforderlich.</t>
        </r>
      </text>
    </comment>
    <comment ref="D91" authorId="0" shapeId="0" xr:uid="{E8F23A06-5E79-4AD7-B629-716EB1B7EFF8}">
      <text>
        <r>
          <rPr>
            <b/>
            <sz val="10"/>
            <color indexed="8"/>
            <rFont val="Arial"/>
            <family val="2"/>
          </rPr>
          <t xml:space="preserve">Nebenkostenabrechnung: </t>
        </r>
        <r>
          <rPr>
            <sz val="10"/>
            <color indexed="8"/>
            <rFont val="Arial"/>
            <family val="2"/>
          </rPr>
          <t>Zusätzlich zur Ladeinfrastruktur können (weitere) Nebenkosten abgerechnet werden.</t>
        </r>
      </text>
    </comment>
    <comment ref="D101" authorId="0" shapeId="0" xr:uid="{CDEB9063-618E-4EB1-9B2B-A7235D49F37C}">
      <text>
        <r>
          <rPr>
            <b/>
            <sz val="10"/>
            <color indexed="8"/>
            <rFont val="Arial"/>
            <family val="2"/>
          </rPr>
          <t xml:space="preserve">Reporting Funktion: </t>
        </r>
        <r>
          <rPr>
            <sz val="10"/>
            <color indexed="8"/>
            <rFont val="Arial"/>
            <family val="2"/>
          </rPr>
          <t>Nutzungsdaten können zur Verfügung gestellt werden, z.B. für Nachhaltigkeitsberichte und Reportings.</t>
        </r>
      </text>
    </comment>
    <comment ref="D103" authorId="0" shapeId="0" xr:uid="{79A79E9C-B6D6-4711-A808-674B3693D426}">
      <text>
        <r>
          <rPr>
            <b/>
            <sz val="10"/>
            <color indexed="8"/>
            <rFont val="Arial"/>
            <family val="2"/>
          </rPr>
          <t xml:space="preserve">Mandantenfunktion: </t>
        </r>
        <r>
          <rPr>
            <sz val="10"/>
            <color indexed="8"/>
            <rFont val="Arial"/>
            <family val="2"/>
          </rPr>
          <t>Verschiedenen Nutzenden können verschiedene Nutzungsrechte verteilt werden (z.B. Ladestationsnutzende vs. Hauswartung vs. Installationsunternehmen)</t>
        </r>
      </text>
    </comment>
    <comment ref="D104" authorId="0" shapeId="0" xr:uid="{5BEFF1F1-E011-450D-BC6C-18A2F3F40A1B}">
      <text>
        <r>
          <rPr>
            <b/>
            <sz val="10"/>
            <color indexed="8"/>
            <rFont val="Arial"/>
            <family val="2"/>
          </rPr>
          <t>Webportal zur Benutzendenverwaltung:</t>
        </r>
        <r>
          <rPr>
            <sz val="10"/>
            <color indexed="8"/>
            <rFont val="Arial"/>
            <family val="2"/>
          </rPr>
          <t xml:space="preserve"> Die Eigentümerschaft/Verwaltung kann in einer Plattform verschiedene Einstellungen vornehmen, z.B. Erstellung und Bearbeitung der Nutzer der Ladestationen, Tarifgestaltung, oder anderes.</t>
        </r>
      </text>
    </comment>
    <comment ref="D110" authorId="0" shapeId="0" xr:uid="{F1884711-0B72-4C72-95AF-4D83DF4C9EF1}">
      <text>
        <r>
          <rPr>
            <b/>
            <sz val="10"/>
            <color indexed="8"/>
            <rFont val="Arial"/>
            <family val="2"/>
          </rPr>
          <t xml:space="preserve">Allgemein zugängliche Ladestation im eigenen Netz: </t>
        </r>
        <r>
          <rPr>
            <sz val="10"/>
            <color indexed="8"/>
            <rFont val="Arial"/>
            <family val="2"/>
          </rPr>
          <t>Die Ladestationsnutzenden können mithilfe ihres Zugangsmittels auf allgemein zugängliche Ladestationen desselben Anbietenden zugreifen.</t>
        </r>
      </text>
    </comment>
    <comment ref="D111" authorId="0" shapeId="0" xr:uid="{A29B1EAC-0B37-429D-B304-B28C8C67500B}">
      <text>
        <r>
          <rPr>
            <b/>
            <sz val="10"/>
            <color indexed="8"/>
            <rFont val="Arial"/>
            <family val="2"/>
          </rPr>
          <t>Roaming mit gleichen Zugang:</t>
        </r>
        <r>
          <rPr>
            <sz val="10"/>
            <color indexed="8"/>
            <rFont val="Arial"/>
            <family val="2"/>
          </rPr>
          <t xml:space="preserve"> Die Ladestationsnutzenden können mithilfe ihres Zugangsmittels auf allgemein zugängliche Ladestationen anderer Netzbetreibender zugreifen.</t>
        </r>
      </text>
    </comment>
    <comment ref="D113" authorId="0" shapeId="0" xr:uid="{778158D4-BA20-411B-B2DB-7B371EBF455F}">
      <text>
        <r>
          <rPr>
            <b/>
            <sz val="10"/>
            <color indexed="8"/>
            <rFont val="Arial"/>
            <family val="2"/>
          </rPr>
          <t>Abrechnung allg. zugänglicher Ladestation:</t>
        </r>
        <r>
          <rPr>
            <sz val="10"/>
            <color indexed="8"/>
            <rFont val="Arial"/>
            <family val="2"/>
          </rPr>
          <t xml:space="preserve"> Ladestationen auf allgemein zugänglichen Parkplätzen, wie Besuchendenparkplätzen, werden allen zugänglich gemacht und über denselben Anbietenden abgerechnet.</t>
        </r>
      </text>
    </comment>
    <comment ref="D114" authorId="0" shapeId="0" xr:uid="{A2A114AA-12D1-4ABD-8F28-AE3068043A2F}">
      <text>
        <r>
          <rPr>
            <b/>
            <sz val="10"/>
            <color indexed="8"/>
            <rFont val="Arial"/>
            <family val="2"/>
          </rPr>
          <t>Roaming für allgemein zugängliche Ladestation:</t>
        </r>
        <r>
          <rPr>
            <sz val="10"/>
            <color indexed="8"/>
            <rFont val="Arial"/>
            <family val="2"/>
          </rPr>
          <t xml:space="preserve"> Zugangs- und Zahlungsmittel anderer Ladestationsbetreibender können für den Zugang zu den allgemein zugänglicher Ladestationen (z.B. Besuchendenparkplätzen) genutzt werden.</t>
        </r>
      </text>
    </comment>
    <comment ref="D118" authorId="0" shapeId="0" xr:uid="{CEAAE238-C7C8-4070-BED9-153C4709D6DD}">
      <text>
        <r>
          <rPr>
            <b/>
            <sz val="10"/>
            <color indexed="8"/>
            <rFont val="Arial"/>
            <family val="2"/>
          </rPr>
          <t>Eigenfinanzierung:</t>
        </r>
        <r>
          <rPr>
            <sz val="10"/>
            <color indexed="8"/>
            <rFont val="Arial"/>
            <family val="2"/>
          </rPr>
          <t xml:space="preserve"> Die Ladeinfrastruktur wird vollständig von der Eigentümerschaft finanziert.</t>
        </r>
        <r>
          <rPr>
            <b/>
            <sz val="10"/>
            <color indexed="8"/>
            <rFont val="Arial"/>
            <family val="2"/>
          </rPr>
          <t xml:space="preserve">
Mietmodell:</t>
        </r>
        <r>
          <rPr>
            <sz val="10"/>
            <color indexed="8"/>
            <rFont val="Arial"/>
            <family val="2"/>
          </rPr>
          <t xml:space="preserve"> Die Grundinstallation wird durch die Eigentümerschaft finanziert. Die Nutzenden können die Ladestation bei dem Dienstleistungsunternehmen mieten.</t>
        </r>
        <r>
          <rPr>
            <b/>
            <sz val="10"/>
            <color indexed="8"/>
            <rFont val="Arial"/>
            <family val="2"/>
          </rPr>
          <t xml:space="preserve">
Full Contracting:</t>
        </r>
        <r>
          <rPr>
            <sz val="10"/>
            <color indexed="8"/>
            <rFont val="Arial"/>
            <family val="2"/>
          </rPr>
          <t xml:space="preserve"> Sowohl die Grundinstallation als auch die Ladestation wird vom Dienstleistungsunternehmen finanziert und gegen eine monatliche Gebühr zur Verfügung gestellt.</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Marisa Timm</author>
  </authors>
  <commentList>
    <comment ref="D18" authorId="0" shapeId="0" xr:uid="{A3C1ECFE-BF39-4391-A849-8B14D8DC293B}">
      <text>
        <r>
          <rPr>
            <b/>
            <sz val="10"/>
            <color indexed="8"/>
            <rFont val="Arial"/>
            <family val="2"/>
          </rPr>
          <t>Anmeldung:</t>
        </r>
        <r>
          <rPr>
            <sz val="10"/>
            <color indexed="8"/>
            <rFont val="Arial"/>
            <family val="2"/>
          </rPr>
          <t xml:space="preserve"> Prozess des Ladestationsnutzenden zur Anfrage/Anmeldung einer Ladestation
</t>
        </r>
      </text>
    </comment>
    <comment ref="D19" authorId="0" shapeId="0" xr:uid="{BB3A805A-E828-40E7-BD66-0F78CDE3180F}">
      <text>
        <r>
          <rPr>
            <b/>
            <sz val="10"/>
            <color indexed="8"/>
            <rFont val="Arial"/>
            <family val="2"/>
          </rPr>
          <t xml:space="preserve">Aufschaltung: </t>
        </r>
        <r>
          <rPr>
            <sz val="10"/>
            <color indexed="8"/>
            <rFont val="Arial"/>
            <family val="2"/>
          </rPr>
          <t xml:space="preserve">Die Ladestation wird mit dem System verbunden. </t>
        </r>
      </text>
    </comment>
    <comment ref="D21" authorId="0" shapeId="0" xr:uid="{434C7454-A53C-4184-819E-5EEC476C9F9E}">
      <text>
        <r>
          <rPr>
            <b/>
            <sz val="10"/>
            <color indexed="8"/>
            <rFont val="Arial"/>
            <family val="2"/>
          </rPr>
          <t xml:space="preserve">Onboarding: </t>
        </r>
        <r>
          <rPr>
            <sz val="10"/>
            <color indexed="8"/>
            <rFont val="Arial"/>
            <family val="2"/>
          </rPr>
          <t>Die Ladestationsnutzerin oder der Ladestationsnutzer erhält den Zugang zur Ladestation und allenfalls eine Instruierung</t>
        </r>
      </text>
    </comment>
    <comment ref="D30" authorId="0" shapeId="0" xr:uid="{44C6BF1E-444B-487A-83FD-5C62BCE620E4}">
      <text>
        <r>
          <rPr>
            <b/>
            <sz val="10"/>
            <color indexed="8"/>
            <rFont val="Arial"/>
            <family val="2"/>
          </rPr>
          <t xml:space="preserve">Vertrieb Ladestationen: </t>
        </r>
        <r>
          <rPr>
            <sz val="10"/>
            <color indexed="8"/>
            <rFont val="Arial"/>
            <family val="2"/>
          </rPr>
          <t>Dabei handelt es sich um Ladestationen, die von dem Dienstleistungsunternehmen vertrieben werden (standardmässig oder optional). Nicht solche, die nur mit ihrem System kompatibel sind.</t>
        </r>
      </text>
    </comment>
    <comment ref="D32" authorId="0" shapeId="0" xr:uid="{FEE5F237-4090-4046-9E54-9769BE32EA48}">
      <text>
        <r>
          <rPr>
            <b/>
            <sz val="10"/>
            <color indexed="8"/>
            <rFont val="Arial"/>
            <family val="2"/>
          </rPr>
          <t>Integration von Drittsystemen:</t>
        </r>
        <r>
          <rPr>
            <sz val="10"/>
            <color indexed="8"/>
            <rFont val="Arial"/>
            <family val="2"/>
          </rPr>
          <t xml:space="preserve"> Das System kann mit anderen Plattformen/Systemen Dritter kommunizieren, z.B. zur ZEV Abrechnung oder EMS.</t>
        </r>
      </text>
    </comment>
    <comment ref="D33" authorId="0" shapeId="0" xr:uid="{3434D83A-52CE-477C-A643-98C7E9DF92B7}">
      <text>
        <r>
          <rPr>
            <sz val="10"/>
            <color indexed="8"/>
            <rFont val="Arial"/>
            <family val="2"/>
          </rPr>
          <t>EMS = Energiemanagementsysteme</t>
        </r>
      </text>
    </comment>
    <comment ref="D36" authorId="0" shapeId="0" xr:uid="{52B2A469-150B-4E95-9B2D-C3105E48A86E}">
      <text>
        <r>
          <rPr>
            <b/>
            <sz val="10"/>
            <color indexed="8"/>
            <rFont val="Arial"/>
            <family val="2"/>
          </rPr>
          <t xml:space="preserve">Statisches Lastmanagement: </t>
        </r>
        <r>
          <rPr>
            <sz val="10"/>
            <color indexed="8"/>
            <rFont val="Arial"/>
            <family val="2"/>
          </rPr>
          <t>Beim statischen Lastmanagement wird ein fixes Kontingent des Hausanschlusses für das Laden der Elektroautos reserviert. Dieses kann auf die zu ladenden E-Autos aufgeteilt werden. Die reservierte Last ist maximal so hoch, dass es auch bei einem hohen Stromverbrauch im Gebäude (z.B. Abends, wenn alle Anwohnenden zu Hause sind) zu keiner Überlastung kommt.</t>
        </r>
      </text>
    </comment>
    <comment ref="D37" authorId="0" shapeId="0" xr:uid="{85F940F6-156D-476B-8D4C-7CDEB288D4DA}">
      <text>
        <r>
          <rPr>
            <b/>
            <sz val="10"/>
            <color indexed="8"/>
            <rFont val="Arial"/>
            <family val="2"/>
          </rPr>
          <t>Dynamisches Lastmanagment:</t>
        </r>
        <r>
          <rPr>
            <sz val="10"/>
            <color indexed="8"/>
            <rFont val="Arial"/>
            <family val="2"/>
          </rPr>
          <t xml:space="preserve"> Beim dynamischen Lastmanagement wird keine fixe Last reserviert, sondern stets die gesamte verfügbare Last intelligent aufgeteilt. Das Lastmanagement erkennt, wie viel Strom aktuell im Gebäude verbraucht wird. So kann vor allem zu Zeiten mit einem niedrigen Stromverbrauch im Gebäude eine viel höhere Ladelast ermöglicht werden, z.B. nachts, wenn ein Grossteil der Anwohnenden schläft.</t>
        </r>
      </text>
    </comment>
    <comment ref="D47" authorId="0" shapeId="0" xr:uid="{2759945F-9ACF-4689-85B5-64DFB95E1D76}">
      <text>
        <r>
          <rPr>
            <b/>
            <sz val="10"/>
            <color indexed="8"/>
            <rFont val="Arial"/>
            <family val="2"/>
          </rPr>
          <t xml:space="preserve">Webportal: </t>
        </r>
        <r>
          <rPr>
            <sz val="10"/>
            <color indexed="8"/>
            <rFont val="Arial"/>
            <family val="2"/>
          </rPr>
          <t>Eine webbasierte Anwendung kann aufgerufen werden.</t>
        </r>
      </text>
    </comment>
    <comment ref="D48" authorId="0" shapeId="0" xr:uid="{0BFB61C2-B6F1-4EBF-AA02-CD0425D6C613}">
      <text>
        <r>
          <rPr>
            <b/>
            <sz val="10"/>
            <color indexed="8"/>
            <rFont val="Arial"/>
            <family val="2"/>
          </rPr>
          <t>App:</t>
        </r>
        <r>
          <rPr>
            <sz val="10"/>
            <color indexed="8"/>
            <rFont val="Arial"/>
            <family val="2"/>
          </rPr>
          <t xml:space="preserve"> Es existiert eine Smartphone App.</t>
        </r>
      </text>
    </comment>
    <comment ref="D50" authorId="0" shapeId="0" xr:uid="{C7E4C272-52FA-4E1B-9466-62ED5EF71F87}">
      <text>
        <r>
          <rPr>
            <b/>
            <sz val="10"/>
            <color indexed="8"/>
            <rFont val="Arial"/>
            <family val="2"/>
          </rPr>
          <t>Transaktionsübersicht:</t>
        </r>
        <r>
          <rPr>
            <sz val="10"/>
            <color indexed="8"/>
            <rFont val="Arial"/>
            <family val="2"/>
          </rPr>
          <t xml:space="preserve"> Die Nutzenden können ihre bisherigen Nutzungen und Zahlungen einsehen und bei Bedarf als Beleg downloaden. </t>
        </r>
      </text>
    </comment>
    <comment ref="D51" authorId="0" shapeId="0" xr:uid="{B02594BB-C8DC-4B3C-9AAC-601B8301157E}">
      <text>
        <r>
          <rPr>
            <b/>
            <sz val="10"/>
            <color indexed="8"/>
            <rFont val="Arial"/>
            <family val="2"/>
          </rPr>
          <t xml:space="preserve">Visualisierung der eigenen Verbräuche: </t>
        </r>
        <r>
          <rPr>
            <sz val="10"/>
            <color indexed="8"/>
            <rFont val="Arial"/>
            <family val="2"/>
          </rPr>
          <t>Die Verbräuche können jederzeit auf dem Webportal oder der App eingesehen werden.</t>
        </r>
      </text>
    </comment>
    <comment ref="D53" authorId="0" shapeId="0" xr:uid="{256117C0-AFE5-4D77-9176-831EE22EA72A}">
      <text>
        <r>
          <rPr>
            <b/>
            <sz val="10"/>
            <color indexed="8"/>
            <rFont val="Arial"/>
            <family val="2"/>
          </rPr>
          <t>Aktive Steuerung der Lade-Aktivität:</t>
        </r>
        <r>
          <rPr>
            <sz val="10"/>
            <color indexed="8"/>
            <rFont val="Arial"/>
            <family val="2"/>
          </rPr>
          <t xml:space="preserve"> Die Nutzenden können z.B. den Zeitpunkt oder den Lademodus steuern.</t>
        </r>
      </text>
    </comment>
    <comment ref="D54" authorId="0" shapeId="0" xr:uid="{8269DFBC-701F-49D1-8B6A-9EA07F5392BF}">
      <text>
        <r>
          <rPr>
            <b/>
            <sz val="10"/>
            <color indexed="8"/>
            <rFont val="Arial"/>
            <family val="2"/>
          </rPr>
          <t xml:space="preserve">Solarbasiertes Laden: </t>
        </r>
        <r>
          <rPr>
            <sz val="10"/>
            <color indexed="8"/>
            <rFont val="Arial"/>
            <family val="2"/>
          </rPr>
          <t>Das Fahrzeug wird nur/vorzugsweise mit Solarstrom geladen (wenn PV/ZEV vorhanden)</t>
        </r>
      </text>
    </comment>
    <comment ref="D55" authorId="0" shapeId="0" xr:uid="{0023841E-1D79-4106-8BDF-4F07F7649709}">
      <text>
        <r>
          <rPr>
            <b/>
            <sz val="10"/>
            <color indexed="8"/>
            <rFont val="Arial"/>
            <family val="2"/>
          </rPr>
          <t xml:space="preserve">Günstiges Laden: </t>
        </r>
        <r>
          <rPr>
            <sz val="10"/>
            <color indexed="8"/>
            <rFont val="Arial"/>
            <family val="2"/>
          </rPr>
          <t>Das Fahrzeug wird zu Zeiten von günstigen Stromtarifen geladen, z.B. Nachts bei Hoch- und Niedertarif.</t>
        </r>
      </text>
    </comment>
    <comment ref="D56" authorId="0" shapeId="0" xr:uid="{D25B2D0A-AE37-49F5-908D-96CD35F875C8}">
      <text>
        <r>
          <rPr>
            <b/>
            <sz val="10"/>
            <color indexed="8"/>
            <rFont val="Arial"/>
            <family val="2"/>
          </rPr>
          <t>Priorisiertes Laden:</t>
        </r>
        <r>
          <rPr>
            <sz val="10"/>
            <color indexed="8"/>
            <rFont val="Arial"/>
            <family val="2"/>
          </rPr>
          <t xml:space="preserve"> Das Fahrzeug soll möglichst schnell geladen werden. Dabei wird dem Fahrzeug mehr Leistung zugewiesen (ggf. gegen Preisaufschlag)</t>
        </r>
      </text>
    </comment>
    <comment ref="D57" authorId="0" shapeId="0" xr:uid="{1F5DD3EF-6597-45FB-B807-729B8BCA1BF3}">
      <text>
        <r>
          <rPr>
            <b/>
            <sz val="10"/>
            <color indexed="8"/>
            <rFont val="Arial"/>
            <family val="2"/>
          </rPr>
          <t>Berücksichtigung von Ladegrenzen:</t>
        </r>
        <r>
          <rPr>
            <sz val="10"/>
            <color indexed="8"/>
            <rFont val="Arial"/>
            <family val="2"/>
          </rPr>
          <t xml:space="preserve"> Das Fahrzeug soll max. bis zu einem bestimmten Prozentsatz geladen werden, um die Batterie zu schonen.
</t>
        </r>
      </text>
    </comment>
    <comment ref="D64" authorId="0" shapeId="0" xr:uid="{8F613975-921D-4AF6-A48A-D860143E7292}">
      <text>
        <r>
          <rPr>
            <b/>
            <sz val="10"/>
            <color indexed="8"/>
            <rFont val="Arial"/>
            <family val="2"/>
          </rPr>
          <t xml:space="preserve">Hotline nur zu Bürozeiten: </t>
        </r>
        <r>
          <rPr>
            <sz val="10"/>
            <color indexed="8"/>
            <rFont val="Arial"/>
            <family val="2"/>
          </rPr>
          <t xml:space="preserve">Bei Fragen oder Problemen können sich die Ladestationsnutzenden bei einer Hotline ausschliesslich zu Bürozeiten melden. </t>
        </r>
      </text>
    </comment>
    <comment ref="D65" authorId="0" shapeId="0" xr:uid="{0C863184-E667-492E-B765-B6D7903F1D18}">
      <text>
        <r>
          <rPr>
            <b/>
            <sz val="10"/>
            <color indexed="8"/>
            <rFont val="Arial"/>
            <family val="2"/>
          </rPr>
          <t xml:space="preserve">Hotline 24/7: </t>
        </r>
        <r>
          <rPr>
            <sz val="10"/>
            <color indexed="8"/>
            <rFont val="Arial"/>
            <family val="2"/>
          </rPr>
          <t>Bei Fragen oder Problemen können sie die Ladestationsnutzenden bei einer Hotline rund um die Uhr melden</t>
        </r>
        <r>
          <rPr>
            <b/>
            <sz val="10"/>
            <color indexed="8"/>
            <rFont val="Arial"/>
            <family val="2"/>
          </rPr>
          <t xml:space="preserve">. </t>
        </r>
      </text>
    </comment>
    <comment ref="D67" authorId="0" shapeId="0" xr:uid="{EC8ED6DB-1F10-4A60-8561-9E43181955DC}">
      <text>
        <r>
          <rPr>
            <b/>
            <sz val="10"/>
            <color indexed="8"/>
            <rFont val="Arial"/>
            <family val="2"/>
          </rPr>
          <t xml:space="preserve">Störungsmanagement: </t>
        </r>
        <r>
          <rPr>
            <sz val="10"/>
            <color indexed="8"/>
            <rFont val="Arial"/>
            <family val="2"/>
          </rPr>
          <t>Fehlfunktionen der Ladestation werden identifiziert und durch Alarmierung angezeigt.</t>
        </r>
      </text>
    </comment>
    <comment ref="D68" authorId="0" shapeId="0" xr:uid="{CE99F252-DFF4-474D-AEC4-A9DB5593FC19}">
      <text>
        <r>
          <rPr>
            <b/>
            <sz val="10"/>
            <color indexed="8"/>
            <rFont val="Arial"/>
            <family val="2"/>
          </rPr>
          <t xml:space="preserve">Fernwartung: </t>
        </r>
        <r>
          <rPr>
            <sz val="10"/>
            <color indexed="8"/>
            <rFont val="Arial"/>
            <family val="2"/>
          </rPr>
          <t>Die gängigsten Softwareprobleme der Ladestationen können online behoben werden, ohne dass ein Techniker vor Ort sein muss, z.B. durch Neustart (remote).</t>
        </r>
      </text>
    </comment>
    <comment ref="D69" authorId="0" shapeId="0" xr:uid="{047D2186-0625-40C6-AC97-9FE89D9B34D6}">
      <text>
        <r>
          <rPr>
            <b/>
            <sz val="10"/>
            <color indexed="8"/>
            <rFont val="Arial"/>
            <family val="2"/>
          </rPr>
          <t xml:space="preserve">Störungsbehebung vor Ort: </t>
        </r>
        <r>
          <rPr>
            <sz val="10"/>
            <color indexed="8"/>
            <rFont val="Arial"/>
            <family val="2"/>
          </rPr>
          <t xml:space="preserve"> Störungen werden vor Ort behoben, inklusive oder gegen Aufpreis.</t>
        </r>
      </text>
    </comment>
    <comment ref="D72" authorId="0" shapeId="0" xr:uid="{943197A7-872B-4CAD-B697-6F7768CCA16C}">
      <text>
        <r>
          <rPr>
            <b/>
            <sz val="10"/>
            <color indexed="8"/>
            <rFont val="Arial"/>
            <family val="2"/>
          </rPr>
          <t>Bis Datenerfassung</t>
        </r>
        <r>
          <rPr>
            <sz val="10"/>
            <color indexed="8"/>
            <rFont val="Arial"/>
            <family val="2"/>
          </rPr>
          <t>: Das Dienstleistungsunternehmen erfasst die Daten und stellt sie der Kundschaft zur Verfügung. Diese muss die Rechnungen selbst erstellen und ist für das Inkasso verantwortlich.</t>
        </r>
        <r>
          <rPr>
            <b/>
            <sz val="10"/>
            <color indexed="8"/>
            <rFont val="Arial"/>
            <family val="2"/>
          </rPr>
          <t xml:space="preserve">
Bis Rechnungserstellung: </t>
        </r>
        <r>
          <rPr>
            <sz val="10"/>
            <color indexed="8"/>
            <rFont val="Arial"/>
            <family val="2"/>
          </rPr>
          <t>Das Dienstleistungsunternehmen erfasst die Daten und erstellt basierend darauf die Rechnungen. Die Kundschaft ist für das Inkasso verantwortlich.</t>
        </r>
        <r>
          <rPr>
            <b/>
            <sz val="10"/>
            <color indexed="8"/>
            <rFont val="Arial"/>
            <family val="2"/>
          </rPr>
          <t xml:space="preserve">
Bis Inkasso:</t>
        </r>
        <r>
          <rPr>
            <sz val="10"/>
            <color indexed="8"/>
            <rFont val="Arial"/>
            <family val="2"/>
          </rPr>
          <t xml:space="preserve"> Das Dienstleistungsunternehmen übernimmt den gesamten Abrechnungsprozess von der Datenerfassung über Rechnungserstellung bis und mit Inkasso.</t>
        </r>
      </text>
    </comment>
    <comment ref="D75" authorId="0" shapeId="0" xr:uid="{3ECFDBEF-506C-4D7A-8DE8-CAECA9831E26}">
      <text>
        <r>
          <rPr>
            <b/>
            <sz val="10"/>
            <color indexed="8"/>
            <rFont val="Arial"/>
            <family val="2"/>
          </rPr>
          <t xml:space="preserve">Private Ladestation: </t>
        </r>
        <r>
          <rPr>
            <sz val="10"/>
            <color indexed="8"/>
            <rFont val="Arial"/>
            <family val="2"/>
          </rPr>
          <t xml:space="preserve">Die Ladestation ist nur für eine Partei zugänglich
</t>
        </r>
        <r>
          <rPr>
            <b/>
            <sz val="10"/>
            <color indexed="8"/>
            <rFont val="Arial"/>
            <family val="2"/>
          </rPr>
          <t>Halbprivate Ladestation</t>
        </r>
        <r>
          <rPr>
            <sz val="10"/>
            <color indexed="8"/>
            <rFont val="Arial"/>
            <family val="2"/>
          </rPr>
          <t xml:space="preserve">: Ladestation zugänglich für eine geschlossene Nutzergruppe (z. B. Mitarbeitende)
</t>
        </r>
        <r>
          <rPr>
            <b/>
            <sz val="10"/>
            <color indexed="8"/>
            <rFont val="Arial"/>
            <family val="2"/>
          </rPr>
          <t>Halböffentliche Ladestation</t>
        </r>
        <r>
          <rPr>
            <sz val="10"/>
            <color indexed="8"/>
            <rFont val="Arial"/>
            <family val="2"/>
          </rPr>
          <t xml:space="preserve">: Ladestation in privatem Besitz (z. B. Gewerbe). Diese sind zu bestimmten Zeiten allgemein zugänglich.
</t>
        </r>
        <r>
          <rPr>
            <b/>
            <sz val="10"/>
            <color indexed="8"/>
            <rFont val="Arial"/>
            <family val="2"/>
          </rPr>
          <t>öffentliche Ladestationen:</t>
        </r>
        <r>
          <rPr>
            <sz val="10"/>
            <color indexed="8"/>
            <rFont val="Arial"/>
            <family val="2"/>
          </rPr>
          <t xml:space="preserve"> zu jeder Zeit allgemein zugängliche Ladestation (z.B. Besuchendenparkplätze)</t>
        </r>
      </text>
    </comment>
    <comment ref="D76" authorId="0" shapeId="0" xr:uid="{C4EE1F2B-DBC2-4B96-B9B7-78076C1E8067}">
      <text>
        <r>
          <rPr>
            <b/>
            <sz val="10"/>
            <color indexed="8"/>
            <rFont val="Arial"/>
            <family val="2"/>
          </rPr>
          <t xml:space="preserve">Elektrizitätszähler für E-Mobilität ist im Besitz der Immobilieneigentümerschaft: </t>
        </r>
        <r>
          <rPr>
            <sz val="10"/>
            <color indexed="8"/>
            <rFont val="Arial"/>
            <family val="2"/>
          </rPr>
          <t xml:space="preserve">
Das Dienstleistungsunternehmen vergütet den Immobilienbesitzenden die Abrechnungseinnahmen abzgl. Gebühren.
Immobilienbesitzende erhalten die Rechnung für den Stromverbrauch vom EVU
Immobilienbesitzenden zahlen die Stromrechnung
</t>
        </r>
        <r>
          <rPr>
            <b/>
            <sz val="10"/>
            <color indexed="8"/>
            <rFont val="Arial"/>
            <family val="2"/>
          </rPr>
          <t>Elektrizitätszähler für E-Mobilität ist im Besitz des Dienstleistungsunternehmen:</t>
        </r>
        <r>
          <rPr>
            <sz val="10"/>
            <color indexed="8"/>
            <rFont val="Arial"/>
            <family val="2"/>
          </rPr>
          <t xml:space="preserve">
Dienstleistungsunternehmen übernimmt direkt die Zahlung der Stromkosten an den Energieversorger
Ggf. vergütet das Dienstleistungsunternehmen den Immobilienbesitzenden die Abrechnungseinnahmen abzgl. Stromkosten und Gebühren.</t>
        </r>
      </text>
    </comment>
    <comment ref="D79" authorId="0" shapeId="0" xr:uid="{BD1FD06F-C4DE-43BB-9900-CED9F3557988}">
      <text>
        <r>
          <rPr>
            <b/>
            <sz val="10"/>
            <color indexed="8"/>
            <rFont val="Arial"/>
            <family val="2"/>
          </rPr>
          <t xml:space="preserve">Einheitstarif: </t>
        </r>
        <r>
          <rPr>
            <sz val="10"/>
            <color indexed="8"/>
            <rFont val="Arial"/>
            <family val="2"/>
          </rPr>
          <t xml:space="preserve">Es kann nur ein Tarif für die Ladestation abgerechnet werden, unabhängig davon, ob der lokale Energieversorger eine andere Tarifsturktur (z.B. Hoch- und Niedertarif) hat.
</t>
        </r>
        <r>
          <rPr>
            <b/>
            <sz val="10"/>
            <color indexed="8"/>
            <rFont val="Arial"/>
            <family val="2"/>
          </rPr>
          <t xml:space="preserve">Statische Tarife: </t>
        </r>
        <r>
          <rPr>
            <sz val="10"/>
            <color indexed="8"/>
            <rFont val="Arial"/>
            <family val="2"/>
          </rPr>
          <t xml:space="preserve">Die Ladestation kann mit mehreren fix definierten, statischen Tarifen abgerechnet werden, z.B. mit Hoch- und Niedertarif.
</t>
        </r>
        <r>
          <rPr>
            <b/>
            <sz val="10"/>
            <color indexed="8"/>
            <rFont val="Arial"/>
            <family val="2"/>
          </rPr>
          <t xml:space="preserve">Statische Tarife inkl. Solartarif: </t>
        </r>
        <r>
          <rPr>
            <sz val="10"/>
            <color indexed="8"/>
            <rFont val="Arial"/>
            <family val="2"/>
          </rPr>
          <t xml:space="preserve">Zusätzlich zu den statischen Tarifen kann bei Verbrauch von Strom der eigenen PV-Anlage (oder ZEV) ein fix definierter Solartarif berücksichtigt werden.
</t>
        </r>
        <r>
          <rPr>
            <b/>
            <sz val="10"/>
            <color indexed="8"/>
            <rFont val="Arial"/>
            <family val="2"/>
          </rPr>
          <t>Dynamische Tarife:</t>
        </r>
        <r>
          <rPr>
            <sz val="10"/>
            <color indexed="8"/>
            <rFont val="Arial"/>
            <family val="2"/>
          </rPr>
          <t xml:space="preserve"> Es können zusätzlich dynamische Tarife vom Energieversorger berücksichtigt und abgerechnet werden. 
</t>
        </r>
      </text>
    </comment>
    <comment ref="D83" authorId="0" shapeId="0" xr:uid="{426D79E0-1748-41E1-BDEB-06DF57A5A11C}">
      <text>
        <r>
          <rPr>
            <b/>
            <sz val="10"/>
            <color indexed="8"/>
            <rFont val="Arial"/>
            <family val="2"/>
          </rPr>
          <t xml:space="preserve">Verschiedene Tarif-Gruppen: </t>
        </r>
        <r>
          <rPr>
            <sz val="10"/>
            <color indexed="8"/>
            <rFont val="Arial"/>
            <family val="2"/>
          </rPr>
          <t xml:space="preserve">Nutzende können gruppiert werden und so verschiedenen Tarifen zugeordnet werden. </t>
        </r>
      </text>
    </comment>
    <comment ref="D84" authorId="0" shapeId="0" xr:uid="{F8EAA76E-3E65-417E-8EBB-6AB3B23640A3}">
      <text>
        <r>
          <rPr>
            <b/>
            <sz val="10"/>
            <color indexed="8"/>
            <rFont val="Arial"/>
            <family val="2"/>
          </rPr>
          <t>White-List (Spezialnutzende):</t>
        </r>
        <r>
          <rPr>
            <sz val="10"/>
            <color indexed="8"/>
            <rFont val="Arial"/>
            <family val="2"/>
          </rPr>
          <t xml:space="preserve"> Bestimmte Nutzende laden kostenfrei.</t>
        </r>
      </text>
    </comment>
    <comment ref="D85" authorId="0" shapeId="0" xr:uid="{E55464F6-7917-49D4-9EAC-C36325CA1A30}">
      <text>
        <r>
          <rPr>
            <b/>
            <sz val="10"/>
            <color indexed="8"/>
            <rFont val="Arial"/>
            <family val="2"/>
          </rPr>
          <t xml:space="preserve">Automatisierte Aktualisierung bei Veränderungen der EVU-Stromtarife: </t>
        </r>
        <r>
          <rPr>
            <sz val="10"/>
            <color indexed="8"/>
            <rFont val="Arial"/>
            <family val="2"/>
          </rPr>
          <t xml:space="preserve">Die EVU-Stromtarife werden ohne Aufforderung durch die Kundschaft angepasst. </t>
        </r>
      </text>
    </comment>
    <comment ref="D86" authorId="0" shapeId="0" xr:uid="{2087D449-47D1-4C5D-BDF2-AA4694B505BD}">
      <text>
        <r>
          <rPr>
            <b/>
            <sz val="10"/>
            <color indexed="8"/>
            <rFont val="Arial"/>
            <family val="2"/>
          </rPr>
          <t xml:space="preserve">Einstellung eines eigenen Energietarifs: </t>
        </r>
        <r>
          <rPr>
            <sz val="10"/>
            <color indexed="8"/>
            <rFont val="Arial"/>
            <family val="2"/>
          </rPr>
          <t xml:space="preserve">Eigentümerschaften bzw. Verwaltungen können einen Aufschlag auf den Energietarif vornehmen, um einen zusätzlichen Kanal zur Amortisierung der Ladestationen zu generieren.
</t>
        </r>
      </text>
    </comment>
    <comment ref="D87" authorId="0" shapeId="0" xr:uid="{A746BC08-16BB-4D88-B79E-E950CFC8B3E5}">
      <text>
        <r>
          <rPr>
            <b/>
            <sz val="10"/>
            <color indexed="8"/>
            <rFont val="Arial"/>
            <family val="2"/>
          </rPr>
          <t xml:space="preserve">Abrechnung bidirektionales Laden: </t>
        </r>
        <r>
          <rPr>
            <sz val="10"/>
            <color indexed="8"/>
            <rFont val="Arial"/>
            <family val="2"/>
          </rPr>
          <t>Bidirektionales Laden kann verwaltet und abrechnet werden.</t>
        </r>
      </text>
    </comment>
    <comment ref="D89" authorId="0" shapeId="0" xr:uid="{2620F665-3C55-4597-BD14-B65D9B5A59A8}">
      <text>
        <r>
          <rPr>
            <b/>
            <sz val="10"/>
            <color indexed="8"/>
            <rFont val="Arial"/>
            <family val="2"/>
          </rPr>
          <t>ZEV Abrechnung</t>
        </r>
        <r>
          <rPr>
            <sz val="10"/>
            <color indexed="8"/>
            <rFont val="Arial"/>
            <family val="2"/>
          </rPr>
          <t>: Zusätzlich zur Ladeinfrastruktur kann ein ZEV (= Zusammenschluss zum Eigenverbrauch) abgerechnet werden.</t>
        </r>
      </text>
    </comment>
    <comment ref="D90" authorId="0" shapeId="0" xr:uid="{D6D9BF97-1F00-4555-8DB7-D67ECC2B95EC}">
      <text>
        <r>
          <rPr>
            <b/>
            <sz val="10"/>
            <color indexed="8"/>
            <rFont val="Arial"/>
            <family val="2"/>
          </rPr>
          <t>VNB Praxismodell:</t>
        </r>
        <r>
          <rPr>
            <sz val="10"/>
            <color indexed="8"/>
            <rFont val="Arial"/>
            <family val="2"/>
          </rPr>
          <t xml:space="preserve"> Der Eigenverbrauch des Solarstroms wird vom lokalen Verteilnetzbetreiber (VNB) über dessen Zähler abgerechnet. Es existieren unterschiedliche Ausprägungen dieses Modells. Die einzelnen Verbrauchsstätten bleiben weiterhin Endverbraucher und werden wie bisher durch den Netzbetreiber beliefert. Dieser kann das Modell nur im eigenen Netzgebiet anbieten. Dieses Modell wird ausschliesslich von lokalen Energieversorgungsunternehmen (EVU) im eigenen Netzgebiet angeboten. Hierbei ist keine Gründung eines ZEV erforderlich.</t>
        </r>
      </text>
    </comment>
    <comment ref="D91" authorId="0" shapeId="0" xr:uid="{ABDF5266-8548-49DF-9AE4-F510E35F747C}">
      <text>
        <r>
          <rPr>
            <b/>
            <sz val="10"/>
            <color indexed="8"/>
            <rFont val="Arial"/>
            <family val="2"/>
          </rPr>
          <t xml:space="preserve">Nebenkostenabrechnung: </t>
        </r>
        <r>
          <rPr>
            <sz val="10"/>
            <color indexed="8"/>
            <rFont val="Arial"/>
            <family val="2"/>
          </rPr>
          <t>Zusätzlich zur Ladeinfrastruktur können (weitere) Nebenkosten abgerechnet werden.</t>
        </r>
      </text>
    </comment>
    <comment ref="D101" authorId="0" shapeId="0" xr:uid="{6E65F131-3E93-4BAF-9C5F-B21ED19AB7CE}">
      <text>
        <r>
          <rPr>
            <b/>
            <sz val="10"/>
            <color indexed="8"/>
            <rFont val="Arial"/>
            <family val="2"/>
          </rPr>
          <t xml:space="preserve">Reporting Funktion: </t>
        </r>
        <r>
          <rPr>
            <sz val="10"/>
            <color indexed="8"/>
            <rFont val="Arial"/>
            <family val="2"/>
          </rPr>
          <t>Nutzungsdaten können zur Verfügung gestellt werden, z.B. für Nachhaltigkeitsberichte und Reportings.</t>
        </r>
      </text>
    </comment>
    <comment ref="D103" authorId="0" shapeId="0" xr:uid="{19EC258A-FB0A-4FE9-830D-ED300B307746}">
      <text>
        <r>
          <rPr>
            <b/>
            <sz val="10"/>
            <color indexed="8"/>
            <rFont val="Arial"/>
            <family val="2"/>
          </rPr>
          <t xml:space="preserve">Mandantenfunktion: </t>
        </r>
        <r>
          <rPr>
            <sz val="10"/>
            <color indexed="8"/>
            <rFont val="Arial"/>
            <family val="2"/>
          </rPr>
          <t>Verschiedenen Nutzenden können verschiedene Nutzungsrechte verteilt werden (z.B. Ladestationsnutzende vs. Hauswartung vs. Installationsunternehmen)</t>
        </r>
      </text>
    </comment>
    <comment ref="D104" authorId="0" shapeId="0" xr:uid="{0E3B4311-6079-4F3A-8943-BB0095D3280C}">
      <text>
        <r>
          <rPr>
            <b/>
            <sz val="10"/>
            <color indexed="8"/>
            <rFont val="Arial"/>
            <family val="2"/>
          </rPr>
          <t>Webportal zur Benutzendenverwaltung:</t>
        </r>
        <r>
          <rPr>
            <sz val="10"/>
            <color indexed="8"/>
            <rFont val="Arial"/>
            <family val="2"/>
          </rPr>
          <t xml:space="preserve"> Die Eigentümerschaft/Verwaltung kann in einer Plattform verschiedene Einstellungen vornehmen, z.B. Erstellung und Bearbeitung der Nutzer der Ladestationen, Tarifgestaltung, oder anderes.</t>
        </r>
      </text>
    </comment>
    <comment ref="D110" authorId="0" shapeId="0" xr:uid="{1D8A1E02-CE38-4AFA-8C24-F41E3410ED5D}">
      <text>
        <r>
          <rPr>
            <b/>
            <sz val="10"/>
            <color indexed="8"/>
            <rFont val="Arial"/>
            <family val="2"/>
          </rPr>
          <t xml:space="preserve">Allgemein zugängliche Ladestation im eigenen Netz: </t>
        </r>
        <r>
          <rPr>
            <sz val="10"/>
            <color indexed="8"/>
            <rFont val="Arial"/>
            <family val="2"/>
          </rPr>
          <t>Die Ladestationsnutzenden können mithilfe ihres Zugangsmittels auf allgemein zugängliche Ladestationen desselben Anbietenden zugreifen.</t>
        </r>
      </text>
    </comment>
    <comment ref="D111" authorId="0" shapeId="0" xr:uid="{8E3D9A40-091C-4089-AA44-A98837140598}">
      <text>
        <r>
          <rPr>
            <b/>
            <sz val="10"/>
            <color indexed="8"/>
            <rFont val="Arial"/>
            <family val="2"/>
          </rPr>
          <t>Roaming mit gleichen Zugang:</t>
        </r>
        <r>
          <rPr>
            <sz val="10"/>
            <color indexed="8"/>
            <rFont val="Arial"/>
            <family val="2"/>
          </rPr>
          <t xml:space="preserve"> Die Ladestationsnutzenden können mithilfe ihres Zugangsmittels auf allgemein zugängliche Ladestationen anderer Netzbetreibender zugreifen.</t>
        </r>
      </text>
    </comment>
    <comment ref="D113" authorId="0" shapeId="0" xr:uid="{55F89B13-E67D-46E3-9440-92889F2EBA8E}">
      <text>
        <r>
          <rPr>
            <b/>
            <sz val="10"/>
            <color indexed="8"/>
            <rFont val="Arial"/>
            <family val="2"/>
          </rPr>
          <t>Abrechnung allg. zugänglicher Ladestation:</t>
        </r>
        <r>
          <rPr>
            <sz val="10"/>
            <color indexed="8"/>
            <rFont val="Arial"/>
            <family val="2"/>
          </rPr>
          <t xml:space="preserve"> Ladestationen auf allgemein zugänglichen Parkplätzen, wie Besuchendenparkplätzen, werden allen zugänglich gemacht und über denselben Anbietenden abgerechnet.</t>
        </r>
      </text>
    </comment>
    <comment ref="D114" authorId="0" shapeId="0" xr:uid="{B34F6968-8A81-41F9-A8FF-AB34EA81976D}">
      <text>
        <r>
          <rPr>
            <b/>
            <sz val="10"/>
            <color indexed="8"/>
            <rFont val="Arial"/>
            <family val="2"/>
          </rPr>
          <t>Roaming für allgemein zugängliche Ladestation:</t>
        </r>
        <r>
          <rPr>
            <sz val="10"/>
            <color indexed="8"/>
            <rFont val="Arial"/>
            <family val="2"/>
          </rPr>
          <t xml:space="preserve"> Zugangs- und Zahlungsmittel anderer Ladestationsbetreibender können für den Zugang zu den allgemein zugänglicher Ladestationen (z.B. Besuchendenparkplätzen) genutzt werden.</t>
        </r>
      </text>
    </comment>
    <comment ref="D118" authorId="0" shapeId="0" xr:uid="{83B9ED09-BC36-43C7-81AD-B07CF4194EDC}">
      <text>
        <r>
          <rPr>
            <b/>
            <sz val="10"/>
            <color indexed="8"/>
            <rFont val="Arial"/>
            <family val="2"/>
          </rPr>
          <t>Eigenfinanzierung:</t>
        </r>
        <r>
          <rPr>
            <sz val="10"/>
            <color indexed="8"/>
            <rFont val="Arial"/>
            <family val="2"/>
          </rPr>
          <t xml:space="preserve"> Die Ladeinfrastruktur wird vollständig von der Eigentümerschaft finanziert.</t>
        </r>
        <r>
          <rPr>
            <b/>
            <sz val="10"/>
            <color indexed="8"/>
            <rFont val="Arial"/>
            <family val="2"/>
          </rPr>
          <t xml:space="preserve">
Mietmodell:</t>
        </r>
        <r>
          <rPr>
            <sz val="10"/>
            <color indexed="8"/>
            <rFont val="Arial"/>
            <family val="2"/>
          </rPr>
          <t xml:space="preserve"> Die Grundinstallation wird durch die Eigentümerschaft finanziert. Die Nutzenden können die Ladestation bei dem Dienstleistungsunternehmen mieten.</t>
        </r>
        <r>
          <rPr>
            <b/>
            <sz val="10"/>
            <color indexed="8"/>
            <rFont val="Arial"/>
            <family val="2"/>
          </rPr>
          <t xml:space="preserve">
Full Contracting:</t>
        </r>
        <r>
          <rPr>
            <sz val="10"/>
            <color indexed="8"/>
            <rFont val="Arial"/>
            <family val="2"/>
          </rPr>
          <t xml:space="preserve"> Sowohl die Grundinstallation als auch die Ladestation wird vom Dienstleistungsunternehmen finanziert und gegen eine monatliche Gebühr zur Verfügung gestellt.</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Marisa Timm</author>
  </authors>
  <commentList>
    <comment ref="D18" authorId="0" shapeId="0" xr:uid="{A8CB4C37-FDBA-478A-8000-1BB0FC789EBC}">
      <text>
        <r>
          <rPr>
            <b/>
            <sz val="10"/>
            <color indexed="8"/>
            <rFont val="Arial"/>
            <family val="2"/>
          </rPr>
          <t>Anmeldung:</t>
        </r>
        <r>
          <rPr>
            <sz val="10"/>
            <color indexed="8"/>
            <rFont val="Arial"/>
            <family val="2"/>
          </rPr>
          <t xml:space="preserve"> Prozess des Ladestationsnutzenden zur Anfrage/Anmeldung einer Ladestation
</t>
        </r>
      </text>
    </comment>
    <comment ref="D19" authorId="0" shapeId="0" xr:uid="{D79B06C5-F971-4E7E-AC38-96879B7DDAC7}">
      <text>
        <r>
          <rPr>
            <b/>
            <sz val="10"/>
            <color indexed="8"/>
            <rFont val="Arial"/>
            <family val="2"/>
          </rPr>
          <t xml:space="preserve">Aufschaltung: </t>
        </r>
        <r>
          <rPr>
            <sz val="10"/>
            <color indexed="8"/>
            <rFont val="Arial"/>
            <family val="2"/>
          </rPr>
          <t xml:space="preserve">Die Ladestation wird mit dem System verbunden. </t>
        </r>
      </text>
    </comment>
    <comment ref="D21" authorId="0" shapeId="0" xr:uid="{B1E287E9-3B0E-4A56-82D8-1DDCA15BD869}">
      <text>
        <r>
          <rPr>
            <b/>
            <sz val="10"/>
            <color indexed="8"/>
            <rFont val="Arial"/>
            <family val="2"/>
          </rPr>
          <t xml:space="preserve">Onboarding: </t>
        </r>
        <r>
          <rPr>
            <sz val="10"/>
            <color indexed="8"/>
            <rFont val="Arial"/>
            <family val="2"/>
          </rPr>
          <t>Die Ladestationsnutzerin oder der Ladestationsnutzer erhält den Zugang zur Ladestation und allenfalls eine Instruierung</t>
        </r>
      </text>
    </comment>
    <comment ref="D30" authorId="0" shapeId="0" xr:uid="{783DA782-8CFF-407A-AE70-997D33B1AED8}">
      <text>
        <r>
          <rPr>
            <b/>
            <sz val="10"/>
            <color indexed="8"/>
            <rFont val="Arial"/>
            <family val="2"/>
          </rPr>
          <t xml:space="preserve">Vertrieb Ladestationen: </t>
        </r>
        <r>
          <rPr>
            <sz val="10"/>
            <color indexed="8"/>
            <rFont val="Arial"/>
            <family val="2"/>
          </rPr>
          <t>Dabei handelt es sich um Ladestationen, die von dem Dienstleistungsunternehmen vertrieben werden (standardmässig oder optional). Nicht solche, die nur mit ihrem System kompatibel sind.</t>
        </r>
      </text>
    </comment>
    <comment ref="D32" authorId="0" shapeId="0" xr:uid="{D22F5DB2-A559-45D3-BF00-2CC0CE9F8AC3}">
      <text>
        <r>
          <rPr>
            <b/>
            <sz val="10"/>
            <color indexed="8"/>
            <rFont val="Arial"/>
            <family val="2"/>
          </rPr>
          <t>Integration von Drittsystemen:</t>
        </r>
        <r>
          <rPr>
            <sz val="10"/>
            <color indexed="8"/>
            <rFont val="Arial"/>
            <family val="2"/>
          </rPr>
          <t xml:space="preserve"> Das System kann mit anderen Plattformen/Systemen Dritter kommunizieren, z.B. zur ZEV Abrechnung oder EMS.</t>
        </r>
      </text>
    </comment>
    <comment ref="D33" authorId="0" shapeId="0" xr:uid="{7A8D9BB7-6999-449F-ACA2-B8A1129222A2}">
      <text>
        <r>
          <rPr>
            <sz val="10"/>
            <color indexed="8"/>
            <rFont val="Arial"/>
            <family val="2"/>
          </rPr>
          <t>EMS = Energiemanagementsysteme</t>
        </r>
      </text>
    </comment>
    <comment ref="D36" authorId="0" shapeId="0" xr:uid="{17E8F8B5-41EE-4476-910F-EB1433A47D3E}">
      <text>
        <r>
          <rPr>
            <b/>
            <sz val="10"/>
            <color indexed="8"/>
            <rFont val="Arial"/>
            <family val="2"/>
          </rPr>
          <t xml:space="preserve">Statisches Lastmanagement: </t>
        </r>
        <r>
          <rPr>
            <sz val="10"/>
            <color indexed="8"/>
            <rFont val="Arial"/>
            <family val="2"/>
          </rPr>
          <t>Beim statischen Lastmanagement wird ein fixes Kontingent des Hausanschlusses für das Laden der Elektroautos reserviert. Dieses kann auf die zu ladenden E-Autos aufgeteilt werden. Die reservierte Last ist maximal so hoch, dass es auch bei einem hohen Stromverbrauch im Gebäude (z.B. Abends, wenn alle Anwohnenden zu Hause sind) zu keiner Überlastung kommt.</t>
        </r>
      </text>
    </comment>
    <comment ref="D37" authorId="0" shapeId="0" xr:uid="{25ECB41C-1F34-4C92-AD27-99CBF5A69680}">
      <text>
        <r>
          <rPr>
            <b/>
            <sz val="10"/>
            <color indexed="8"/>
            <rFont val="Arial"/>
            <family val="2"/>
          </rPr>
          <t>Dynamisches Lastmanagment:</t>
        </r>
        <r>
          <rPr>
            <sz val="10"/>
            <color indexed="8"/>
            <rFont val="Arial"/>
            <family val="2"/>
          </rPr>
          <t xml:space="preserve"> Beim dynamischen Lastmanagement wird keine fixe Last reserviert, sondern stets die gesamte verfügbare Last intelligent aufgeteilt. Das Lastmanagement erkennt, wie viel Strom aktuell im Gebäude verbraucht wird. So kann vor allem zu Zeiten mit einem niedrigen Stromverbrauch im Gebäude eine viel höhere Ladelast ermöglicht werden, z.B. nachts, wenn ein Grossteil der Anwohnenden schläft.</t>
        </r>
      </text>
    </comment>
    <comment ref="D47" authorId="0" shapeId="0" xr:uid="{D3D6E307-396E-462E-9872-1DF6268FD0F5}">
      <text>
        <r>
          <rPr>
            <b/>
            <sz val="10"/>
            <color indexed="8"/>
            <rFont val="Arial"/>
            <family val="2"/>
          </rPr>
          <t xml:space="preserve">Webportal: </t>
        </r>
        <r>
          <rPr>
            <sz val="10"/>
            <color indexed="8"/>
            <rFont val="Arial"/>
            <family val="2"/>
          </rPr>
          <t>Eine webbasierte Anwendung kann aufgerufen werden.</t>
        </r>
      </text>
    </comment>
    <comment ref="D48" authorId="0" shapeId="0" xr:uid="{71D5366F-7BF5-487E-89B6-E138D5D797E5}">
      <text>
        <r>
          <rPr>
            <b/>
            <sz val="10"/>
            <color indexed="8"/>
            <rFont val="Arial"/>
            <family val="2"/>
          </rPr>
          <t>App:</t>
        </r>
        <r>
          <rPr>
            <sz val="10"/>
            <color indexed="8"/>
            <rFont val="Arial"/>
            <family val="2"/>
          </rPr>
          <t xml:space="preserve"> Es existiert eine Smartphone App.</t>
        </r>
      </text>
    </comment>
    <comment ref="D50" authorId="0" shapeId="0" xr:uid="{642386E6-ECF6-4ABA-B180-02475A329453}">
      <text>
        <r>
          <rPr>
            <b/>
            <sz val="10"/>
            <color indexed="8"/>
            <rFont val="Arial"/>
            <family val="2"/>
          </rPr>
          <t>Transaktionsübersicht:</t>
        </r>
        <r>
          <rPr>
            <sz val="10"/>
            <color indexed="8"/>
            <rFont val="Arial"/>
            <family val="2"/>
          </rPr>
          <t xml:space="preserve"> Die Nutzenden können ihre bisherigen Nutzungen und Zahlungen einsehen und bei Bedarf als Beleg downloaden. </t>
        </r>
      </text>
    </comment>
    <comment ref="D51" authorId="0" shapeId="0" xr:uid="{65B89A1C-F88A-4B2F-A83E-6D3111E5A3BC}">
      <text>
        <r>
          <rPr>
            <b/>
            <sz val="10"/>
            <color indexed="8"/>
            <rFont val="Arial"/>
            <family val="2"/>
          </rPr>
          <t xml:space="preserve">Visualisierung der eigenen Verbräuche: </t>
        </r>
        <r>
          <rPr>
            <sz val="10"/>
            <color indexed="8"/>
            <rFont val="Arial"/>
            <family val="2"/>
          </rPr>
          <t>Die Verbräuche können jederzeit auf dem Webportal oder der App eingesehen werden.</t>
        </r>
      </text>
    </comment>
    <comment ref="D53" authorId="0" shapeId="0" xr:uid="{C552DDE5-5AF8-473E-9904-E9CE026F28AC}">
      <text>
        <r>
          <rPr>
            <b/>
            <sz val="10"/>
            <color indexed="8"/>
            <rFont val="Arial"/>
            <family val="2"/>
          </rPr>
          <t>Aktive Steuerung der Lade-Aktivität:</t>
        </r>
        <r>
          <rPr>
            <sz val="10"/>
            <color indexed="8"/>
            <rFont val="Arial"/>
            <family val="2"/>
          </rPr>
          <t xml:space="preserve"> Die Nutzenden können z.B. den Zeitpunkt oder den Lademodus steuern.</t>
        </r>
      </text>
    </comment>
    <comment ref="D54" authorId="0" shapeId="0" xr:uid="{449FEA33-96C0-4F10-849E-BBE91D453D71}">
      <text>
        <r>
          <rPr>
            <b/>
            <sz val="10"/>
            <color indexed="8"/>
            <rFont val="Arial"/>
            <family val="2"/>
          </rPr>
          <t xml:space="preserve">Solarbasiertes Laden: </t>
        </r>
        <r>
          <rPr>
            <sz val="10"/>
            <color indexed="8"/>
            <rFont val="Arial"/>
            <family val="2"/>
          </rPr>
          <t>Das Fahrzeug wird nur/vorzugsweise mit Solarstrom geladen (wenn PV/ZEV vorhanden)</t>
        </r>
      </text>
    </comment>
    <comment ref="D55" authorId="0" shapeId="0" xr:uid="{7B457CA3-7487-42AB-9483-C7EF557C6B11}">
      <text>
        <r>
          <rPr>
            <b/>
            <sz val="10"/>
            <color indexed="8"/>
            <rFont val="Arial"/>
            <family val="2"/>
          </rPr>
          <t xml:space="preserve">Günstiges Laden: </t>
        </r>
        <r>
          <rPr>
            <sz val="10"/>
            <color indexed="8"/>
            <rFont val="Arial"/>
            <family val="2"/>
          </rPr>
          <t>Das Fahrzeug wird zu Zeiten von günstigen Stromtarifen geladen, z.B. Nachts bei Hoch- und Niedertarif.</t>
        </r>
      </text>
    </comment>
    <comment ref="D56" authorId="0" shapeId="0" xr:uid="{62A58A1A-BE81-4093-B6B0-ECDB390CDB8C}">
      <text>
        <r>
          <rPr>
            <b/>
            <sz val="10"/>
            <color indexed="8"/>
            <rFont val="Arial"/>
            <family val="2"/>
          </rPr>
          <t>Priorisiertes Laden:</t>
        </r>
        <r>
          <rPr>
            <sz val="10"/>
            <color indexed="8"/>
            <rFont val="Arial"/>
            <family val="2"/>
          </rPr>
          <t xml:space="preserve"> Das Fahrzeug soll möglichst schnell geladen werden. Dabei wird dem Fahrzeug mehr Leistung zugewiesen (ggf. gegen Preisaufschlag)</t>
        </r>
      </text>
    </comment>
    <comment ref="D57" authorId="0" shapeId="0" xr:uid="{AEE3AC73-502B-4EB5-B5F7-31A08339269D}">
      <text>
        <r>
          <rPr>
            <b/>
            <sz val="10"/>
            <color indexed="8"/>
            <rFont val="Arial"/>
            <family val="2"/>
          </rPr>
          <t>Berücksichtigung von Ladegrenzen:</t>
        </r>
        <r>
          <rPr>
            <sz val="10"/>
            <color indexed="8"/>
            <rFont val="Arial"/>
            <family val="2"/>
          </rPr>
          <t xml:space="preserve"> Das Fahrzeug soll max. bis zu einem bestimmten Prozentsatz geladen werden, um die Batterie zu schonen.
</t>
        </r>
      </text>
    </comment>
    <comment ref="D64" authorId="0" shapeId="0" xr:uid="{C3529137-5910-4F94-B961-3EA9D123DD4F}">
      <text>
        <r>
          <rPr>
            <b/>
            <sz val="10"/>
            <color indexed="8"/>
            <rFont val="Arial"/>
            <family val="2"/>
          </rPr>
          <t xml:space="preserve">Hotline nur zu Bürozeiten: </t>
        </r>
        <r>
          <rPr>
            <sz val="10"/>
            <color indexed="8"/>
            <rFont val="Arial"/>
            <family val="2"/>
          </rPr>
          <t xml:space="preserve">Bei Fragen oder Problemen können sich die Ladestationsnutzenden bei einer Hotline ausschliesslich zu Bürozeiten melden. </t>
        </r>
      </text>
    </comment>
    <comment ref="D65" authorId="0" shapeId="0" xr:uid="{CA7FB6FD-E336-4CB4-9186-A05E603BFAF8}">
      <text>
        <r>
          <rPr>
            <b/>
            <sz val="10"/>
            <color indexed="8"/>
            <rFont val="Arial"/>
            <family val="2"/>
          </rPr>
          <t xml:space="preserve">Hotline 24/7: </t>
        </r>
        <r>
          <rPr>
            <sz val="10"/>
            <color indexed="8"/>
            <rFont val="Arial"/>
            <family val="2"/>
          </rPr>
          <t>Bei Fragen oder Problemen können sie die Ladestationsnutzenden bei einer Hotline rund um die Uhr melden</t>
        </r>
        <r>
          <rPr>
            <b/>
            <sz val="10"/>
            <color indexed="8"/>
            <rFont val="Arial"/>
            <family val="2"/>
          </rPr>
          <t xml:space="preserve">. </t>
        </r>
      </text>
    </comment>
    <comment ref="D67" authorId="0" shapeId="0" xr:uid="{1698405C-FAB5-4DD7-BC51-11759F3CE8CC}">
      <text>
        <r>
          <rPr>
            <b/>
            <sz val="10"/>
            <color indexed="8"/>
            <rFont val="Arial"/>
            <family val="2"/>
          </rPr>
          <t xml:space="preserve">Störungsmanagement: </t>
        </r>
        <r>
          <rPr>
            <sz val="10"/>
            <color indexed="8"/>
            <rFont val="Arial"/>
            <family val="2"/>
          </rPr>
          <t>Fehlfunktionen der Ladestation werden identifiziert und durch Alarmierung angezeigt.</t>
        </r>
      </text>
    </comment>
    <comment ref="D68" authorId="0" shapeId="0" xr:uid="{89393649-996E-4491-B70F-9BD2BBBAFCC2}">
      <text>
        <r>
          <rPr>
            <b/>
            <sz val="10"/>
            <color indexed="8"/>
            <rFont val="Arial"/>
            <family val="2"/>
          </rPr>
          <t xml:space="preserve">Fernwartung: </t>
        </r>
        <r>
          <rPr>
            <sz val="10"/>
            <color indexed="8"/>
            <rFont val="Arial"/>
            <family val="2"/>
          </rPr>
          <t>Die gängigsten Softwareprobleme der Ladestationen können online behoben werden, ohne dass ein Techniker vor Ort sein muss, z.B. durch Neustart (remote).</t>
        </r>
      </text>
    </comment>
    <comment ref="D69" authorId="0" shapeId="0" xr:uid="{79BB1A55-5925-4F59-AD81-E56E53D50282}">
      <text>
        <r>
          <rPr>
            <b/>
            <sz val="10"/>
            <color indexed="8"/>
            <rFont val="Arial"/>
            <family val="2"/>
          </rPr>
          <t xml:space="preserve">Störungsbehebung vor Ort: </t>
        </r>
        <r>
          <rPr>
            <sz val="10"/>
            <color indexed="8"/>
            <rFont val="Arial"/>
            <family val="2"/>
          </rPr>
          <t xml:space="preserve"> Störungen werden vor Ort behoben, inklusive oder gegen Aufpreis.</t>
        </r>
      </text>
    </comment>
    <comment ref="D72" authorId="0" shapeId="0" xr:uid="{6CE84987-392E-448A-A378-1AF5B3B6E8C4}">
      <text>
        <r>
          <rPr>
            <b/>
            <sz val="10"/>
            <color indexed="8"/>
            <rFont val="Arial"/>
            <family val="2"/>
          </rPr>
          <t>Bis Datenerfassung</t>
        </r>
        <r>
          <rPr>
            <sz val="10"/>
            <color indexed="8"/>
            <rFont val="Arial"/>
            <family val="2"/>
          </rPr>
          <t>: Das Dienstleistungsunternehmen erfasst die Daten und stellt sie der Kundschaft zur Verfügung. Diese muss die Rechnungen selbst erstellen und ist für das Inkasso verantwortlich.</t>
        </r>
        <r>
          <rPr>
            <b/>
            <sz val="10"/>
            <color indexed="8"/>
            <rFont val="Arial"/>
            <family val="2"/>
          </rPr>
          <t xml:space="preserve">
Bis Rechnungserstellung: </t>
        </r>
        <r>
          <rPr>
            <sz val="10"/>
            <color indexed="8"/>
            <rFont val="Arial"/>
            <family val="2"/>
          </rPr>
          <t>Das Dienstleistungsunternehmen erfasst die Daten und erstellt basierend darauf die Rechnungen. Die Kundschaft ist für das Inkasso verantwortlich.</t>
        </r>
        <r>
          <rPr>
            <b/>
            <sz val="10"/>
            <color indexed="8"/>
            <rFont val="Arial"/>
            <family val="2"/>
          </rPr>
          <t xml:space="preserve">
Bis Inkasso:</t>
        </r>
        <r>
          <rPr>
            <sz val="10"/>
            <color indexed="8"/>
            <rFont val="Arial"/>
            <family val="2"/>
          </rPr>
          <t xml:space="preserve"> Das Dienstleistungsunternehmen übernimmt den gesamten Abrechnungsprozess von der Datenerfassung über Rechnungserstellung bis und mit Inkasso.</t>
        </r>
      </text>
    </comment>
    <comment ref="D75" authorId="0" shapeId="0" xr:uid="{2B4204BA-9BB0-4D9E-B545-26E96CF7C77A}">
      <text>
        <r>
          <rPr>
            <b/>
            <sz val="10"/>
            <color indexed="8"/>
            <rFont val="Arial"/>
            <family val="2"/>
          </rPr>
          <t xml:space="preserve">Private Ladestation: </t>
        </r>
        <r>
          <rPr>
            <sz val="10"/>
            <color indexed="8"/>
            <rFont val="Arial"/>
            <family val="2"/>
          </rPr>
          <t xml:space="preserve">Die Ladestation ist nur für eine Partei zugänglich
</t>
        </r>
        <r>
          <rPr>
            <b/>
            <sz val="10"/>
            <color indexed="8"/>
            <rFont val="Arial"/>
            <family val="2"/>
          </rPr>
          <t>Halbprivate Ladestation</t>
        </r>
        <r>
          <rPr>
            <sz val="10"/>
            <color indexed="8"/>
            <rFont val="Arial"/>
            <family val="2"/>
          </rPr>
          <t xml:space="preserve">: Ladestation zugänglich für eine geschlossene Nutzergruppe (z. B. Mitarbeitende)
</t>
        </r>
        <r>
          <rPr>
            <b/>
            <sz val="10"/>
            <color indexed="8"/>
            <rFont val="Arial"/>
            <family val="2"/>
          </rPr>
          <t>Halböffentliche Ladestation</t>
        </r>
        <r>
          <rPr>
            <sz val="10"/>
            <color indexed="8"/>
            <rFont val="Arial"/>
            <family val="2"/>
          </rPr>
          <t xml:space="preserve">: Ladestation in privatem Besitz (z. B. Gewerbe). Diese sind zu bestimmten Zeiten allgemein zugänglich.
</t>
        </r>
        <r>
          <rPr>
            <b/>
            <sz val="10"/>
            <color indexed="8"/>
            <rFont val="Arial"/>
            <family val="2"/>
          </rPr>
          <t>öffentliche Ladestationen:</t>
        </r>
        <r>
          <rPr>
            <sz val="10"/>
            <color indexed="8"/>
            <rFont val="Arial"/>
            <family val="2"/>
          </rPr>
          <t xml:space="preserve"> zu jeder Zeit allgemein zugängliche Ladestation (z.B. Besuchendenparkplätze)</t>
        </r>
      </text>
    </comment>
    <comment ref="D76" authorId="0" shapeId="0" xr:uid="{AB63EE88-DCFB-4AAB-B2B5-ACED5A4FB857}">
      <text>
        <r>
          <rPr>
            <b/>
            <sz val="10"/>
            <color indexed="8"/>
            <rFont val="Arial"/>
            <family val="2"/>
          </rPr>
          <t xml:space="preserve">Elektrizitätszähler für E-Mobilität ist im Besitz der Immobilieneigentümerschaft: </t>
        </r>
        <r>
          <rPr>
            <sz val="10"/>
            <color indexed="8"/>
            <rFont val="Arial"/>
            <family val="2"/>
          </rPr>
          <t xml:space="preserve">
Das Dienstleistungsunternehmen vergütet den Immobilienbesitzenden die Abrechnungseinnahmen abzgl. Gebühren.
Immobilienbesitzende erhalten die Rechnung für den Stromverbrauch vom EVU
Immobilienbesitzenden zahlen die Stromrechnung
</t>
        </r>
        <r>
          <rPr>
            <b/>
            <sz val="10"/>
            <color indexed="8"/>
            <rFont val="Arial"/>
            <family val="2"/>
          </rPr>
          <t>Elektrizitätszähler für E-Mobilität ist im Besitz des Dienstleistungsunternehmen:</t>
        </r>
        <r>
          <rPr>
            <sz val="10"/>
            <color indexed="8"/>
            <rFont val="Arial"/>
            <family val="2"/>
          </rPr>
          <t xml:space="preserve">
Dienstleistungsunternehmen übernimmt direkt die Zahlung der Stromkosten an den Energieversorger
Ggf. vergütet das Dienstleistungsunternehmen den Immobilienbesitzenden die Abrechnungseinnahmen abzgl. Stromkosten und Gebühren.</t>
        </r>
      </text>
    </comment>
    <comment ref="D79" authorId="0" shapeId="0" xr:uid="{2FDCE7B8-85D8-4F15-80A7-4054D18296D0}">
      <text>
        <r>
          <rPr>
            <b/>
            <sz val="10"/>
            <color indexed="8"/>
            <rFont val="Arial"/>
            <family val="2"/>
          </rPr>
          <t xml:space="preserve">Einheitstarif: </t>
        </r>
        <r>
          <rPr>
            <sz val="10"/>
            <color indexed="8"/>
            <rFont val="Arial"/>
            <family val="2"/>
          </rPr>
          <t xml:space="preserve">Es kann nur ein Tarif für die Ladestation abgerechnet werden, unabhängig davon, ob der lokale Energieversorger eine andere Tarifsturktur (z.B. Hoch- und Niedertarif) hat.
</t>
        </r>
        <r>
          <rPr>
            <b/>
            <sz val="10"/>
            <color indexed="8"/>
            <rFont val="Arial"/>
            <family val="2"/>
          </rPr>
          <t xml:space="preserve">Statische Tarife: </t>
        </r>
        <r>
          <rPr>
            <sz val="10"/>
            <color indexed="8"/>
            <rFont val="Arial"/>
            <family val="2"/>
          </rPr>
          <t xml:space="preserve">Die Ladestation kann mit mehreren fix definierten, statischen Tarifen abgerechnet werden, z.B. mit Hoch- und Niedertarif.
</t>
        </r>
        <r>
          <rPr>
            <b/>
            <sz val="10"/>
            <color indexed="8"/>
            <rFont val="Arial"/>
            <family val="2"/>
          </rPr>
          <t xml:space="preserve">Statische Tarife inkl. Solartarif: </t>
        </r>
        <r>
          <rPr>
            <sz val="10"/>
            <color indexed="8"/>
            <rFont val="Arial"/>
            <family val="2"/>
          </rPr>
          <t xml:space="preserve">Zusätzlich zu den statischen Tarifen kann bei Verbrauch von Strom der eigenen PV-Anlage (oder ZEV) ein fix definierter Solartarif berücksichtigt werden.
</t>
        </r>
        <r>
          <rPr>
            <b/>
            <sz val="10"/>
            <color indexed="8"/>
            <rFont val="Arial"/>
            <family val="2"/>
          </rPr>
          <t>Dynamische Tarife:</t>
        </r>
        <r>
          <rPr>
            <sz val="10"/>
            <color indexed="8"/>
            <rFont val="Arial"/>
            <family val="2"/>
          </rPr>
          <t xml:space="preserve"> Es können zusätzlich dynamische Tarife vom Energieversorger berücksichtigt und abgerechnet werden. 
</t>
        </r>
      </text>
    </comment>
    <comment ref="D83" authorId="0" shapeId="0" xr:uid="{2E5D94D0-0605-42A2-922F-386CAEFD8DF9}">
      <text>
        <r>
          <rPr>
            <b/>
            <sz val="10"/>
            <color indexed="8"/>
            <rFont val="Arial"/>
            <family val="2"/>
          </rPr>
          <t xml:space="preserve">Verschiedene Tarif-Gruppen: </t>
        </r>
        <r>
          <rPr>
            <sz val="10"/>
            <color indexed="8"/>
            <rFont val="Arial"/>
            <family val="2"/>
          </rPr>
          <t xml:space="preserve">Nutzende können gruppiert werden und so verschiedenen Tarifen zugeordnet werden. </t>
        </r>
      </text>
    </comment>
    <comment ref="D84" authorId="0" shapeId="0" xr:uid="{0E6C5B00-D25F-4011-A771-2B293FEFDE55}">
      <text>
        <r>
          <rPr>
            <b/>
            <sz val="10"/>
            <color indexed="8"/>
            <rFont val="Arial"/>
            <family val="2"/>
          </rPr>
          <t>White-List (Spezialnutzende):</t>
        </r>
        <r>
          <rPr>
            <sz val="10"/>
            <color indexed="8"/>
            <rFont val="Arial"/>
            <family val="2"/>
          </rPr>
          <t xml:space="preserve"> Bestimmte Nutzende laden kostenfrei.</t>
        </r>
      </text>
    </comment>
    <comment ref="D85" authorId="0" shapeId="0" xr:uid="{584E5AC3-534E-476D-8E88-C7AB39B795E1}">
      <text>
        <r>
          <rPr>
            <b/>
            <sz val="10"/>
            <color indexed="8"/>
            <rFont val="Arial"/>
            <family val="2"/>
          </rPr>
          <t xml:space="preserve">Automatisierte Aktualisierung bei Veränderungen der EVU-Stromtarife: </t>
        </r>
        <r>
          <rPr>
            <sz val="10"/>
            <color indexed="8"/>
            <rFont val="Arial"/>
            <family val="2"/>
          </rPr>
          <t xml:space="preserve">Die EVU-Stromtarife werden ohne Aufforderung durch die Kundschaft angepasst. </t>
        </r>
      </text>
    </comment>
    <comment ref="D86" authorId="0" shapeId="0" xr:uid="{5E7ECA19-65FF-426E-B219-DF7686CFECD2}">
      <text>
        <r>
          <rPr>
            <b/>
            <sz val="10"/>
            <color indexed="8"/>
            <rFont val="Arial"/>
            <family val="2"/>
          </rPr>
          <t xml:space="preserve">Einstellung eines eigenen Energietarifs: </t>
        </r>
        <r>
          <rPr>
            <sz val="10"/>
            <color indexed="8"/>
            <rFont val="Arial"/>
            <family val="2"/>
          </rPr>
          <t xml:space="preserve">Eigentümerschaften bzw. Verwaltungen können einen Aufschlag auf den Energietarif vornehmen, um einen zusätzlichen Kanal zur Amortisierung der Ladestationen zu generieren.
</t>
        </r>
      </text>
    </comment>
    <comment ref="D87" authorId="0" shapeId="0" xr:uid="{303D61DB-B3A4-41FB-9667-244DB07FDE05}">
      <text>
        <r>
          <rPr>
            <b/>
            <sz val="10"/>
            <color indexed="8"/>
            <rFont val="Arial"/>
            <family val="2"/>
          </rPr>
          <t xml:space="preserve">Abrechnung bidirektionales Laden: </t>
        </r>
        <r>
          <rPr>
            <sz val="10"/>
            <color indexed="8"/>
            <rFont val="Arial"/>
            <family val="2"/>
          </rPr>
          <t>Bidirektionales Laden kann verwaltet und abrechnet werden.</t>
        </r>
      </text>
    </comment>
    <comment ref="D97" authorId="0" shapeId="0" xr:uid="{62370236-64EF-400A-A5E0-36320FBA49B6}">
      <text>
        <r>
          <rPr>
            <b/>
            <sz val="10"/>
            <color indexed="8"/>
            <rFont val="Arial"/>
            <family val="2"/>
          </rPr>
          <t xml:space="preserve">Reporting Funktion: </t>
        </r>
        <r>
          <rPr>
            <sz val="10"/>
            <color indexed="8"/>
            <rFont val="Arial"/>
            <family val="2"/>
          </rPr>
          <t>Nutzungsdaten können zur Verfügung gestellt werden, z.B. für Nachhaltigkeitsberichte und Reportings.</t>
        </r>
      </text>
    </comment>
    <comment ref="D99" authorId="0" shapeId="0" xr:uid="{FD4D76B9-BB16-443E-8C2A-0BE215513BD9}">
      <text>
        <r>
          <rPr>
            <b/>
            <sz val="10"/>
            <color indexed="8"/>
            <rFont val="Arial"/>
            <family val="2"/>
          </rPr>
          <t xml:space="preserve">Mandantenfunktion: </t>
        </r>
        <r>
          <rPr>
            <sz val="10"/>
            <color indexed="8"/>
            <rFont val="Arial"/>
            <family val="2"/>
          </rPr>
          <t>Verschiedenen Nutzenden können verschiedene Nutzungsrechte verteilt werden (z.B. Ladestationsnutzende vs. Hauswartung vs. Installationsunternehmen)</t>
        </r>
      </text>
    </comment>
    <comment ref="D100" authorId="0" shapeId="0" xr:uid="{557BD212-F09C-4996-953D-DC470613BDD8}">
      <text>
        <r>
          <rPr>
            <b/>
            <sz val="10"/>
            <color indexed="8"/>
            <rFont val="Arial"/>
            <family val="2"/>
          </rPr>
          <t>Webportal zur Benutzendenverwaltung:</t>
        </r>
        <r>
          <rPr>
            <sz val="10"/>
            <color indexed="8"/>
            <rFont val="Arial"/>
            <family val="2"/>
          </rPr>
          <t xml:space="preserve"> Die Eigentümerschaft/Verwaltung kann in einer Plattform verschiedene Einstellungen vornehmen, z.B. Erstellung und Bearbeitung der Nutzer der Ladestationen, Tarifgestaltung, oder anderes.</t>
        </r>
      </text>
    </comment>
    <comment ref="D106" authorId="0" shapeId="0" xr:uid="{8DAFDE61-4B9E-4132-BAF0-51706C430D7A}">
      <text>
        <r>
          <rPr>
            <b/>
            <sz val="10"/>
            <color indexed="8"/>
            <rFont val="Arial"/>
            <family val="2"/>
          </rPr>
          <t xml:space="preserve">Allgemein zugängliche Ladestation im eigenen Netz: </t>
        </r>
        <r>
          <rPr>
            <sz val="10"/>
            <color indexed="8"/>
            <rFont val="Arial"/>
            <family val="2"/>
          </rPr>
          <t>Die Ladestationsnutzenden können mithilfe ihres Zugangsmittels auf allgemein zugängliche Ladestationen desselben Anbietenden zugreifen.</t>
        </r>
      </text>
    </comment>
    <comment ref="D107" authorId="0" shapeId="0" xr:uid="{CC9F3E96-5C4A-49A4-AE60-876AF5378656}">
      <text>
        <r>
          <rPr>
            <b/>
            <sz val="10"/>
            <color indexed="8"/>
            <rFont val="Arial"/>
            <family val="2"/>
          </rPr>
          <t>Roaming mit gleichen Zugang:</t>
        </r>
        <r>
          <rPr>
            <sz val="10"/>
            <color indexed="8"/>
            <rFont val="Arial"/>
            <family val="2"/>
          </rPr>
          <t xml:space="preserve"> Die Ladestationsnutzenden können mithilfe ihres Zugangsmittels auf allgemein zugängliche Ladestationen anderer Netzbetreibender zugreifen.</t>
        </r>
      </text>
    </comment>
    <comment ref="D109" authorId="0" shapeId="0" xr:uid="{EDCD431C-BA02-4053-8FFA-A20B213CC8CE}">
      <text>
        <r>
          <rPr>
            <b/>
            <sz val="10"/>
            <color indexed="8"/>
            <rFont val="Arial"/>
            <family val="2"/>
          </rPr>
          <t>Abrechnung allg. zugänglicher Ladestation:</t>
        </r>
        <r>
          <rPr>
            <sz val="10"/>
            <color indexed="8"/>
            <rFont val="Arial"/>
            <family val="2"/>
          </rPr>
          <t xml:space="preserve"> Ladestationen auf allgemein zugänglichen Parkplätzen, wie Besuchendenparkplätzen, werden allen zugänglich gemacht und über denselben Anbietenden abgerechnet.</t>
        </r>
      </text>
    </comment>
    <comment ref="D110" authorId="0" shapeId="0" xr:uid="{3202268C-B86C-4B60-B1D3-17658725BFD2}">
      <text>
        <r>
          <rPr>
            <b/>
            <sz val="10"/>
            <color indexed="8"/>
            <rFont val="Arial"/>
            <family val="2"/>
          </rPr>
          <t>Roaming für allgemein zugängliche Ladestation:</t>
        </r>
        <r>
          <rPr>
            <sz val="10"/>
            <color indexed="8"/>
            <rFont val="Arial"/>
            <family val="2"/>
          </rPr>
          <t xml:space="preserve"> Zugangs- und Zahlungsmittel anderer Ladestationsbetreibender können für den Zugang zu den allgemein zugänglicher Ladestationen (z.B. Besuchendenparkplätzen) genutzt werden.</t>
        </r>
      </text>
    </comment>
    <comment ref="D114" authorId="0" shapeId="0" xr:uid="{2A06E0FD-179C-457D-A046-EB7C79876A91}">
      <text>
        <r>
          <rPr>
            <b/>
            <sz val="10"/>
            <color indexed="8"/>
            <rFont val="Arial"/>
            <family val="2"/>
          </rPr>
          <t>Eigenfinanzierung:</t>
        </r>
        <r>
          <rPr>
            <sz val="10"/>
            <color indexed="8"/>
            <rFont val="Arial"/>
            <family val="2"/>
          </rPr>
          <t xml:space="preserve"> Die Ladeinfrastruktur wird vollständig von der Eigentümerschaft finanziert.</t>
        </r>
        <r>
          <rPr>
            <b/>
            <sz val="10"/>
            <color indexed="8"/>
            <rFont val="Arial"/>
            <family val="2"/>
          </rPr>
          <t xml:space="preserve">
Mietmodell:</t>
        </r>
        <r>
          <rPr>
            <sz val="10"/>
            <color indexed="8"/>
            <rFont val="Arial"/>
            <family val="2"/>
          </rPr>
          <t xml:space="preserve"> Die Grundinstallation wird durch die Eigentümerschaft finanziert. Die Nutzenden können die Ladestation bei dem Dienstleistungsunternehmen mieten.</t>
        </r>
        <r>
          <rPr>
            <b/>
            <sz val="10"/>
            <color indexed="8"/>
            <rFont val="Arial"/>
            <family val="2"/>
          </rPr>
          <t xml:space="preserve">
Full Contracting:</t>
        </r>
        <r>
          <rPr>
            <sz val="10"/>
            <color indexed="8"/>
            <rFont val="Arial"/>
            <family val="2"/>
          </rPr>
          <t xml:space="preserve"> Sowohl die Grundinstallation als auch die Ladestation wird vom Dienstleistungsunternehmen finanziert und gegen eine monatliche Gebühr zur Verfügung gestellt.</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Marisa Timm</author>
  </authors>
  <commentList>
    <comment ref="D18" authorId="0" shapeId="0" xr:uid="{ADBB70A1-B158-4E0E-8DAF-2CFDFEF4A818}">
      <text>
        <r>
          <rPr>
            <b/>
            <sz val="10"/>
            <color indexed="8"/>
            <rFont val="Arial"/>
            <family val="2"/>
          </rPr>
          <t>Anmeldung:</t>
        </r>
        <r>
          <rPr>
            <sz val="10"/>
            <color indexed="8"/>
            <rFont val="Arial"/>
            <family val="2"/>
          </rPr>
          <t xml:space="preserve"> Prozess des Ladestationsnutzenden zur Anfrage/Anmeldung einer Ladestation
</t>
        </r>
      </text>
    </comment>
    <comment ref="D19" authorId="0" shapeId="0" xr:uid="{D7E99510-CF26-400A-B463-AC4EC5F18CDA}">
      <text>
        <r>
          <rPr>
            <b/>
            <sz val="10"/>
            <color indexed="8"/>
            <rFont val="Arial"/>
            <family val="2"/>
          </rPr>
          <t xml:space="preserve">Aufschaltung: </t>
        </r>
        <r>
          <rPr>
            <sz val="10"/>
            <color indexed="8"/>
            <rFont val="Arial"/>
            <family val="2"/>
          </rPr>
          <t xml:space="preserve">Die Ladestation wird mit dem System verbunden. </t>
        </r>
      </text>
    </comment>
    <comment ref="D21" authorId="0" shapeId="0" xr:uid="{C2578360-30E3-4D1F-8032-117A11F5900F}">
      <text>
        <r>
          <rPr>
            <b/>
            <sz val="10"/>
            <color indexed="8"/>
            <rFont val="Arial"/>
            <family val="2"/>
          </rPr>
          <t xml:space="preserve">Onboarding: </t>
        </r>
        <r>
          <rPr>
            <sz val="10"/>
            <color indexed="8"/>
            <rFont val="Arial"/>
            <family val="2"/>
          </rPr>
          <t>Die Ladestationsnutzerin oder der Ladestationsnutzer erhält den Zugang zur Ladestation und allenfalls eine Instruierung</t>
        </r>
      </text>
    </comment>
    <comment ref="D30" authorId="0" shapeId="0" xr:uid="{E024BC41-5DFA-48D3-B522-75B356A7C848}">
      <text>
        <r>
          <rPr>
            <b/>
            <sz val="10"/>
            <color indexed="8"/>
            <rFont val="Arial"/>
            <family val="2"/>
          </rPr>
          <t xml:space="preserve">Vertrieb Ladestationen: </t>
        </r>
        <r>
          <rPr>
            <sz val="10"/>
            <color indexed="8"/>
            <rFont val="Arial"/>
            <family val="2"/>
          </rPr>
          <t>Dabei handelt es sich um Ladestationen, die von dem Dienstleistungsunternehmen vertrieben werden (standardmässig oder optional). Nicht solche, die nur mit ihrem System kompatibel sind.</t>
        </r>
      </text>
    </comment>
    <comment ref="D32" authorId="0" shapeId="0" xr:uid="{874DAB3F-F6D7-4C0C-8D1D-DD5007174F0D}">
      <text>
        <r>
          <rPr>
            <b/>
            <sz val="10"/>
            <color indexed="8"/>
            <rFont val="Arial"/>
            <family val="2"/>
          </rPr>
          <t>Integration von Drittsystemen:</t>
        </r>
        <r>
          <rPr>
            <sz val="10"/>
            <color indexed="8"/>
            <rFont val="Arial"/>
            <family val="2"/>
          </rPr>
          <t xml:space="preserve"> Das System kann mit anderen Plattformen/Systemen Dritter kommunizieren, z.B. zur ZEV Abrechnung oder EMS.</t>
        </r>
      </text>
    </comment>
    <comment ref="D33" authorId="0" shapeId="0" xr:uid="{0F4C5DF5-0E10-404D-89DB-A024EB9DE57C}">
      <text>
        <r>
          <rPr>
            <sz val="10"/>
            <color indexed="8"/>
            <rFont val="Arial"/>
            <family val="2"/>
          </rPr>
          <t>EMS = Energiemanagementsysteme</t>
        </r>
      </text>
    </comment>
    <comment ref="D36" authorId="0" shapeId="0" xr:uid="{0A48EBC3-0F41-4255-82D8-D009ACA714D5}">
      <text>
        <r>
          <rPr>
            <b/>
            <sz val="10"/>
            <color indexed="8"/>
            <rFont val="Arial"/>
            <family val="2"/>
          </rPr>
          <t xml:space="preserve">Statisches Lastmanagement: </t>
        </r>
        <r>
          <rPr>
            <sz val="10"/>
            <color indexed="8"/>
            <rFont val="Arial"/>
            <family val="2"/>
          </rPr>
          <t>Beim statischen Lastmanagement wird ein fixes Kontingent des Hausanschlusses für das Laden der Elektroautos reserviert. Dieses kann auf die zu ladenden E-Autos aufgeteilt werden. Die reservierte Last ist maximal so hoch, dass es auch bei einem hohen Stromverbrauch im Gebäude (z.B. Abends, wenn alle Anwohnenden zu Hause sind) zu keiner Überlastung kommt.</t>
        </r>
      </text>
    </comment>
    <comment ref="D37" authorId="0" shapeId="0" xr:uid="{B029FBD8-B109-42B4-9023-C82EA271F675}">
      <text>
        <r>
          <rPr>
            <b/>
            <sz val="10"/>
            <color indexed="8"/>
            <rFont val="Arial"/>
            <family val="2"/>
          </rPr>
          <t>Dynamisches Lastmanagment:</t>
        </r>
        <r>
          <rPr>
            <sz val="10"/>
            <color indexed="8"/>
            <rFont val="Arial"/>
            <family val="2"/>
          </rPr>
          <t xml:space="preserve"> Beim dynamischen Lastmanagement wird keine fixe Last reserviert, sondern stets die gesamte verfügbare Last intelligent aufgeteilt. Das Lastmanagement erkennt, wie viel Strom aktuell im Gebäude verbraucht wird. So kann vor allem zu Zeiten mit einem niedrigen Stromverbrauch im Gebäude eine viel höhere Ladelast ermöglicht werden, z.B. nachts, wenn ein Grossteil der Anwohnenden schläft.</t>
        </r>
      </text>
    </comment>
    <comment ref="D47" authorId="0" shapeId="0" xr:uid="{FF9E5180-6461-473C-8EEA-E03817AF6EFC}">
      <text>
        <r>
          <rPr>
            <b/>
            <sz val="10"/>
            <color indexed="8"/>
            <rFont val="Arial"/>
            <family val="2"/>
          </rPr>
          <t xml:space="preserve">Webportal: </t>
        </r>
        <r>
          <rPr>
            <sz val="10"/>
            <color indexed="8"/>
            <rFont val="Arial"/>
            <family val="2"/>
          </rPr>
          <t>Eine webbasierte Anwendung kann aufgerufen werden.</t>
        </r>
      </text>
    </comment>
    <comment ref="D48" authorId="0" shapeId="0" xr:uid="{5DC82365-DBE4-4B41-A526-D663F56C9F0A}">
      <text>
        <r>
          <rPr>
            <b/>
            <sz val="10"/>
            <color indexed="8"/>
            <rFont val="Arial"/>
            <family val="2"/>
          </rPr>
          <t>App:</t>
        </r>
        <r>
          <rPr>
            <sz val="10"/>
            <color indexed="8"/>
            <rFont val="Arial"/>
            <family val="2"/>
          </rPr>
          <t xml:space="preserve"> Es existiert eine Smartphone App.</t>
        </r>
      </text>
    </comment>
    <comment ref="D50" authorId="0" shapeId="0" xr:uid="{0C3E04CA-F709-4606-A738-296EA37378C3}">
      <text>
        <r>
          <rPr>
            <b/>
            <sz val="10"/>
            <color indexed="8"/>
            <rFont val="Arial"/>
            <family val="2"/>
          </rPr>
          <t>Transaktionsübersicht:</t>
        </r>
        <r>
          <rPr>
            <sz val="10"/>
            <color indexed="8"/>
            <rFont val="Arial"/>
            <family val="2"/>
          </rPr>
          <t xml:space="preserve"> Die Nutzenden können ihre bisherigen Nutzungen und Zahlungen einsehen und bei Bedarf als Beleg downloaden. </t>
        </r>
      </text>
    </comment>
    <comment ref="D51" authorId="0" shapeId="0" xr:uid="{39DF3C6D-B99D-40F4-B1AF-84B579325A4F}">
      <text>
        <r>
          <rPr>
            <b/>
            <sz val="10"/>
            <color indexed="8"/>
            <rFont val="Arial"/>
            <family val="2"/>
          </rPr>
          <t xml:space="preserve">Visualisierung der eigenen Verbräuche: </t>
        </r>
        <r>
          <rPr>
            <sz val="10"/>
            <color indexed="8"/>
            <rFont val="Arial"/>
            <family val="2"/>
          </rPr>
          <t>Die Verbräuche können jederzeit auf dem Webportal oder der App eingesehen werden.</t>
        </r>
      </text>
    </comment>
    <comment ref="D53" authorId="0" shapeId="0" xr:uid="{B566D099-F7BA-44B4-81CF-3596D383A439}">
      <text>
        <r>
          <rPr>
            <b/>
            <sz val="10"/>
            <color indexed="8"/>
            <rFont val="Arial"/>
            <family val="2"/>
          </rPr>
          <t>Aktive Steuerung der Lade-Aktivität:</t>
        </r>
        <r>
          <rPr>
            <sz val="10"/>
            <color indexed="8"/>
            <rFont val="Arial"/>
            <family val="2"/>
          </rPr>
          <t xml:space="preserve"> Die Nutzenden können z.B. den Zeitpunkt oder den Lademodus steuern.</t>
        </r>
      </text>
    </comment>
    <comment ref="D54" authorId="0" shapeId="0" xr:uid="{E4D3F9CD-4BAE-4ADB-9FBC-DDBC64A3473A}">
      <text>
        <r>
          <rPr>
            <b/>
            <sz val="10"/>
            <color indexed="8"/>
            <rFont val="Arial"/>
            <family val="2"/>
          </rPr>
          <t xml:space="preserve">Solarbasiertes Laden: </t>
        </r>
        <r>
          <rPr>
            <sz val="10"/>
            <color indexed="8"/>
            <rFont val="Arial"/>
            <family val="2"/>
          </rPr>
          <t>Das Fahrzeug wird nur/vorzugsweise mit Solarstrom geladen (wenn PV/ZEV vorhanden)</t>
        </r>
      </text>
    </comment>
    <comment ref="D55" authorId="0" shapeId="0" xr:uid="{7405911F-3DB4-4652-9F6D-C63A799DB7F2}">
      <text>
        <r>
          <rPr>
            <b/>
            <sz val="10"/>
            <color indexed="8"/>
            <rFont val="Arial"/>
            <family val="2"/>
          </rPr>
          <t xml:space="preserve">Günstiges Laden: </t>
        </r>
        <r>
          <rPr>
            <sz val="10"/>
            <color indexed="8"/>
            <rFont val="Arial"/>
            <family val="2"/>
          </rPr>
          <t>Das Fahrzeug wird zu Zeiten von günstigen Stromtarifen geladen, z.B. Nachts bei Hoch- und Niedertarif.</t>
        </r>
      </text>
    </comment>
    <comment ref="D56" authorId="0" shapeId="0" xr:uid="{DEDFAA23-C604-4589-A551-0E754FF2B00B}">
      <text>
        <r>
          <rPr>
            <b/>
            <sz val="10"/>
            <color indexed="8"/>
            <rFont val="Arial"/>
            <family val="2"/>
          </rPr>
          <t>Priorisiertes Laden:</t>
        </r>
        <r>
          <rPr>
            <sz val="10"/>
            <color indexed="8"/>
            <rFont val="Arial"/>
            <family val="2"/>
          </rPr>
          <t xml:space="preserve"> Das Fahrzeug soll möglichst schnell geladen werden. Dabei wird dem Fahrzeug mehr Leistung zugewiesen (ggf. gegen Preisaufschlag)</t>
        </r>
      </text>
    </comment>
    <comment ref="D57" authorId="0" shapeId="0" xr:uid="{04064724-289D-4229-81E7-6EC75052183F}">
      <text>
        <r>
          <rPr>
            <b/>
            <sz val="10"/>
            <color indexed="8"/>
            <rFont val="Arial"/>
            <family val="2"/>
          </rPr>
          <t>Berücksichtigung von Ladegrenzen:</t>
        </r>
        <r>
          <rPr>
            <sz val="10"/>
            <color indexed="8"/>
            <rFont val="Arial"/>
            <family val="2"/>
          </rPr>
          <t xml:space="preserve"> Das Fahrzeug soll max. bis zu einem bestimmten Prozentsatz geladen werden, um die Batterie zu schonen.
</t>
        </r>
      </text>
    </comment>
    <comment ref="D64" authorId="0" shapeId="0" xr:uid="{574086ED-7F26-41E0-82A8-293A2C635EA1}">
      <text>
        <r>
          <rPr>
            <b/>
            <sz val="10"/>
            <color indexed="8"/>
            <rFont val="Arial"/>
            <family val="2"/>
          </rPr>
          <t xml:space="preserve">Hotline nur zu Bürozeiten: </t>
        </r>
        <r>
          <rPr>
            <sz val="10"/>
            <color indexed="8"/>
            <rFont val="Arial"/>
            <family val="2"/>
          </rPr>
          <t xml:space="preserve">Bei Fragen oder Problemen können sich die Ladestationsnutzenden bei einer Hotline ausschliesslich zu Bürozeiten melden. </t>
        </r>
      </text>
    </comment>
    <comment ref="D65" authorId="0" shapeId="0" xr:uid="{CF9C5ABF-713F-4360-8ABD-60265E6669AE}">
      <text>
        <r>
          <rPr>
            <b/>
            <sz val="10"/>
            <color indexed="8"/>
            <rFont val="Arial"/>
            <family val="2"/>
          </rPr>
          <t xml:space="preserve">Hotline 24/7: </t>
        </r>
        <r>
          <rPr>
            <sz val="10"/>
            <color indexed="8"/>
            <rFont val="Arial"/>
            <family val="2"/>
          </rPr>
          <t>Bei Fragen oder Problemen können sie die Ladestationsnutzenden bei einer Hotline rund um die Uhr melden</t>
        </r>
        <r>
          <rPr>
            <b/>
            <sz val="10"/>
            <color indexed="8"/>
            <rFont val="Arial"/>
            <family val="2"/>
          </rPr>
          <t xml:space="preserve">. </t>
        </r>
      </text>
    </comment>
    <comment ref="D67" authorId="0" shapeId="0" xr:uid="{5BF0F1E5-DBAB-4245-BF83-369F9C875ED0}">
      <text>
        <r>
          <rPr>
            <b/>
            <sz val="10"/>
            <color indexed="8"/>
            <rFont val="Arial"/>
            <family val="2"/>
          </rPr>
          <t xml:space="preserve">Störungsmanagement: </t>
        </r>
        <r>
          <rPr>
            <sz val="10"/>
            <color indexed="8"/>
            <rFont val="Arial"/>
            <family val="2"/>
          </rPr>
          <t>Fehlfunktionen der Ladestation werden identifiziert und durch Alarmierung angezeigt.</t>
        </r>
      </text>
    </comment>
    <comment ref="D68" authorId="0" shapeId="0" xr:uid="{48F8EB6A-AC73-483D-90F7-3DFBE126315B}">
      <text>
        <r>
          <rPr>
            <b/>
            <sz val="10"/>
            <color indexed="8"/>
            <rFont val="Arial"/>
            <family val="2"/>
          </rPr>
          <t xml:space="preserve">Fernwartung: </t>
        </r>
        <r>
          <rPr>
            <sz val="10"/>
            <color indexed="8"/>
            <rFont val="Arial"/>
            <family val="2"/>
          </rPr>
          <t>Die gängigsten Softwareprobleme der Ladestationen können online behoben werden, ohne dass ein Techniker vor Ort sein muss, z.B. durch Neustart (remote).</t>
        </r>
      </text>
    </comment>
    <comment ref="D69" authorId="0" shapeId="0" xr:uid="{7A1F8443-A6A8-4838-BCA0-4E21C6DD7946}">
      <text>
        <r>
          <rPr>
            <b/>
            <sz val="10"/>
            <color indexed="8"/>
            <rFont val="Arial"/>
            <family val="2"/>
          </rPr>
          <t xml:space="preserve">Störungsbehebung vor Ort: </t>
        </r>
        <r>
          <rPr>
            <sz val="10"/>
            <color indexed="8"/>
            <rFont val="Arial"/>
            <family val="2"/>
          </rPr>
          <t xml:space="preserve"> Störungen werden vor Ort behoben, inklusive oder gegen Aufpreis.</t>
        </r>
      </text>
    </comment>
    <comment ref="D72" authorId="0" shapeId="0" xr:uid="{C5120692-8003-499B-9497-6BCE1860131D}">
      <text>
        <r>
          <rPr>
            <b/>
            <sz val="10"/>
            <color indexed="8"/>
            <rFont val="Arial"/>
            <family val="2"/>
          </rPr>
          <t>Bis Datenerfassung</t>
        </r>
        <r>
          <rPr>
            <sz val="10"/>
            <color indexed="8"/>
            <rFont val="Arial"/>
            <family val="2"/>
          </rPr>
          <t>: Das Dienstleistungsunternehmen erfasst die Daten und stellt sie der Kundschaft zur Verfügung. Diese muss die Rechnungen selbst erstellen und ist für das Inkasso verantwortlich.</t>
        </r>
        <r>
          <rPr>
            <b/>
            <sz val="10"/>
            <color indexed="8"/>
            <rFont val="Arial"/>
            <family val="2"/>
          </rPr>
          <t xml:space="preserve">
Bis Rechnungserstellung: </t>
        </r>
        <r>
          <rPr>
            <sz val="10"/>
            <color indexed="8"/>
            <rFont val="Arial"/>
            <family val="2"/>
          </rPr>
          <t>Das Dienstleistungsunternehmen erfasst die Daten und erstellt basierend darauf die Rechnungen. Die Kundschaft ist für das Inkasso verantwortlich.</t>
        </r>
        <r>
          <rPr>
            <b/>
            <sz val="10"/>
            <color indexed="8"/>
            <rFont val="Arial"/>
            <family val="2"/>
          </rPr>
          <t xml:space="preserve">
Bis Inkasso:</t>
        </r>
        <r>
          <rPr>
            <sz val="10"/>
            <color indexed="8"/>
            <rFont val="Arial"/>
            <family val="2"/>
          </rPr>
          <t xml:space="preserve"> Das Dienstleistungsunternehmen übernimmt den gesamten Abrechnungsprozess von der Datenerfassung über Rechnungserstellung bis und mit Inkasso.</t>
        </r>
      </text>
    </comment>
    <comment ref="D75" authorId="0" shapeId="0" xr:uid="{C90F81CE-624A-49F5-AF1F-8D6F99FA8A7E}">
      <text>
        <r>
          <rPr>
            <b/>
            <sz val="10"/>
            <color indexed="8"/>
            <rFont val="Arial"/>
            <family val="2"/>
          </rPr>
          <t xml:space="preserve">Private Ladestation: </t>
        </r>
        <r>
          <rPr>
            <sz val="10"/>
            <color indexed="8"/>
            <rFont val="Arial"/>
            <family val="2"/>
          </rPr>
          <t xml:space="preserve">Die Ladestation ist nur für eine Partei zugänglich
</t>
        </r>
        <r>
          <rPr>
            <b/>
            <sz val="10"/>
            <color indexed="8"/>
            <rFont val="Arial"/>
            <family val="2"/>
          </rPr>
          <t>Halbprivate Ladestation</t>
        </r>
        <r>
          <rPr>
            <sz val="10"/>
            <color indexed="8"/>
            <rFont val="Arial"/>
            <family val="2"/>
          </rPr>
          <t xml:space="preserve">: Ladestation zugänglich für eine geschlossene Nutzergruppe (z. B. Mitarbeitende)
</t>
        </r>
        <r>
          <rPr>
            <b/>
            <sz val="10"/>
            <color indexed="8"/>
            <rFont val="Arial"/>
            <family val="2"/>
          </rPr>
          <t>Halböffentliche Ladestation</t>
        </r>
        <r>
          <rPr>
            <sz val="10"/>
            <color indexed="8"/>
            <rFont val="Arial"/>
            <family val="2"/>
          </rPr>
          <t xml:space="preserve">: Ladestation in privatem Besitz (z. B. Gewerbe). Diese sind zu bestimmten Zeiten allgemein zugänglich.
</t>
        </r>
        <r>
          <rPr>
            <b/>
            <sz val="10"/>
            <color indexed="8"/>
            <rFont val="Arial"/>
            <family val="2"/>
          </rPr>
          <t>öffentliche Ladestationen:</t>
        </r>
        <r>
          <rPr>
            <sz val="10"/>
            <color indexed="8"/>
            <rFont val="Arial"/>
            <family val="2"/>
          </rPr>
          <t xml:space="preserve"> zu jeder Zeit allgemein zugängliche Ladestation (z.B. Besuchendenparkplätze)</t>
        </r>
      </text>
    </comment>
    <comment ref="D76" authorId="0" shapeId="0" xr:uid="{BE18073E-77EF-4F27-A424-732287EBE909}">
      <text>
        <r>
          <rPr>
            <b/>
            <sz val="10"/>
            <color indexed="8"/>
            <rFont val="Arial"/>
            <family val="2"/>
          </rPr>
          <t xml:space="preserve">Elektrizitätszähler für E-Mobilität ist im Besitz der Immobilieneigentümerschaft: </t>
        </r>
        <r>
          <rPr>
            <sz val="10"/>
            <color indexed="8"/>
            <rFont val="Arial"/>
            <family val="2"/>
          </rPr>
          <t xml:space="preserve">
Das Dienstleistungsunternehmen vergütet den Immobilienbesitzenden die Abrechnungseinnahmen abzgl. Gebühren.
Immobilienbesitzende erhalten die Rechnung für den Stromverbrauch vom EVU
Immobilienbesitzenden zahlen die Stromrechnung
</t>
        </r>
        <r>
          <rPr>
            <b/>
            <sz val="10"/>
            <color indexed="8"/>
            <rFont val="Arial"/>
            <family val="2"/>
          </rPr>
          <t>Elektrizitätszähler für E-Mobilität ist im Besitz des Dienstleistungsunternehmen:</t>
        </r>
        <r>
          <rPr>
            <sz val="10"/>
            <color indexed="8"/>
            <rFont val="Arial"/>
            <family val="2"/>
          </rPr>
          <t xml:space="preserve">
Dienstleistungsunternehmen übernimmt direkt die Zahlung der Stromkosten an den Energieversorger
Ggf. vergütet das Dienstleistungsunternehmen den Immobilienbesitzenden die Abrechnungseinnahmen abzgl. Stromkosten und Gebühren.</t>
        </r>
      </text>
    </comment>
    <comment ref="D79" authorId="0" shapeId="0" xr:uid="{414AD141-BFEA-445B-B8B8-7976F73E1D97}">
      <text>
        <r>
          <rPr>
            <b/>
            <sz val="10"/>
            <color indexed="8"/>
            <rFont val="Arial"/>
            <family val="2"/>
          </rPr>
          <t xml:space="preserve">Einheitstarif: </t>
        </r>
        <r>
          <rPr>
            <sz val="10"/>
            <color indexed="8"/>
            <rFont val="Arial"/>
            <family val="2"/>
          </rPr>
          <t xml:space="preserve">Es kann nur ein Tarif für die Ladestation abgerechnet werden, unabhängig davon, ob der lokale Energieversorger eine andere Tarifsturktur (z.B. Hoch- und Niedertarif) hat.
</t>
        </r>
        <r>
          <rPr>
            <b/>
            <sz val="10"/>
            <color indexed="8"/>
            <rFont val="Arial"/>
            <family val="2"/>
          </rPr>
          <t xml:space="preserve">Statische Tarife: </t>
        </r>
        <r>
          <rPr>
            <sz val="10"/>
            <color indexed="8"/>
            <rFont val="Arial"/>
            <family val="2"/>
          </rPr>
          <t xml:space="preserve">Die Ladestation kann mit mehreren fix definierten, statischen Tarifen abgerechnet werden, z.B. mit Hoch- und Niedertarif.
</t>
        </r>
        <r>
          <rPr>
            <b/>
            <sz val="10"/>
            <color indexed="8"/>
            <rFont val="Arial"/>
            <family val="2"/>
          </rPr>
          <t xml:space="preserve">Statische Tarife inkl. Solartarif: </t>
        </r>
        <r>
          <rPr>
            <sz val="10"/>
            <color indexed="8"/>
            <rFont val="Arial"/>
            <family val="2"/>
          </rPr>
          <t xml:space="preserve">Zusätzlich zu den statischen Tarifen kann bei Verbrauch von Strom der eigenen PV-Anlage (oder ZEV) ein fix definierter Solartarif berücksichtigt werden.
</t>
        </r>
        <r>
          <rPr>
            <b/>
            <sz val="10"/>
            <color indexed="8"/>
            <rFont val="Arial"/>
            <family val="2"/>
          </rPr>
          <t>Dynamische Tarife:</t>
        </r>
        <r>
          <rPr>
            <sz val="10"/>
            <color indexed="8"/>
            <rFont val="Arial"/>
            <family val="2"/>
          </rPr>
          <t xml:space="preserve"> Es können zusätzlich dynamische Tarife vom Energieversorger berücksichtigt und abgerechnet werden. 
</t>
        </r>
      </text>
    </comment>
    <comment ref="D83" authorId="0" shapeId="0" xr:uid="{DAC1A535-306B-4EE4-8D75-9B9A8FA964AF}">
      <text>
        <r>
          <rPr>
            <b/>
            <sz val="10"/>
            <color indexed="8"/>
            <rFont val="Arial"/>
            <family val="2"/>
          </rPr>
          <t xml:space="preserve">Verschiedene Tarif-Gruppen: </t>
        </r>
        <r>
          <rPr>
            <sz val="10"/>
            <color indexed="8"/>
            <rFont val="Arial"/>
            <family val="2"/>
          </rPr>
          <t xml:space="preserve">Nutzende können gruppiert werden und so verschiedenen Tarifen zugeordnet werden. </t>
        </r>
      </text>
    </comment>
    <comment ref="D84" authorId="0" shapeId="0" xr:uid="{145368B7-BB13-4FFB-8B07-3CDFF5C0BC0F}">
      <text>
        <r>
          <rPr>
            <b/>
            <sz val="10"/>
            <color indexed="8"/>
            <rFont val="Arial"/>
            <family val="2"/>
          </rPr>
          <t>White-List (Spezialnutzende):</t>
        </r>
        <r>
          <rPr>
            <sz val="10"/>
            <color indexed="8"/>
            <rFont val="Arial"/>
            <family val="2"/>
          </rPr>
          <t xml:space="preserve"> Bestimmte Nutzende laden kostenfrei.</t>
        </r>
      </text>
    </comment>
    <comment ref="D85" authorId="0" shapeId="0" xr:uid="{661BD636-5AA9-4533-9469-59EFD3DCEDBB}">
      <text>
        <r>
          <rPr>
            <b/>
            <sz val="10"/>
            <color indexed="8"/>
            <rFont val="Arial"/>
            <family val="2"/>
          </rPr>
          <t xml:space="preserve">Automatisierte Aktualisierung bei Veränderungen der EVU-Stromtarife: </t>
        </r>
        <r>
          <rPr>
            <sz val="10"/>
            <color indexed="8"/>
            <rFont val="Arial"/>
            <family val="2"/>
          </rPr>
          <t xml:space="preserve">Die EVU-Stromtarife werden ohne Aufforderung durch die Kundschaft angepasst. </t>
        </r>
      </text>
    </comment>
    <comment ref="D86" authorId="0" shapeId="0" xr:uid="{711A1EF7-E397-4896-9843-FC3E910B8930}">
      <text>
        <r>
          <rPr>
            <b/>
            <sz val="10"/>
            <color indexed="8"/>
            <rFont val="Arial"/>
            <family val="2"/>
          </rPr>
          <t xml:space="preserve">Einstellung eines eigenen Energietarifs: </t>
        </r>
        <r>
          <rPr>
            <sz val="10"/>
            <color indexed="8"/>
            <rFont val="Arial"/>
            <family val="2"/>
          </rPr>
          <t xml:space="preserve">Eigentümerschaften bzw. Verwaltungen können einen Aufschlag auf den Energietarif vornehmen, um einen zusätzlichen Kanal zur Amortisierung der Ladestationen zu generieren.
</t>
        </r>
      </text>
    </comment>
    <comment ref="D87" authorId="0" shapeId="0" xr:uid="{DD9E3A4C-B8E5-4A9D-A469-3270627B3A57}">
      <text>
        <r>
          <rPr>
            <b/>
            <sz val="10"/>
            <color indexed="8"/>
            <rFont val="Arial"/>
            <family val="2"/>
          </rPr>
          <t xml:space="preserve">Abrechnung bidirektionales Laden: </t>
        </r>
        <r>
          <rPr>
            <sz val="10"/>
            <color indexed="8"/>
            <rFont val="Arial"/>
            <family val="2"/>
          </rPr>
          <t>Bidirektionales Laden kann verwaltet und abrechnet werden.</t>
        </r>
      </text>
    </comment>
    <comment ref="D89" authorId="0" shapeId="0" xr:uid="{EB259B62-D6E7-459B-BD3D-F70B495F9087}">
      <text>
        <r>
          <rPr>
            <b/>
            <sz val="10"/>
            <color indexed="8"/>
            <rFont val="Arial"/>
            <family val="2"/>
          </rPr>
          <t>ZEV Abrechnung</t>
        </r>
        <r>
          <rPr>
            <sz val="10"/>
            <color indexed="8"/>
            <rFont val="Arial"/>
            <family val="2"/>
          </rPr>
          <t>: Zusätzlich zur Ladeinfrastruktur kann ein ZEV (= Zusammenschluss zum Eigenverbrauch) abgerechnet werden.</t>
        </r>
      </text>
    </comment>
    <comment ref="D90" authorId="0" shapeId="0" xr:uid="{6A5FB1FF-9A53-457B-8BC6-8DC93B54B14E}">
      <text>
        <r>
          <rPr>
            <b/>
            <sz val="10"/>
            <color indexed="8"/>
            <rFont val="Arial"/>
            <family val="2"/>
          </rPr>
          <t>VNB Praxismodell:</t>
        </r>
        <r>
          <rPr>
            <sz val="10"/>
            <color indexed="8"/>
            <rFont val="Arial"/>
            <family val="2"/>
          </rPr>
          <t xml:space="preserve"> Der Eigenverbrauch des Solarstroms wird vom lokalen Verteilnetzbetreiber (VNB) über dessen Zähler abgerechnet. Es existieren unterschiedliche Ausprägungen dieses Modells. Die einzelnen Verbrauchsstätten bleiben weiterhin Endverbraucher und werden wie bisher durch den Netzbetreiber beliefert. Dieser kann das Modell nur im eigenen Netzgebiet anbieten. Dieses Modell wird ausschliesslich von lokalen Energieversorgungsunternehmen (EVU) im eigenen Netzgebiet angeboten. Hierbei ist keine Gründung eines ZEV erforderlich.</t>
        </r>
      </text>
    </comment>
    <comment ref="D91" authorId="0" shapeId="0" xr:uid="{0B38B05F-6B2D-411E-AA09-957386E57526}">
      <text>
        <r>
          <rPr>
            <b/>
            <sz val="10"/>
            <color indexed="8"/>
            <rFont val="Arial"/>
            <family val="2"/>
          </rPr>
          <t xml:space="preserve">Nebenkostenabrechnung: </t>
        </r>
        <r>
          <rPr>
            <sz val="10"/>
            <color indexed="8"/>
            <rFont val="Arial"/>
            <family val="2"/>
          </rPr>
          <t>Zusätzlich zur Ladeinfrastruktur können (weitere) Nebenkosten abgerechnet werden.</t>
        </r>
      </text>
    </comment>
    <comment ref="D101" authorId="0" shapeId="0" xr:uid="{AA1A4487-6591-4314-915A-087855EE1E6F}">
      <text>
        <r>
          <rPr>
            <b/>
            <sz val="10"/>
            <color indexed="8"/>
            <rFont val="Arial"/>
            <family val="2"/>
          </rPr>
          <t xml:space="preserve">Reporting Funktion: </t>
        </r>
        <r>
          <rPr>
            <sz val="10"/>
            <color indexed="8"/>
            <rFont val="Arial"/>
            <family val="2"/>
          </rPr>
          <t>Nutzungsdaten können zur Verfügung gestellt werden, z.B. für Nachhaltigkeitsberichte und Reportings.</t>
        </r>
      </text>
    </comment>
    <comment ref="D103" authorId="0" shapeId="0" xr:uid="{1D229152-BEB3-46D3-B1BA-D86698E902D8}">
      <text>
        <r>
          <rPr>
            <b/>
            <sz val="10"/>
            <color indexed="8"/>
            <rFont val="Arial"/>
            <family val="2"/>
          </rPr>
          <t xml:space="preserve">Mandantenfunktion: </t>
        </r>
        <r>
          <rPr>
            <sz val="10"/>
            <color indexed="8"/>
            <rFont val="Arial"/>
            <family val="2"/>
          </rPr>
          <t>Verschiedenen Nutzenden können verschiedene Nutzungsrechte verteilt werden (z.B. Ladestationsnutzende vs. Hauswartung vs. Installationsunternehmen)</t>
        </r>
      </text>
    </comment>
    <comment ref="D104" authorId="0" shapeId="0" xr:uid="{65169518-79A7-4FBB-8D0D-D75EF1271E38}">
      <text>
        <r>
          <rPr>
            <b/>
            <sz val="10"/>
            <color indexed="8"/>
            <rFont val="Arial"/>
            <family val="2"/>
          </rPr>
          <t>Webportal zur Benutzendenverwaltung:</t>
        </r>
        <r>
          <rPr>
            <sz val="10"/>
            <color indexed="8"/>
            <rFont val="Arial"/>
            <family val="2"/>
          </rPr>
          <t xml:space="preserve"> Die Eigentümerschaft/Verwaltung kann in einer Plattform verschiedene Einstellungen vornehmen, z.B. Erstellung und Bearbeitung der Nutzer der Ladestationen, Tarifgestaltung, oder anderes.</t>
        </r>
      </text>
    </comment>
    <comment ref="D110" authorId="0" shapeId="0" xr:uid="{05F63EBF-9F9A-488D-A027-C0107DCC84A5}">
      <text>
        <r>
          <rPr>
            <b/>
            <sz val="10"/>
            <color indexed="8"/>
            <rFont val="Arial"/>
            <family val="2"/>
          </rPr>
          <t xml:space="preserve">Allgemein zugängliche Ladestation im eigenen Netz: </t>
        </r>
        <r>
          <rPr>
            <sz val="10"/>
            <color indexed="8"/>
            <rFont val="Arial"/>
            <family val="2"/>
          </rPr>
          <t>Die Ladestationsnutzenden können mithilfe ihres Zugangsmittels auf allgemein zugängliche Ladestationen desselben Anbietenden zugreifen.</t>
        </r>
      </text>
    </comment>
    <comment ref="D111" authorId="0" shapeId="0" xr:uid="{B2B98E06-DEFF-4EFB-8461-6AA58B28D4F5}">
      <text>
        <r>
          <rPr>
            <b/>
            <sz val="10"/>
            <color indexed="8"/>
            <rFont val="Arial"/>
            <family val="2"/>
          </rPr>
          <t>Roaming mit gleichen Zugang:</t>
        </r>
        <r>
          <rPr>
            <sz val="10"/>
            <color indexed="8"/>
            <rFont val="Arial"/>
            <family val="2"/>
          </rPr>
          <t xml:space="preserve"> Die Ladestationsnutzenden können mithilfe ihres Zugangsmittels auf allgemein zugängliche Ladestationen anderer Netzbetreibender zugreifen.</t>
        </r>
      </text>
    </comment>
    <comment ref="D113" authorId="0" shapeId="0" xr:uid="{C76CC5CD-0EFD-45FB-BB69-5BA804782BC1}">
      <text>
        <r>
          <rPr>
            <b/>
            <sz val="10"/>
            <color indexed="8"/>
            <rFont val="Arial"/>
            <family val="2"/>
          </rPr>
          <t>Abrechnung allg. zugänglicher Ladestation:</t>
        </r>
        <r>
          <rPr>
            <sz val="10"/>
            <color indexed="8"/>
            <rFont val="Arial"/>
            <family val="2"/>
          </rPr>
          <t xml:space="preserve"> Ladestationen auf allgemein zugänglichen Parkplätzen, wie Besuchendenparkplätzen, werden allen zugänglich gemacht und über denselben Anbietenden abgerechnet.</t>
        </r>
      </text>
    </comment>
    <comment ref="D114" authorId="0" shapeId="0" xr:uid="{5193F53D-17BB-412A-B1E5-9BD59991E783}">
      <text>
        <r>
          <rPr>
            <b/>
            <sz val="10"/>
            <color indexed="8"/>
            <rFont val="Arial"/>
            <family val="2"/>
          </rPr>
          <t>Roaming für allgemein zugängliche Ladestation:</t>
        </r>
        <r>
          <rPr>
            <sz val="10"/>
            <color indexed="8"/>
            <rFont val="Arial"/>
            <family val="2"/>
          </rPr>
          <t xml:space="preserve"> Zugangs- und Zahlungsmittel anderer Ladestationsbetreibender können für den Zugang zu den allgemein zugänglicher Ladestationen (z.B. Besuchendenparkplätzen) genutzt werden.</t>
        </r>
      </text>
    </comment>
    <comment ref="D118" authorId="0" shapeId="0" xr:uid="{E8EE18AA-441D-42CF-878E-B64B451113AD}">
      <text>
        <r>
          <rPr>
            <b/>
            <sz val="10"/>
            <color indexed="8"/>
            <rFont val="Arial"/>
            <family val="2"/>
          </rPr>
          <t>Eigenfinanzierung:</t>
        </r>
        <r>
          <rPr>
            <sz val="10"/>
            <color indexed="8"/>
            <rFont val="Arial"/>
            <family val="2"/>
          </rPr>
          <t xml:space="preserve"> Die Ladeinfrastruktur wird vollständig von der Eigentümerschaft finanziert.</t>
        </r>
        <r>
          <rPr>
            <b/>
            <sz val="10"/>
            <color indexed="8"/>
            <rFont val="Arial"/>
            <family val="2"/>
          </rPr>
          <t xml:space="preserve">
Mietmodell:</t>
        </r>
        <r>
          <rPr>
            <sz val="10"/>
            <color indexed="8"/>
            <rFont val="Arial"/>
            <family val="2"/>
          </rPr>
          <t xml:space="preserve"> Die Grundinstallation wird durch die Eigentümerschaft finanziert. Die Nutzenden können die Ladestation bei dem Dienstleistungsunternehmen mieten.</t>
        </r>
        <r>
          <rPr>
            <b/>
            <sz val="10"/>
            <color indexed="8"/>
            <rFont val="Arial"/>
            <family val="2"/>
          </rPr>
          <t xml:space="preserve">
Full Contracting:</t>
        </r>
        <r>
          <rPr>
            <sz val="10"/>
            <color indexed="8"/>
            <rFont val="Arial"/>
            <family val="2"/>
          </rPr>
          <t xml:space="preserve"> Sowohl die Grundinstallation als auch die Ladestation wird vom Dienstleistungsunternehmen finanziert und gegen eine monatliche Gebühr zur Verfügung gestellt.</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Marisa Timm</author>
  </authors>
  <commentList>
    <comment ref="D18" authorId="0" shapeId="0" xr:uid="{9793C7F4-75F5-4B29-B925-2F801AB5CA8A}">
      <text>
        <r>
          <rPr>
            <b/>
            <sz val="10"/>
            <color indexed="8"/>
            <rFont val="Arial"/>
            <family val="2"/>
          </rPr>
          <t>Anmeldung:</t>
        </r>
        <r>
          <rPr>
            <sz val="10"/>
            <color indexed="8"/>
            <rFont val="Arial"/>
            <family val="2"/>
          </rPr>
          <t xml:space="preserve"> Prozess des Ladestationsnutzenden zur Anfrage/Anmeldung einer Ladestation
</t>
        </r>
      </text>
    </comment>
    <comment ref="D19" authorId="0" shapeId="0" xr:uid="{A9188973-1998-4F95-A435-83EDC51A80F5}">
      <text>
        <r>
          <rPr>
            <b/>
            <sz val="10"/>
            <color indexed="8"/>
            <rFont val="Arial"/>
            <family val="2"/>
          </rPr>
          <t xml:space="preserve">Aufschaltung: </t>
        </r>
        <r>
          <rPr>
            <sz val="10"/>
            <color indexed="8"/>
            <rFont val="Arial"/>
            <family val="2"/>
          </rPr>
          <t xml:space="preserve">Die Ladestation wird mit dem System verbunden. </t>
        </r>
      </text>
    </comment>
    <comment ref="D21" authorId="0" shapeId="0" xr:uid="{2E7EA642-2D89-41AD-A701-ACE1517B58E0}">
      <text>
        <r>
          <rPr>
            <b/>
            <sz val="10"/>
            <color indexed="8"/>
            <rFont val="Arial"/>
            <family val="2"/>
          </rPr>
          <t xml:space="preserve">Onboarding: </t>
        </r>
        <r>
          <rPr>
            <sz val="10"/>
            <color indexed="8"/>
            <rFont val="Arial"/>
            <family val="2"/>
          </rPr>
          <t>Die Ladestationsnutzerin oder der Ladestationsnutzer erhält den Zugang zur Ladestation und allenfalls eine Instruierung</t>
        </r>
      </text>
    </comment>
    <comment ref="D30" authorId="0" shapeId="0" xr:uid="{74C93DB9-42F2-4F3A-9445-EAC5C4FAF106}">
      <text>
        <r>
          <rPr>
            <b/>
            <sz val="10"/>
            <color indexed="8"/>
            <rFont val="Arial"/>
            <family val="2"/>
          </rPr>
          <t xml:space="preserve">Vertrieb Ladestationen: </t>
        </r>
        <r>
          <rPr>
            <sz val="10"/>
            <color indexed="8"/>
            <rFont val="Arial"/>
            <family val="2"/>
          </rPr>
          <t>Dabei handelt es sich um Ladestationen, die von dem Dienstleistungsunternehmen vertrieben werden (standardmässig oder optional). Nicht solche, die nur mit ihrem System kompatibel sind.</t>
        </r>
      </text>
    </comment>
    <comment ref="D32" authorId="0" shapeId="0" xr:uid="{69636DE9-6DCC-44CE-82DA-B538113FAC73}">
      <text>
        <r>
          <rPr>
            <b/>
            <sz val="10"/>
            <color indexed="8"/>
            <rFont val="Arial"/>
            <family val="2"/>
          </rPr>
          <t>Integration von Drittsystemen:</t>
        </r>
        <r>
          <rPr>
            <sz val="10"/>
            <color indexed="8"/>
            <rFont val="Arial"/>
            <family val="2"/>
          </rPr>
          <t xml:space="preserve"> Das System kann mit anderen Plattformen/Systemen Dritter kommunizieren, z.B. zur ZEV Abrechnung oder EMS.</t>
        </r>
      </text>
    </comment>
    <comment ref="D33" authorId="0" shapeId="0" xr:uid="{2E28AA29-4D33-47E8-9C89-28452A1F9BE9}">
      <text>
        <r>
          <rPr>
            <sz val="10"/>
            <color indexed="8"/>
            <rFont val="Arial"/>
            <family val="2"/>
          </rPr>
          <t>EMS = Energiemanagementsysteme</t>
        </r>
      </text>
    </comment>
    <comment ref="D36" authorId="0" shapeId="0" xr:uid="{D2B227ED-FCFA-4E5E-A4E7-8570562D41B6}">
      <text>
        <r>
          <rPr>
            <b/>
            <sz val="10"/>
            <color indexed="8"/>
            <rFont val="Arial"/>
            <family val="2"/>
          </rPr>
          <t xml:space="preserve">Statisches Lastmanagement: </t>
        </r>
        <r>
          <rPr>
            <sz val="10"/>
            <color indexed="8"/>
            <rFont val="Arial"/>
            <family val="2"/>
          </rPr>
          <t>Beim statischen Lastmanagement wird ein fixes Kontingent des Hausanschlusses für das Laden der Elektroautos reserviert. Dieses kann auf die zu ladenden E-Autos aufgeteilt werden. Die reservierte Last ist maximal so hoch, dass es auch bei einem hohen Stromverbrauch im Gebäude (z.B. Abends, wenn alle Anwohnenden zu Hause sind) zu keiner Überlastung kommt.</t>
        </r>
      </text>
    </comment>
    <comment ref="D37" authorId="0" shapeId="0" xr:uid="{30699A74-6172-4B9D-BE73-57D3122B2366}">
      <text>
        <r>
          <rPr>
            <b/>
            <sz val="10"/>
            <color indexed="8"/>
            <rFont val="Arial"/>
            <family val="2"/>
          </rPr>
          <t>Dynamisches Lastmanagment:</t>
        </r>
        <r>
          <rPr>
            <sz val="10"/>
            <color indexed="8"/>
            <rFont val="Arial"/>
            <family val="2"/>
          </rPr>
          <t xml:space="preserve"> Beim dynamischen Lastmanagement wird keine fixe Last reserviert, sondern stets die gesamte verfügbare Last intelligent aufgeteilt. Das Lastmanagement erkennt, wie viel Strom aktuell im Gebäude verbraucht wird. So kann vor allem zu Zeiten mit einem niedrigen Stromverbrauch im Gebäude eine viel höhere Ladelast ermöglicht werden, z.B. nachts, wenn ein Grossteil der Anwohnenden schläft.</t>
        </r>
      </text>
    </comment>
    <comment ref="D47" authorId="0" shapeId="0" xr:uid="{853F1386-54BA-44C7-973B-F0BAA40A9E3B}">
      <text>
        <r>
          <rPr>
            <b/>
            <sz val="10"/>
            <color indexed="8"/>
            <rFont val="Arial"/>
            <family val="2"/>
          </rPr>
          <t xml:space="preserve">Webportal: </t>
        </r>
        <r>
          <rPr>
            <sz val="10"/>
            <color indexed="8"/>
            <rFont val="Arial"/>
            <family val="2"/>
          </rPr>
          <t>Eine webbasierte Anwendung kann aufgerufen werden.</t>
        </r>
      </text>
    </comment>
    <comment ref="D48" authorId="0" shapeId="0" xr:uid="{0CABC54B-0B6D-4FFE-BD95-399BF16418D4}">
      <text>
        <r>
          <rPr>
            <b/>
            <sz val="10"/>
            <color indexed="8"/>
            <rFont val="Arial"/>
            <family val="2"/>
          </rPr>
          <t>App:</t>
        </r>
        <r>
          <rPr>
            <sz val="10"/>
            <color indexed="8"/>
            <rFont val="Arial"/>
            <family val="2"/>
          </rPr>
          <t xml:space="preserve"> Es existiert eine Smartphone App.</t>
        </r>
      </text>
    </comment>
    <comment ref="D50" authorId="0" shapeId="0" xr:uid="{1FD9F1CB-3454-4DDF-86F4-6D519C3EDF4B}">
      <text>
        <r>
          <rPr>
            <b/>
            <sz val="10"/>
            <color indexed="8"/>
            <rFont val="Arial"/>
            <family val="2"/>
          </rPr>
          <t>Transaktionsübersicht:</t>
        </r>
        <r>
          <rPr>
            <sz val="10"/>
            <color indexed="8"/>
            <rFont val="Arial"/>
            <family val="2"/>
          </rPr>
          <t xml:space="preserve"> Die Nutzenden können ihre bisherigen Nutzungen und Zahlungen einsehen und bei Bedarf als Beleg downloaden. </t>
        </r>
      </text>
    </comment>
    <comment ref="D51" authorId="0" shapeId="0" xr:uid="{54925FFB-1FD7-4AE9-805B-B03A751F3833}">
      <text>
        <r>
          <rPr>
            <b/>
            <sz val="10"/>
            <color indexed="8"/>
            <rFont val="Arial"/>
            <family val="2"/>
          </rPr>
          <t xml:space="preserve">Visualisierung der eigenen Verbräuche: </t>
        </r>
        <r>
          <rPr>
            <sz val="10"/>
            <color indexed="8"/>
            <rFont val="Arial"/>
            <family val="2"/>
          </rPr>
          <t>Die Verbräuche können jederzeit auf dem Webportal oder der App eingesehen werden.</t>
        </r>
      </text>
    </comment>
    <comment ref="D53" authorId="0" shapeId="0" xr:uid="{C3E0657E-6AC2-459D-BE85-4CD133736B11}">
      <text>
        <r>
          <rPr>
            <b/>
            <sz val="10"/>
            <color indexed="8"/>
            <rFont val="Arial"/>
            <family val="2"/>
          </rPr>
          <t>Aktive Steuerung der Lade-Aktivität:</t>
        </r>
        <r>
          <rPr>
            <sz val="10"/>
            <color indexed="8"/>
            <rFont val="Arial"/>
            <family val="2"/>
          </rPr>
          <t xml:space="preserve"> Die Nutzenden können z.B. den Zeitpunkt oder den Lademodus steuern.</t>
        </r>
      </text>
    </comment>
    <comment ref="D54" authorId="0" shapeId="0" xr:uid="{CECD7EF3-1D0A-42A2-A27D-2B8385DB4F8A}">
      <text>
        <r>
          <rPr>
            <b/>
            <sz val="10"/>
            <color indexed="8"/>
            <rFont val="Arial"/>
            <family val="2"/>
          </rPr>
          <t xml:space="preserve">Solarbasiertes Laden: </t>
        </r>
        <r>
          <rPr>
            <sz val="10"/>
            <color indexed="8"/>
            <rFont val="Arial"/>
            <family val="2"/>
          </rPr>
          <t>Das Fahrzeug wird nur/vorzugsweise mit Solarstrom geladen (wenn PV/ZEV vorhanden)</t>
        </r>
      </text>
    </comment>
    <comment ref="D55" authorId="0" shapeId="0" xr:uid="{79C822D9-3A8A-471C-80F7-34E034326BDE}">
      <text>
        <r>
          <rPr>
            <b/>
            <sz val="10"/>
            <color indexed="8"/>
            <rFont val="Arial"/>
            <family val="2"/>
          </rPr>
          <t xml:space="preserve">Günstiges Laden: </t>
        </r>
        <r>
          <rPr>
            <sz val="10"/>
            <color indexed="8"/>
            <rFont val="Arial"/>
            <family val="2"/>
          </rPr>
          <t>Das Fahrzeug wird zu Zeiten von günstigen Stromtarifen geladen, z.B. Nachts bei Hoch- und Niedertarif.</t>
        </r>
      </text>
    </comment>
    <comment ref="D56" authorId="0" shapeId="0" xr:uid="{274A220A-3D97-4007-934E-9D371F0346C2}">
      <text>
        <r>
          <rPr>
            <b/>
            <sz val="10"/>
            <color indexed="8"/>
            <rFont val="Arial"/>
            <family val="2"/>
          </rPr>
          <t>Priorisiertes Laden:</t>
        </r>
        <r>
          <rPr>
            <sz val="10"/>
            <color indexed="8"/>
            <rFont val="Arial"/>
            <family val="2"/>
          </rPr>
          <t xml:space="preserve"> Das Fahrzeug soll möglichst schnell geladen werden. Dabei wird dem Fahrzeug mehr Leistung zugewiesen (ggf. gegen Preisaufschlag)</t>
        </r>
      </text>
    </comment>
    <comment ref="D57" authorId="0" shapeId="0" xr:uid="{375CDD00-4452-4F79-B482-377FD4F70B1F}">
      <text>
        <r>
          <rPr>
            <b/>
            <sz val="10"/>
            <color indexed="8"/>
            <rFont val="Arial"/>
            <family val="2"/>
          </rPr>
          <t>Berücksichtigung von Ladegrenzen:</t>
        </r>
        <r>
          <rPr>
            <sz val="10"/>
            <color indexed="8"/>
            <rFont val="Arial"/>
            <family val="2"/>
          </rPr>
          <t xml:space="preserve"> Das Fahrzeug soll max. bis zu einem bestimmten Prozentsatz geladen werden, um die Batterie zu schonen.
</t>
        </r>
      </text>
    </comment>
    <comment ref="D64" authorId="0" shapeId="0" xr:uid="{DF56CB33-36B5-4983-9F51-87FDF1882B2D}">
      <text>
        <r>
          <rPr>
            <b/>
            <sz val="10"/>
            <color indexed="8"/>
            <rFont val="Arial"/>
            <family val="2"/>
          </rPr>
          <t xml:space="preserve">Hotline nur zu Bürozeiten: </t>
        </r>
        <r>
          <rPr>
            <sz val="10"/>
            <color indexed="8"/>
            <rFont val="Arial"/>
            <family val="2"/>
          </rPr>
          <t xml:space="preserve">Bei Fragen oder Problemen können sich die Ladestationsnutzenden bei einer Hotline ausschliesslich zu Bürozeiten melden. </t>
        </r>
      </text>
    </comment>
    <comment ref="D65" authorId="0" shapeId="0" xr:uid="{C0844DD1-284C-4155-B4F4-367084D7F467}">
      <text>
        <r>
          <rPr>
            <b/>
            <sz val="10"/>
            <color indexed="8"/>
            <rFont val="Arial"/>
            <family val="2"/>
          </rPr>
          <t xml:space="preserve">Hotline 24/7: </t>
        </r>
        <r>
          <rPr>
            <sz val="10"/>
            <color indexed="8"/>
            <rFont val="Arial"/>
            <family val="2"/>
          </rPr>
          <t>Bei Fragen oder Problemen können sie die Ladestationsnutzenden bei einer Hotline rund um die Uhr melden</t>
        </r>
        <r>
          <rPr>
            <b/>
            <sz val="10"/>
            <color indexed="8"/>
            <rFont val="Arial"/>
            <family val="2"/>
          </rPr>
          <t xml:space="preserve">. </t>
        </r>
      </text>
    </comment>
    <comment ref="D67" authorId="0" shapeId="0" xr:uid="{F3950F07-B2B9-4990-AAB9-52655C8F0550}">
      <text>
        <r>
          <rPr>
            <b/>
            <sz val="10"/>
            <color indexed="8"/>
            <rFont val="Arial"/>
            <family val="2"/>
          </rPr>
          <t xml:space="preserve">Störungsmanagement: </t>
        </r>
        <r>
          <rPr>
            <sz val="10"/>
            <color indexed="8"/>
            <rFont val="Arial"/>
            <family val="2"/>
          </rPr>
          <t>Fehlfunktionen der Ladestation werden identifiziert und durch Alarmierung angezeigt.</t>
        </r>
      </text>
    </comment>
    <comment ref="D68" authorId="0" shapeId="0" xr:uid="{EDB017AA-F58A-4D33-876A-363CE0DC4FD7}">
      <text>
        <r>
          <rPr>
            <b/>
            <sz val="10"/>
            <color indexed="8"/>
            <rFont val="Arial"/>
            <family val="2"/>
          </rPr>
          <t xml:space="preserve">Fernwartung: </t>
        </r>
        <r>
          <rPr>
            <sz val="10"/>
            <color indexed="8"/>
            <rFont val="Arial"/>
            <family val="2"/>
          </rPr>
          <t>Die gängigsten Softwareprobleme der Ladestationen können online behoben werden, ohne dass ein Techniker vor Ort sein muss, z.B. durch Neustart (remote).</t>
        </r>
      </text>
    </comment>
    <comment ref="D69" authorId="0" shapeId="0" xr:uid="{92F77E26-C037-41A1-A6D5-DB2DB3C33DD4}">
      <text>
        <r>
          <rPr>
            <b/>
            <sz val="10"/>
            <color indexed="8"/>
            <rFont val="Arial"/>
            <family val="2"/>
          </rPr>
          <t xml:space="preserve">Störungsbehebung vor Ort: </t>
        </r>
        <r>
          <rPr>
            <sz val="10"/>
            <color indexed="8"/>
            <rFont val="Arial"/>
            <family val="2"/>
          </rPr>
          <t xml:space="preserve"> Störungen werden vor Ort behoben, inklusive oder gegen Aufpreis.</t>
        </r>
      </text>
    </comment>
    <comment ref="D72" authorId="0" shapeId="0" xr:uid="{054F8586-7262-4ED0-A059-23846EA3B14F}">
      <text>
        <r>
          <rPr>
            <b/>
            <sz val="10"/>
            <color indexed="8"/>
            <rFont val="Arial"/>
            <family val="2"/>
          </rPr>
          <t>Bis Datenerfassung</t>
        </r>
        <r>
          <rPr>
            <sz val="10"/>
            <color indexed="8"/>
            <rFont val="Arial"/>
            <family val="2"/>
          </rPr>
          <t>: Das Dienstleistungsunternehmen erfasst die Daten und stellt sie der Kundschaft zur Verfügung. Diese muss die Rechnungen selbst erstellen und ist für das Inkasso verantwortlich.</t>
        </r>
        <r>
          <rPr>
            <b/>
            <sz val="10"/>
            <color indexed="8"/>
            <rFont val="Arial"/>
            <family val="2"/>
          </rPr>
          <t xml:space="preserve">
Bis Rechnungserstellung: </t>
        </r>
        <r>
          <rPr>
            <sz val="10"/>
            <color indexed="8"/>
            <rFont val="Arial"/>
            <family val="2"/>
          </rPr>
          <t>Das Dienstleistungsunternehmen erfasst die Daten und erstellt basierend darauf die Rechnungen. Die Kundschaft ist für das Inkasso verantwortlich.</t>
        </r>
        <r>
          <rPr>
            <b/>
            <sz val="10"/>
            <color indexed="8"/>
            <rFont val="Arial"/>
            <family val="2"/>
          </rPr>
          <t xml:space="preserve">
Bis Inkasso:</t>
        </r>
        <r>
          <rPr>
            <sz val="10"/>
            <color indexed="8"/>
            <rFont val="Arial"/>
            <family val="2"/>
          </rPr>
          <t xml:space="preserve"> Das Dienstleistungsunternehmen übernimmt den gesamten Abrechnungsprozess von der Datenerfassung über Rechnungserstellung bis und mit Inkasso.</t>
        </r>
      </text>
    </comment>
    <comment ref="D75" authorId="0" shapeId="0" xr:uid="{BB8E1DCD-CBEF-4850-99A7-0CC99F484FD7}">
      <text>
        <r>
          <rPr>
            <b/>
            <sz val="10"/>
            <color indexed="8"/>
            <rFont val="Arial"/>
            <family val="2"/>
          </rPr>
          <t xml:space="preserve">Private Ladestation: </t>
        </r>
        <r>
          <rPr>
            <sz val="10"/>
            <color indexed="8"/>
            <rFont val="Arial"/>
            <family val="2"/>
          </rPr>
          <t xml:space="preserve">Die Ladestation ist nur für eine Partei zugänglich
</t>
        </r>
        <r>
          <rPr>
            <b/>
            <sz val="10"/>
            <color indexed="8"/>
            <rFont val="Arial"/>
            <family val="2"/>
          </rPr>
          <t>Halbprivate Ladestation</t>
        </r>
        <r>
          <rPr>
            <sz val="10"/>
            <color indexed="8"/>
            <rFont val="Arial"/>
            <family val="2"/>
          </rPr>
          <t xml:space="preserve">: Ladestation zugänglich für eine geschlossene Nutzergruppe (z. B. Mitarbeitende)
</t>
        </r>
        <r>
          <rPr>
            <b/>
            <sz val="10"/>
            <color indexed="8"/>
            <rFont val="Arial"/>
            <family val="2"/>
          </rPr>
          <t>Halböffentliche Ladestation</t>
        </r>
        <r>
          <rPr>
            <sz val="10"/>
            <color indexed="8"/>
            <rFont val="Arial"/>
            <family val="2"/>
          </rPr>
          <t xml:space="preserve">: Ladestation in privatem Besitz (z. B. Gewerbe). Diese sind zu bestimmten Zeiten allgemein zugänglich.
</t>
        </r>
        <r>
          <rPr>
            <b/>
            <sz val="10"/>
            <color indexed="8"/>
            <rFont val="Arial"/>
            <family val="2"/>
          </rPr>
          <t>öffentliche Ladestationen:</t>
        </r>
        <r>
          <rPr>
            <sz val="10"/>
            <color indexed="8"/>
            <rFont val="Arial"/>
            <family val="2"/>
          </rPr>
          <t xml:space="preserve"> zu jeder Zeit allgemein zugängliche Ladestation (z.B. Besuchendenparkplätze)</t>
        </r>
      </text>
    </comment>
    <comment ref="D76" authorId="0" shapeId="0" xr:uid="{67015AE7-4A1B-4EBB-8FE6-6C3843B796F0}">
      <text>
        <r>
          <rPr>
            <b/>
            <sz val="10"/>
            <color indexed="8"/>
            <rFont val="Arial"/>
            <family val="2"/>
          </rPr>
          <t xml:space="preserve">Elektrizitätszähler für E-Mobilität ist im Besitz der Immobilieneigentümerschaft: </t>
        </r>
        <r>
          <rPr>
            <sz val="10"/>
            <color indexed="8"/>
            <rFont val="Arial"/>
            <family val="2"/>
          </rPr>
          <t xml:space="preserve">
Das Dienstleistungsunternehmen vergütet den Immobilienbesitzenden die Abrechnungseinnahmen abzgl. Gebühren.
Immobilienbesitzende erhalten die Rechnung für den Stromverbrauch vom EVU
Immobilienbesitzenden zahlen die Stromrechnung
</t>
        </r>
        <r>
          <rPr>
            <b/>
            <sz val="10"/>
            <color indexed="8"/>
            <rFont val="Arial"/>
            <family val="2"/>
          </rPr>
          <t>Elektrizitätszähler für E-Mobilität ist im Besitz des Dienstleistungsunternehmen:</t>
        </r>
        <r>
          <rPr>
            <sz val="10"/>
            <color indexed="8"/>
            <rFont val="Arial"/>
            <family val="2"/>
          </rPr>
          <t xml:space="preserve">
Dienstleistungsunternehmen übernimmt direkt die Zahlung der Stromkosten an den Energieversorger
Ggf. vergütet das Dienstleistungsunternehmen den Immobilienbesitzenden die Abrechnungseinnahmen abzgl. Stromkosten und Gebühren.</t>
        </r>
      </text>
    </comment>
    <comment ref="D79" authorId="0" shapeId="0" xr:uid="{24293312-F32D-4F2A-BB69-CEEE2A9DDC87}">
      <text>
        <r>
          <rPr>
            <b/>
            <sz val="10"/>
            <color indexed="8"/>
            <rFont val="Arial"/>
            <family val="2"/>
          </rPr>
          <t xml:space="preserve">Einheitstarif: </t>
        </r>
        <r>
          <rPr>
            <sz val="10"/>
            <color indexed="8"/>
            <rFont val="Arial"/>
            <family val="2"/>
          </rPr>
          <t xml:space="preserve">Es kann nur ein Tarif für die Ladestation abgerechnet werden, unabhängig davon, ob der lokale Energieversorger eine andere Tarifsturktur (z.B. Hoch- und Niedertarif) hat.
</t>
        </r>
        <r>
          <rPr>
            <b/>
            <sz val="10"/>
            <color indexed="8"/>
            <rFont val="Arial"/>
            <family val="2"/>
          </rPr>
          <t xml:space="preserve">Statische Tarife: </t>
        </r>
        <r>
          <rPr>
            <sz val="10"/>
            <color indexed="8"/>
            <rFont val="Arial"/>
            <family val="2"/>
          </rPr>
          <t xml:space="preserve">Die Ladestation kann mit mehreren fix definierten, statischen Tarifen abgerechnet werden, z.B. mit Hoch- und Niedertarif.
</t>
        </r>
        <r>
          <rPr>
            <b/>
            <sz val="10"/>
            <color indexed="8"/>
            <rFont val="Arial"/>
            <family val="2"/>
          </rPr>
          <t xml:space="preserve">Statische Tarife inkl. Solartarif: </t>
        </r>
        <r>
          <rPr>
            <sz val="10"/>
            <color indexed="8"/>
            <rFont val="Arial"/>
            <family val="2"/>
          </rPr>
          <t xml:space="preserve">Zusätzlich zu den statischen Tarifen kann bei Verbrauch von Strom der eigenen PV-Anlage (oder ZEV) ein fix definierter Solartarif berücksichtigt werden.
</t>
        </r>
        <r>
          <rPr>
            <b/>
            <sz val="10"/>
            <color indexed="8"/>
            <rFont val="Arial"/>
            <family val="2"/>
          </rPr>
          <t>Dynamische Tarife:</t>
        </r>
        <r>
          <rPr>
            <sz val="10"/>
            <color indexed="8"/>
            <rFont val="Arial"/>
            <family val="2"/>
          </rPr>
          <t xml:space="preserve"> Es können zusätzlich dynamische Tarife vom Energieversorger berücksichtigt und abgerechnet werden. 
</t>
        </r>
      </text>
    </comment>
    <comment ref="D83" authorId="0" shapeId="0" xr:uid="{F5EA4C84-06D4-486F-A700-3A72B8EBA746}">
      <text>
        <r>
          <rPr>
            <b/>
            <sz val="10"/>
            <color indexed="8"/>
            <rFont val="Arial"/>
            <family val="2"/>
          </rPr>
          <t xml:space="preserve">Verschiedene Tarif-Gruppen: </t>
        </r>
        <r>
          <rPr>
            <sz val="10"/>
            <color indexed="8"/>
            <rFont val="Arial"/>
            <family val="2"/>
          </rPr>
          <t xml:space="preserve">Nutzende können gruppiert werden und so verschiedenen Tarifen zugeordnet werden. </t>
        </r>
      </text>
    </comment>
    <comment ref="D84" authorId="0" shapeId="0" xr:uid="{0AB1E56C-6AEA-4434-B5DC-08DED4F3B29F}">
      <text>
        <r>
          <rPr>
            <b/>
            <sz val="10"/>
            <color indexed="8"/>
            <rFont val="Arial"/>
            <family val="2"/>
          </rPr>
          <t>White-List (Spezialnutzende):</t>
        </r>
        <r>
          <rPr>
            <sz val="10"/>
            <color indexed="8"/>
            <rFont val="Arial"/>
            <family val="2"/>
          </rPr>
          <t xml:space="preserve"> Bestimmte Nutzende laden kostenfrei.</t>
        </r>
      </text>
    </comment>
    <comment ref="D85" authorId="0" shapeId="0" xr:uid="{C673F9E2-FD3C-4B2F-929D-B9BD6B2165E2}">
      <text>
        <r>
          <rPr>
            <b/>
            <sz val="10"/>
            <color indexed="8"/>
            <rFont val="Arial"/>
            <family val="2"/>
          </rPr>
          <t xml:space="preserve">Automatisierte Aktualisierung bei Veränderungen der EVU-Stromtarife: </t>
        </r>
        <r>
          <rPr>
            <sz val="10"/>
            <color indexed="8"/>
            <rFont val="Arial"/>
            <family val="2"/>
          </rPr>
          <t xml:space="preserve">Die EVU-Stromtarife werden ohne Aufforderung durch die Kundschaft angepasst. </t>
        </r>
      </text>
    </comment>
    <comment ref="D86" authorId="0" shapeId="0" xr:uid="{8BE047C5-8DAB-4E79-8E2B-BEAED3408E6F}">
      <text>
        <r>
          <rPr>
            <b/>
            <sz val="10"/>
            <color indexed="8"/>
            <rFont val="Arial"/>
            <family val="2"/>
          </rPr>
          <t xml:space="preserve">Einstellung eines eigenen Energietarifs: </t>
        </r>
        <r>
          <rPr>
            <sz val="10"/>
            <color indexed="8"/>
            <rFont val="Arial"/>
            <family val="2"/>
          </rPr>
          <t xml:space="preserve">Eigentümerschaften bzw. Verwaltungen können einen Aufschlag auf den Energietarif vornehmen, um einen zusätzlichen Kanal zur Amortisierung der Ladestationen zu generieren.
</t>
        </r>
      </text>
    </comment>
    <comment ref="D87" authorId="0" shapeId="0" xr:uid="{B17D43A9-F021-477F-B92E-74D38467D053}">
      <text>
        <r>
          <rPr>
            <b/>
            <sz val="10"/>
            <color indexed="8"/>
            <rFont val="Arial"/>
            <family val="2"/>
          </rPr>
          <t xml:space="preserve">Abrechnung bidirektionales Laden: </t>
        </r>
        <r>
          <rPr>
            <sz val="10"/>
            <color indexed="8"/>
            <rFont val="Arial"/>
            <family val="2"/>
          </rPr>
          <t>Bidirektionales Laden kann verwaltet und abrechnet werden.</t>
        </r>
      </text>
    </comment>
    <comment ref="D89" authorId="0" shapeId="0" xr:uid="{E454C79C-B1F4-4243-9321-5E0BA7DE33A5}">
      <text>
        <r>
          <rPr>
            <b/>
            <sz val="10"/>
            <color indexed="8"/>
            <rFont val="Arial"/>
            <family val="2"/>
          </rPr>
          <t>ZEV Abrechnung</t>
        </r>
        <r>
          <rPr>
            <sz val="10"/>
            <color indexed="8"/>
            <rFont val="Arial"/>
            <family val="2"/>
          </rPr>
          <t>: Zusätzlich zur Ladeinfrastruktur kann ein ZEV (= Zusammenschluss zum Eigenverbrauch) abgerechnet werden.</t>
        </r>
      </text>
    </comment>
    <comment ref="D90" authorId="0" shapeId="0" xr:uid="{2A05B2AD-17E8-43FF-B427-CDEB33BF33D3}">
      <text>
        <r>
          <rPr>
            <b/>
            <sz val="10"/>
            <color indexed="8"/>
            <rFont val="Arial"/>
            <family val="2"/>
          </rPr>
          <t>VNB Praxismodell:</t>
        </r>
        <r>
          <rPr>
            <sz val="10"/>
            <color indexed="8"/>
            <rFont val="Arial"/>
            <family val="2"/>
          </rPr>
          <t xml:space="preserve"> Der Eigenverbrauch des Solarstroms wird vom lokalen Verteilnetzbetreiber (VNB) über dessen Zähler abgerechnet. Es existieren unterschiedliche Ausprägungen dieses Modells. Die einzelnen Verbrauchsstätten bleiben weiterhin Endverbraucher und werden wie bisher durch den Netzbetreiber beliefert. Dieser kann das Modell nur im eigenen Netzgebiet anbieten. Dieses Modell wird ausschliesslich von lokalen Energieversorgungsunternehmen (EVU) im eigenen Netzgebiet angeboten. Hierbei ist keine Gründung eines ZEV erforderlich.</t>
        </r>
      </text>
    </comment>
    <comment ref="D91" authorId="0" shapeId="0" xr:uid="{C276B7F2-92F9-4793-9A0D-5F37C844CF3A}">
      <text>
        <r>
          <rPr>
            <b/>
            <sz val="10"/>
            <color indexed="8"/>
            <rFont val="Arial"/>
            <family val="2"/>
          </rPr>
          <t xml:space="preserve">Nebenkostenabrechnung: </t>
        </r>
        <r>
          <rPr>
            <sz val="10"/>
            <color indexed="8"/>
            <rFont val="Arial"/>
            <family val="2"/>
          </rPr>
          <t>Zusätzlich zur Ladeinfrastruktur können (weitere) Nebenkosten abgerechnet werden.</t>
        </r>
      </text>
    </comment>
    <comment ref="D101" authorId="0" shapeId="0" xr:uid="{F8C8EC60-816D-4C52-978C-5B9EA51090E4}">
      <text>
        <r>
          <rPr>
            <b/>
            <sz val="10"/>
            <color indexed="8"/>
            <rFont val="Arial"/>
            <family val="2"/>
          </rPr>
          <t xml:space="preserve">Reporting Funktion: </t>
        </r>
        <r>
          <rPr>
            <sz val="10"/>
            <color indexed="8"/>
            <rFont val="Arial"/>
            <family val="2"/>
          </rPr>
          <t>Nutzungsdaten können zur Verfügung gestellt werden, z.B. für Nachhaltigkeitsberichte und Reportings.</t>
        </r>
      </text>
    </comment>
    <comment ref="D103" authorId="0" shapeId="0" xr:uid="{E7EC1A61-B879-4184-8C64-9CE3C88EADE0}">
      <text>
        <r>
          <rPr>
            <b/>
            <sz val="10"/>
            <color indexed="8"/>
            <rFont val="Arial"/>
            <family val="2"/>
          </rPr>
          <t xml:space="preserve">Mandantenfunktion: </t>
        </r>
        <r>
          <rPr>
            <sz val="10"/>
            <color indexed="8"/>
            <rFont val="Arial"/>
            <family val="2"/>
          </rPr>
          <t>Verschiedenen Nutzenden können verschiedene Nutzungsrechte verteilt werden (z.B. Ladestationsnutzende vs. Hauswartung vs. Installationsunternehmen)</t>
        </r>
      </text>
    </comment>
    <comment ref="D104" authorId="0" shapeId="0" xr:uid="{64A630D6-80D7-44C9-B299-6325283949F4}">
      <text>
        <r>
          <rPr>
            <b/>
            <sz val="10"/>
            <color indexed="8"/>
            <rFont val="Arial"/>
            <family val="2"/>
          </rPr>
          <t>Webportal zur Benutzendenverwaltung:</t>
        </r>
        <r>
          <rPr>
            <sz val="10"/>
            <color indexed="8"/>
            <rFont val="Arial"/>
            <family val="2"/>
          </rPr>
          <t xml:space="preserve"> Die Eigentümerschaft/Verwaltung kann in einer Plattform verschiedene Einstellungen vornehmen, z.B. Erstellung und Bearbeitung der Nutzer der Ladestationen, Tarifgestaltung, oder anderes.</t>
        </r>
      </text>
    </comment>
    <comment ref="D110" authorId="0" shapeId="0" xr:uid="{E427BB88-8A3B-43E8-9636-0529488B0E1F}">
      <text>
        <r>
          <rPr>
            <b/>
            <sz val="10"/>
            <color indexed="8"/>
            <rFont val="Arial"/>
            <family val="2"/>
          </rPr>
          <t xml:space="preserve">Allgemein zugängliche Ladestation im eigenen Netz: </t>
        </r>
        <r>
          <rPr>
            <sz val="10"/>
            <color indexed="8"/>
            <rFont val="Arial"/>
            <family val="2"/>
          </rPr>
          <t>Die Ladestationsnutzenden können mithilfe ihres Zugangsmittels auf allgemein zugängliche Ladestationen desselben Anbietenden zugreifen.</t>
        </r>
      </text>
    </comment>
    <comment ref="D111" authorId="0" shapeId="0" xr:uid="{F3E21F1C-756E-48E8-8984-6C40C5AC0076}">
      <text>
        <r>
          <rPr>
            <b/>
            <sz val="10"/>
            <color indexed="8"/>
            <rFont val="Arial"/>
            <family val="2"/>
          </rPr>
          <t>Roaming mit gleichen Zugang:</t>
        </r>
        <r>
          <rPr>
            <sz val="10"/>
            <color indexed="8"/>
            <rFont val="Arial"/>
            <family val="2"/>
          </rPr>
          <t xml:space="preserve"> Die Ladestationsnutzenden können mithilfe ihres Zugangsmittels auf allgemein zugängliche Ladestationen anderer Netzbetreibender zugreifen.</t>
        </r>
      </text>
    </comment>
    <comment ref="D113" authorId="0" shapeId="0" xr:uid="{97952CC6-1D67-4D6B-B5BC-5C46ECF6BD91}">
      <text>
        <r>
          <rPr>
            <b/>
            <sz val="10"/>
            <color indexed="8"/>
            <rFont val="Arial"/>
            <family val="2"/>
          </rPr>
          <t>Abrechnung allg. zugänglicher Ladestation:</t>
        </r>
        <r>
          <rPr>
            <sz val="10"/>
            <color indexed="8"/>
            <rFont val="Arial"/>
            <family val="2"/>
          </rPr>
          <t xml:space="preserve"> Ladestationen auf allgemein zugänglichen Parkplätzen, wie Besuchendenparkplätzen, werden allen zugänglich gemacht und über denselben Anbietenden abgerechnet.</t>
        </r>
      </text>
    </comment>
    <comment ref="D114" authorId="0" shapeId="0" xr:uid="{DC054F7F-6051-41A4-AD51-2B61B94B8438}">
      <text>
        <r>
          <rPr>
            <b/>
            <sz val="10"/>
            <color indexed="8"/>
            <rFont val="Arial"/>
            <family val="2"/>
          </rPr>
          <t>Roaming für allgemein zugängliche Ladestation:</t>
        </r>
        <r>
          <rPr>
            <sz val="10"/>
            <color indexed="8"/>
            <rFont val="Arial"/>
            <family val="2"/>
          </rPr>
          <t xml:space="preserve"> Zugangs- und Zahlungsmittel anderer Ladestationsbetreibender können für den Zugang zu den allgemein zugänglicher Ladestationen (z.B. Besuchendenparkplätzen) genutzt werden.</t>
        </r>
      </text>
    </comment>
    <comment ref="D118" authorId="0" shapeId="0" xr:uid="{9D4B13F2-A5C9-4898-9128-FB4C184CBD23}">
      <text>
        <r>
          <rPr>
            <b/>
            <sz val="10"/>
            <color indexed="8"/>
            <rFont val="Arial"/>
            <family val="2"/>
          </rPr>
          <t>Eigenfinanzierung:</t>
        </r>
        <r>
          <rPr>
            <sz val="10"/>
            <color indexed="8"/>
            <rFont val="Arial"/>
            <family val="2"/>
          </rPr>
          <t xml:space="preserve"> Die Ladeinfrastruktur wird vollständig von der Eigentümerschaft finanziert.</t>
        </r>
        <r>
          <rPr>
            <b/>
            <sz val="10"/>
            <color indexed="8"/>
            <rFont val="Arial"/>
            <family val="2"/>
          </rPr>
          <t xml:space="preserve">
Mietmodell:</t>
        </r>
        <r>
          <rPr>
            <sz val="10"/>
            <color indexed="8"/>
            <rFont val="Arial"/>
            <family val="2"/>
          </rPr>
          <t xml:space="preserve"> Die Grundinstallation wird durch die Eigentümerschaft finanziert. Die Nutzenden können die Ladestation bei dem Dienstleistungsunternehmen mieten.</t>
        </r>
        <r>
          <rPr>
            <b/>
            <sz val="10"/>
            <color indexed="8"/>
            <rFont val="Arial"/>
            <family val="2"/>
          </rPr>
          <t xml:space="preserve">
Full Contracting:</t>
        </r>
        <r>
          <rPr>
            <sz val="10"/>
            <color indexed="8"/>
            <rFont val="Arial"/>
            <family val="2"/>
          </rPr>
          <t xml:space="preserve"> Sowohl die Grundinstallation als auch die Ladestation wird vom Dienstleistungsunternehmen finanziert und gegen eine monatliche Gebühr zur Verfügung gestellt.</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Marisa Timm</author>
  </authors>
  <commentList>
    <comment ref="D18" authorId="0" shapeId="0" xr:uid="{E9870F26-7968-46B5-84AA-C5E99EA7A5CC}">
      <text>
        <r>
          <rPr>
            <b/>
            <sz val="10"/>
            <color indexed="8"/>
            <rFont val="Arial"/>
            <family val="2"/>
          </rPr>
          <t>Anmeldung:</t>
        </r>
        <r>
          <rPr>
            <sz val="10"/>
            <color indexed="8"/>
            <rFont val="Arial"/>
            <family val="2"/>
          </rPr>
          <t xml:space="preserve"> Prozess des Ladestationsnutzenden zur Anfrage/Anmeldung einer Ladestation
</t>
        </r>
      </text>
    </comment>
    <comment ref="D19" authorId="0" shapeId="0" xr:uid="{9DEA1E8B-7975-4819-9B98-B15CB53055F2}">
      <text>
        <r>
          <rPr>
            <b/>
            <sz val="10"/>
            <color indexed="8"/>
            <rFont val="Arial"/>
            <family val="2"/>
          </rPr>
          <t xml:space="preserve">Aufschaltung: </t>
        </r>
        <r>
          <rPr>
            <sz val="10"/>
            <color indexed="8"/>
            <rFont val="Arial"/>
            <family val="2"/>
          </rPr>
          <t xml:space="preserve">Die Ladestation wird mit dem System verbunden. </t>
        </r>
      </text>
    </comment>
    <comment ref="D21" authorId="0" shapeId="0" xr:uid="{EA9C6BE7-7DC7-45F2-9C88-6D15C19F10C6}">
      <text>
        <r>
          <rPr>
            <b/>
            <sz val="10"/>
            <color indexed="8"/>
            <rFont val="Arial"/>
            <family val="2"/>
          </rPr>
          <t xml:space="preserve">Onboarding: </t>
        </r>
        <r>
          <rPr>
            <sz val="10"/>
            <color indexed="8"/>
            <rFont val="Arial"/>
            <family val="2"/>
          </rPr>
          <t>Die Ladestationsnutzerin oder der Ladestationsnutzer erhält den Zugang zur Ladestation und allenfalls eine Instruierung</t>
        </r>
      </text>
    </comment>
    <comment ref="D30" authorId="0" shapeId="0" xr:uid="{F8B90B54-F6FA-4F50-884E-AD8FCF041950}">
      <text>
        <r>
          <rPr>
            <b/>
            <sz val="10"/>
            <color indexed="8"/>
            <rFont val="Arial"/>
            <family val="2"/>
          </rPr>
          <t xml:space="preserve">Vertrieb Ladestationen: </t>
        </r>
        <r>
          <rPr>
            <sz val="10"/>
            <color indexed="8"/>
            <rFont val="Arial"/>
            <family val="2"/>
          </rPr>
          <t>Dabei handelt es sich um Ladestationen, die von dem Dienstleistungsunternehmen vertrieben werden (standardmässig oder optional). Nicht solche, die nur mit ihrem System kompatibel sind.</t>
        </r>
      </text>
    </comment>
    <comment ref="D32" authorId="0" shapeId="0" xr:uid="{2FD87709-17A1-4B95-892F-05D5F936F644}">
      <text>
        <r>
          <rPr>
            <b/>
            <sz val="10"/>
            <color indexed="8"/>
            <rFont val="Arial"/>
            <family val="2"/>
          </rPr>
          <t>Integration von Drittsystemen:</t>
        </r>
        <r>
          <rPr>
            <sz val="10"/>
            <color indexed="8"/>
            <rFont val="Arial"/>
            <family val="2"/>
          </rPr>
          <t xml:space="preserve"> Das System kann mit anderen Plattformen/Systemen Dritter kommunizieren, z.B. zur ZEV Abrechnung oder EMS.</t>
        </r>
      </text>
    </comment>
    <comment ref="D33" authorId="0" shapeId="0" xr:uid="{353D3B65-89E2-4EEC-A860-33099F1C4FE9}">
      <text>
        <r>
          <rPr>
            <sz val="10"/>
            <color indexed="8"/>
            <rFont val="Arial"/>
            <family val="2"/>
          </rPr>
          <t>EMS = Energiemanagementsysteme</t>
        </r>
      </text>
    </comment>
    <comment ref="D36" authorId="0" shapeId="0" xr:uid="{0E23273B-0C24-4093-A3B4-DED28EAA5368}">
      <text>
        <r>
          <rPr>
            <b/>
            <sz val="10"/>
            <color indexed="8"/>
            <rFont val="Arial"/>
            <family val="2"/>
          </rPr>
          <t xml:space="preserve">Statisches Lastmanagement: </t>
        </r>
        <r>
          <rPr>
            <sz val="10"/>
            <color indexed="8"/>
            <rFont val="Arial"/>
            <family val="2"/>
          </rPr>
          <t>Beim statischen Lastmanagement wird ein fixes Kontingent des Hausanschlusses für das Laden der Elektroautos reserviert. Dieses kann auf die zu ladenden E-Autos aufgeteilt werden. Die reservierte Last ist maximal so hoch, dass es auch bei einem hohen Stromverbrauch im Gebäude (z.B. Abends, wenn alle Anwohnenden zu Hause sind) zu keiner Überlastung kommt.</t>
        </r>
      </text>
    </comment>
    <comment ref="D37" authorId="0" shapeId="0" xr:uid="{1D3ECAAC-F9FE-4A36-B5C0-6C1CCB4DADBB}">
      <text>
        <r>
          <rPr>
            <b/>
            <sz val="10"/>
            <color indexed="8"/>
            <rFont val="Arial"/>
            <family val="2"/>
          </rPr>
          <t>Dynamisches Lastmanagment:</t>
        </r>
        <r>
          <rPr>
            <sz val="10"/>
            <color indexed="8"/>
            <rFont val="Arial"/>
            <family val="2"/>
          </rPr>
          <t xml:space="preserve"> Beim dynamischen Lastmanagement wird keine fixe Last reserviert, sondern stets die gesamte verfügbare Last intelligent aufgeteilt. Das Lastmanagement erkennt, wie viel Strom aktuell im Gebäude verbraucht wird. So kann vor allem zu Zeiten mit einem niedrigen Stromverbrauch im Gebäude eine viel höhere Ladelast ermöglicht werden, z.B. nachts, wenn ein Grossteil der Anwohnenden schläft.</t>
        </r>
      </text>
    </comment>
    <comment ref="D47" authorId="0" shapeId="0" xr:uid="{86593285-A6E9-477A-A83E-3C318578C9CE}">
      <text>
        <r>
          <rPr>
            <b/>
            <sz val="10"/>
            <color indexed="8"/>
            <rFont val="Arial"/>
            <family val="2"/>
          </rPr>
          <t xml:space="preserve">Webportal: </t>
        </r>
        <r>
          <rPr>
            <sz val="10"/>
            <color indexed="8"/>
            <rFont val="Arial"/>
            <family val="2"/>
          </rPr>
          <t>Eine webbasierte Anwendung kann aufgerufen werden.</t>
        </r>
      </text>
    </comment>
    <comment ref="D48" authorId="0" shapeId="0" xr:uid="{3017F7B2-1D72-470B-BA6F-112688A9192D}">
      <text>
        <r>
          <rPr>
            <b/>
            <sz val="10"/>
            <color indexed="8"/>
            <rFont val="Arial"/>
            <family val="2"/>
          </rPr>
          <t>App:</t>
        </r>
        <r>
          <rPr>
            <sz val="10"/>
            <color indexed="8"/>
            <rFont val="Arial"/>
            <family val="2"/>
          </rPr>
          <t xml:space="preserve"> Es existiert eine Smartphone App.</t>
        </r>
      </text>
    </comment>
    <comment ref="D50" authorId="0" shapeId="0" xr:uid="{43DFF525-C40A-447D-828E-05C7BA507ED5}">
      <text>
        <r>
          <rPr>
            <b/>
            <sz val="10"/>
            <color indexed="8"/>
            <rFont val="Arial"/>
            <family val="2"/>
          </rPr>
          <t>Transaktionsübersicht:</t>
        </r>
        <r>
          <rPr>
            <sz val="10"/>
            <color indexed="8"/>
            <rFont val="Arial"/>
            <family val="2"/>
          </rPr>
          <t xml:space="preserve"> Die Nutzenden können ihre bisherigen Nutzungen und Zahlungen einsehen und bei Bedarf als Beleg downloaden. </t>
        </r>
      </text>
    </comment>
    <comment ref="D51" authorId="0" shapeId="0" xr:uid="{3DC99533-50BB-4AB8-B91F-6FADEEA434A8}">
      <text>
        <r>
          <rPr>
            <b/>
            <sz val="10"/>
            <color indexed="8"/>
            <rFont val="Arial"/>
            <family val="2"/>
          </rPr>
          <t xml:space="preserve">Visualisierung der eigenen Verbräuche: </t>
        </r>
        <r>
          <rPr>
            <sz val="10"/>
            <color indexed="8"/>
            <rFont val="Arial"/>
            <family val="2"/>
          </rPr>
          <t>Die Verbräuche können jederzeit auf dem Webportal oder der App eingesehen werden.</t>
        </r>
      </text>
    </comment>
    <comment ref="D53" authorId="0" shapeId="0" xr:uid="{49DC4F2A-0FAB-40CA-A3D6-40A22DCDCC69}">
      <text>
        <r>
          <rPr>
            <b/>
            <sz val="10"/>
            <color indexed="8"/>
            <rFont val="Arial"/>
            <family val="2"/>
          </rPr>
          <t>Aktive Steuerung der Lade-Aktivität:</t>
        </r>
        <r>
          <rPr>
            <sz val="10"/>
            <color indexed="8"/>
            <rFont val="Arial"/>
            <family val="2"/>
          </rPr>
          <t xml:space="preserve"> Die Nutzenden können z.B. den Zeitpunkt oder den Lademodus steuern.</t>
        </r>
      </text>
    </comment>
    <comment ref="D54" authorId="0" shapeId="0" xr:uid="{A0B3076B-C47D-48C4-ABAA-194E6F7EFC62}">
      <text>
        <r>
          <rPr>
            <b/>
            <sz val="10"/>
            <color indexed="8"/>
            <rFont val="Arial"/>
            <family val="2"/>
          </rPr>
          <t xml:space="preserve">Solarbasiertes Laden: </t>
        </r>
        <r>
          <rPr>
            <sz val="10"/>
            <color indexed="8"/>
            <rFont val="Arial"/>
            <family val="2"/>
          </rPr>
          <t>Das Fahrzeug wird nur/vorzugsweise mit Solarstrom geladen (wenn PV/ZEV vorhanden)</t>
        </r>
      </text>
    </comment>
    <comment ref="D55" authorId="0" shapeId="0" xr:uid="{16F5A2E9-4298-4C9C-ADB5-4A017A7A61D2}">
      <text>
        <r>
          <rPr>
            <b/>
            <sz val="10"/>
            <color indexed="8"/>
            <rFont val="Arial"/>
            <family val="2"/>
          </rPr>
          <t xml:space="preserve">Günstiges Laden: </t>
        </r>
        <r>
          <rPr>
            <sz val="10"/>
            <color indexed="8"/>
            <rFont val="Arial"/>
            <family val="2"/>
          </rPr>
          <t>Das Fahrzeug wird zu Zeiten von günstigen Stromtarifen geladen, z.B. Nachts bei Hoch- und Niedertarif.</t>
        </r>
      </text>
    </comment>
    <comment ref="D56" authorId="0" shapeId="0" xr:uid="{E92BD028-F513-49DC-883C-8B1CD866C7F5}">
      <text>
        <r>
          <rPr>
            <b/>
            <sz val="10"/>
            <color indexed="8"/>
            <rFont val="Arial"/>
            <family val="2"/>
          </rPr>
          <t>Priorisiertes Laden:</t>
        </r>
        <r>
          <rPr>
            <sz val="10"/>
            <color indexed="8"/>
            <rFont val="Arial"/>
            <family val="2"/>
          </rPr>
          <t xml:space="preserve"> Das Fahrzeug soll möglichst schnell geladen werden. Dabei wird dem Fahrzeug mehr Leistung zugewiesen (ggf. gegen Preisaufschlag)</t>
        </r>
      </text>
    </comment>
    <comment ref="D57" authorId="0" shapeId="0" xr:uid="{E71C05FA-27FE-4D2A-AAA5-C9929A3D0903}">
      <text>
        <r>
          <rPr>
            <b/>
            <sz val="10"/>
            <color indexed="8"/>
            <rFont val="Arial"/>
            <family val="2"/>
          </rPr>
          <t>Berücksichtigung von Ladegrenzen:</t>
        </r>
        <r>
          <rPr>
            <sz val="10"/>
            <color indexed="8"/>
            <rFont val="Arial"/>
            <family val="2"/>
          </rPr>
          <t xml:space="preserve"> Das Fahrzeug soll max. bis zu einem bestimmten Prozentsatz geladen werden, um die Batterie zu schonen.
</t>
        </r>
      </text>
    </comment>
    <comment ref="D64" authorId="0" shapeId="0" xr:uid="{4DC3D326-8A01-4282-A7C7-CD0C66A69B89}">
      <text>
        <r>
          <rPr>
            <b/>
            <sz val="10"/>
            <color indexed="8"/>
            <rFont val="Arial"/>
            <family val="2"/>
          </rPr>
          <t xml:space="preserve">Hotline nur zu Bürozeiten: </t>
        </r>
        <r>
          <rPr>
            <sz val="10"/>
            <color indexed="8"/>
            <rFont val="Arial"/>
            <family val="2"/>
          </rPr>
          <t xml:space="preserve">Bei Fragen oder Problemen können sich die Ladestationsnutzenden bei einer Hotline ausschliesslich zu Bürozeiten melden. </t>
        </r>
      </text>
    </comment>
    <comment ref="D65" authorId="0" shapeId="0" xr:uid="{3FAEF8B9-C6D2-41DB-811B-DFC7DC58E4BD}">
      <text>
        <r>
          <rPr>
            <b/>
            <sz val="10"/>
            <color indexed="8"/>
            <rFont val="Arial"/>
            <family val="2"/>
          </rPr>
          <t xml:space="preserve">Hotline 24/7: </t>
        </r>
        <r>
          <rPr>
            <sz val="10"/>
            <color indexed="8"/>
            <rFont val="Arial"/>
            <family val="2"/>
          </rPr>
          <t>Bei Fragen oder Problemen können sie die Ladestationsnutzenden bei einer Hotline rund um die Uhr melden</t>
        </r>
        <r>
          <rPr>
            <b/>
            <sz val="10"/>
            <color indexed="8"/>
            <rFont val="Arial"/>
            <family val="2"/>
          </rPr>
          <t xml:space="preserve">. </t>
        </r>
      </text>
    </comment>
    <comment ref="D67" authorId="0" shapeId="0" xr:uid="{DB17781B-F030-402D-A628-01FDD867E40F}">
      <text>
        <r>
          <rPr>
            <b/>
            <sz val="10"/>
            <color indexed="8"/>
            <rFont val="Arial"/>
            <family val="2"/>
          </rPr>
          <t xml:space="preserve">Störungsmanagement: </t>
        </r>
        <r>
          <rPr>
            <sz val="10"/>
            <color indexed="8"/>
            <rFont val="Arial"/>
            <family val="2"/>
          </rPr>
          <t>Fehlfunktionen der Ladestation werden identifiziert und durch Alarmierung angezeigt.</t>
        </r>
      </text>
    </comment>
    <comment ref="D68" authorId="0" shapeId="0" xr:uid="{4205CE78-093D-4349-8CB9-2249A57FB917}">
      <text>
        <r>
          <rPr>
            <b/>
            <sz val="10"/>
            <color indexed="8"/>
            <rFont val="Arial"/>
            <family val="2"/>
          </rPr>
          <t xml:space="preserve">Fernwartung: </t>
        </r>
        <r>
          <rPr>
            <sz val="10"/>
            <color indexed="8"/>
            <rFont val="Arial"/>
            <family val="2"/>
          </rPr>
          <t>Die gängigsten Softwareprobleme der Ladestationen können online behoben werden, ohne dass ein Techniker vor Ort sein muss, z.B. durch Neustart (remote).</t>
        </r>
      </text>
    </comment>
    <comment ref="D69" authorId="0" shapeId="0" xr:uid="{9F81F46E-6F9D-482F-84F9-E739FB05DE0A}">
      <text>
        <r>
          <rPr>
            <b/>
            <sz val="10"/>
            <color indexed="8"/>
            <rFont val="Arial"/>
            <family val="2"/>
          </rPr>
          <t xml:space="preserve">Störungsbehebung vor Ort: </t>
        </r>
        <r>
          <rPr>
            <sz val="10"/>
            <color indexed="8"/>
            <rFont val="Arial"/>
            <family val="2"/>
          </rPr>
          <t xml:space="preserve"> Störungen werden vor Ort behoben, inklusive oder gegen Aufpreis.</t>
        </r>
      </text>
    </comment>
    <comment ref="D72" authorId="0" shapeId="0" xr:uid="{61CF1A9B-4D0A-4A78-AFA9-830D3B6DF467}">
      <text>
        <r>
          <rPr>
            <b/>
            <sz val="10"/>
            <color indexed="8"/>
            <rFont val="Arial"/>
            <family val="2"/>
          </rPr>
          <t>Bis Datenerfassung</t>
        </r>
        <r>
          <rPr>
            <sz val="10"/>
            <color indexed="8"/>
            <rFont val="Arial"/>
            <family val="2"/>
          </rPr>
          <t>: Das Dienstleistungsunternehmen erfasst die Daten und stellt sie der Kundschaft zur Verfügung. Diese muss die Rechnungen selbst erstellen und ist für das Inkasso verantwortlich.</t>
        </r>
        <r>
          <rPr>
            <b/>
            <sz val="10"/>
            <color indexed="8"/>
            <rFont val="Arial"/>
            <family val="2"/>
          </rPr>
          <t xml:space="preserve">
Bis Rechnungserstellung: </t>
        </r>
        <r>
          <rPr>
            <sz val="10"/>
            <color indexed="8"/>
            <rFont val="Arial"/>
            <family val="2"/>
          </rPr>
          <t>Das Dienstleistungsunternehmen erfasst die Daten und erstellt basierend darauf die Rechnungen. Die Kundschaft ist für das Inkasso verantwortlich.</t>
        </r>
        <r>
          <rPr>
            <b/>
            <sz val="10"/>
            <color indexed="8"/>
            <rFont val="Arial"/>
            <family val="2"/>
          </rPr>
          <t xml:space="preserve">
Bis Inkasso:</t>
        </r>
        <r>
          <rPr>
            <sz val="10"/>
            <color indexed="8"/>
            <rFont val="Arial"/>
            <family val="2"/>
          </rPr>
          <t xml:space="preserve"> Das Dienstleistungsunternehmen übernimmt den gesamten Abrechnungsprozess von der Datenerfassung über Rechnungserstellung bis und mit Inkasso.</t>
        </r>
      </text>
    </comment>
    <comment ref="D75" authorId="0" shapeId="0" xr:uid="{389ABB3E-0E7C-4C3C-8976-3F5163E2537A}">
      <text>
        <r>
          <rPr>
            <b/>
            <sz val="10"/>
            <color indexed="8"/>
            <rFont val="Arial"/>
            <family val="2"/>
          </rPr>
          <t xml:space="preserve">Private Ladestation: </t>
        </r>
        <r>
          <rPr>
            <sz val="10"/>
            <color indexed="8"/>
            <rFont val="Arial"/>
            <family val="2"/>
          </rPr>
          <t xml:space="preserve">Die Ladestation ist nur für eine Partei zugänglich
</t>
        </r>
        <r>
          <rPr>
            <b/>
            <sz val="10"/>
            <color indexed="8"/>
            <rFont val="Arial"/>
            <family val="2"/>
          </rPr>
          <t>Halbprivate Ladestation</t>
        </r>
        <r>
          <rPr>
            <sz val="10"/>
            <color indexed="8"/>
            <rFont val="Arial"/>
            <family val="2"/>
          </rPr>
          <t xml:space="preserve">: Ladestation zugänglich für eine geschlossene Nutzergruppe (z. B. Mitarbeitende)
</t>
        </r>
        <r>
          <rPr>
            <b/>
            <sz val="10"/>
            <color indexed="8"/>
            <rFont val="Arial"/>
            <family val="2"/>
          </rPr>
          <t>Halböffentliche Ladestation</t>
        </r>
        <r>
          <rPr>
            <sz val="10"/>
            <color indexed="8"/>
            <rFont val="Arial"/>
            <family val="2"/>
          </rPr>
          <t xml:space="preserve">: Ladestation in privatem Besitz (z. B. Gewerbe). Diese sind zu bestimmten Zeiten allgemein zugänglich.
</t>
        </r>
        <r>
          <rPr>
            <b/>
            <sz val="10"/>
            <color indexed="8"/>
            <rFont val="Arial"/>
            <family val="2"/>
          </rPr>
          <t>öffentliche Ladestationen:</t>
        </r>
        <r>
          <rPr>
            <sz val="10"/>
            <color indexed="8"/>
            <rFont val="Arial"/>
            <family val="2"/>
          </rPr>
          <t xml:space="preserve"> zu jeder Zeit allgemein zugängliche Ladestation (z.B. Besuchendenparkplätze)</t>
        </r>
      </text>
    </comment>
    <comment ref="D76" authorId="0" shapeId="0" xr:uid="{EA442140-57E4-4BF1-AE63-E6EAA391C1A7}">
      <text>
        <r>
          <rPr>
            <b/>
            <sz val="10"/>
            <color indexed="8"/>
            <rFont val="Arial"/>
            <family val="2"/>
          </rPr>
          <t xml:space="preserve">Elektrizitätszähler für E-Mobilität ist im Besitz der Immobilieneigentümerschaft: </t>
        </r>
        <r>
          <rPr>
            <sz val="10"/>
            <color indexed="8"/>
            <rFont val="Arial"/>
            <family val="2"/>
          </rPr>
          <t xml:space="preserve">
Das Dienstleistungsunternehmen vergütet den Immobilienbesitzenden die Abrechnungseinnahmen abzgl. Gebühren.
Immobilienbesitzende erhalten die Rechnung für den Stromverbrauch vom EVU
Immobilienbesitzenden zahlen die Stromrechnung
</t>
        </r>
        <r>
          <rPr>
            <b/>
            <sz val="10"/>
            <color indexed="8"/>
            <rFont val="Arial"/>
            <family val="2"/>
          </rPr>
          <t>Elektrizitätszähler für E-Mobilität ist im Besitz des Dienstleistungsunternehmen:</t>
        </r>
        <r>
          <rPr>
            <sz val="10"/>
            <color indexed="8"/>
            <rFont val="Arial"/>
            <family val="2"/>
          </rPr>
          <t xml:space="preserve">
Dienstleistungsunternehmen übernimmt direkt die Zahlung der Stromkosten an den Energieversorger
Ggf. vergütet das Dienstleistungsunternehmen den Immobilienbesitzenden die Abrechnungseinnahmen abzgl. Stromkosten und Gebühren.</t>
        </r>
      </text>
    </comment>
    <comment ref="D79" authorId="0" shapeId="0" xr:uid="{6B956448-B37E-4E6E-B7DB-11CB1EDA1F32}">
      <text>
        <r>
          <rPr>
            <b/>
            <sz val="10"/>
            <color indexed="8"/>
            <rFont val="Arial"/>
            <family val="2"/>
          </rPr>
          <t xml:space="preserve">Einheitstarif: </t>
        </r>
        <r>
          <rPr>
            <sz val="10"/>
            <color indexed="8"/>
            <rFont val="Arial"/>
            <family val="2"/>
          </rPr>
          <t xml:space="preserve">Es kann nur ein Tarif für die Ladestation abgerechnet werden, unabhängig davon, ob der lokale Energieversorger eine andere Tarifsturktur (z.B. Hoch- und Niedertarif) hat.
</t>
        </r>
        <r>
          <rPr>
            <b/>
            <sz val="10"/>
            <color indexed="8"/>
            <rFont val="Arial"/>
            <family val="2"/>
          </rPr>
          <t xml:space="preserve">Statische Tarife: </t>
        </r>
        <r>
          <rPr>
            <sz val="10"/>
            <color indexed="8"/>
            <rFont val="Arial"/>
            <family val="2"/>
          </rPr>
          <t xml:space="preserve">Die Ladestation kann mit mehreren fix definierten, statischen Tarifen abgerechnet werden, z.B. mit Hoch- und Niedertarif.
</t>
        </r>
        <r>
          <rPr>
            <b/>
            <sz val="10"/>
            <color indexed="8"/>
            <rFont val="Arial"/>
            <family val="2"/>
          </rPr>
          <t xml:space="preserve">Statische Tarife inkl. Solartarif: </t>
        </r>
        <r>
          <rPr>
            <sz val="10"/>
            <color indexed="8"/>
            <rFont val="Arial"/>
            <family val="2"/>
          </rPr>
          <t xml:space="preserve">Zusätzlich zu den statischen Tarifen kann bei Verbrauch von Strom der eigenen PV-Anlage (oder ZEV) ein fix definierter Solartarif berücksichtigt werden.
</t>
        </r>
        <r>
          <rPr>
            <b/>
            <sz val="10"/>
            <color indexed="8"/>
            <rFont val="Arial"/>
            <family val="2"/>
          </rPr>
          <t>Dynamische Tarife:</t>
        </r>
        <r>
          <rPr>
            <sz val="10"/>
            <color indexed="8"/>
            <rFont val="Arial"/>
            <family val="2"/>
          </rPr>
          <t xml:space="preserve"> Es können zusätzlich dynamische Tarife vom Energieversorger berücksichtigt und abgerechnet werden. 
</t>
        </r>
      </text>
    </comment>
    <comment ref="D83" authorId="0" shapeId="0" xr:uid="{1AE3D582-C818-41EF-8B1E-12BA5E0AD4A4}">
      <text>
        <r>
          <rPr>
            <b/>
            <sz val="10"/>
            <color indexed="8"/>
            <rFont val="Arial"/>
            <family val="2"/>
          </rPr>
          <t xml:space="preserve">Verschiedene Tarif-Gruppen: </t>
        </r>
        <r>
          <rPr>
            <sz val="10"/>
            <color indexed="8"/>
            <rFont val="Arial"/>
            <family val="2"/>
          </rPr>
          <t xml:space="preserve">Nutzende können gruppiert werden und so verschiedenen Tarifen zugeordnet werden. </t>
        </r>
      </text>
    </comment>
    <comment ref="D84" authorId="0" shapeId="0" xr:uid="{87AD34DC-EEE7-44AA-A0F6-DDAAFABE8FAB}">
      <text>
        <r>
          <rPr>
            <b/>
            <sz val="10"/>
            <color indexed="8"/>
            <rFont val="Arial"/>
            <family val="2"/>
          </rPr>
          <t>White-List (Spezialnutzende):</t>
        </r>
        <r>
          <rPr>
            <sz val="10"/>
            <color indexed="8"/>
            <rFont val="Arial"/>
            <family val="2"/>
          </rPr>
          <t xml:space="preserve"> Bestimmte Nutzende laden kostenfrei.</t>
        </r>
      </text>
    </comment>
    <comment ref="D85" authorId="0" shapeId="0" xr:uid="{3608FA4D-4752-4CDD-A718-0010C1B06AAC}">
      <text>
        <r>
          <rPr>
            <b/>
            <sz val="10"/>
            <color indexed="8"/>
            <rFont val="Arial"/>
            <family val="2"/>
          </rPr>
          <t xml:space="preserve">Automatisierte Aktualisierung bei Veränderungen der EVU-Stromtarife: </t>
        </r>
        <r>
          <rPr>
            <sz val="10"/>
            <color indexed="8"/>
            <rFont val="Arial"/>
            <family val="2"/>
          </rPr>
          <t xml:space="preserve">Die EVU-Stromtarife werden ohne Aufforderung durch die Kundschaft angepasst. </t>
        </r>
      </text>
    </comment>
    <comment ref="D86" authorId="0" shapeId="0" xr:uid="{7FAB8FFF-8B37-493B-968E-400C1B03843D}">
      <text>
        <r>
          <rPr>
            <b/>
            <sz val="10"/>
            <color indexed="8"/>
            <rFont val="Arial"/>
            <family val="2"/>
          </rPr>
          <t xml:space="preserve">Einstellung eines eigenen Energietarifs: </t>
        </r>
        <r>
          <rPr>
            <sz val="10"/>
            <color indexed="8"/>
            <rFont val="Arial"/>
            <family val="2"/>
          </rPr>
          <t xml:space="preserve">Eigentümerschaften bzw. Verwaltungen können einen Aufschlag auf den Energietarif vornehmen, um einen zusätzlichen Kanal zur Amortisierung der Ladestationen zu generieren.
</t>
        </r>
      </text>
    </comment>
    <comment ref="D87" authorId="0" shapeId="0" xr:uid="{1933D947-E3B5-4BB7-B2AE-D3ED923E004C}">
      <text>
        <r>
          <rPr>
            <b/>
            <sz val="10"/>
            <color indexed="8"/>
            <rFont val="Arial"/>
            <family val="2"/>
          </rPr>
          <t xml:space="preserve">Abrechnung bidirektionales Laden: </t>
        </r>
        <r>
          <rPr>
            <sz val="10"/>
            <color indexed="8"/>
            <rFont val="Arial"/>
            <family val="2"/>
          </rPr>
          <t>Bidirektionales Laden kann verwaltet und abrechnet werden.</t>
        </r>
      </text>
    </comment>
    <comment ref="D89" authorId="0" shapeId="0" xr:uid="{FF249EA9-4F21-42F2-B370-80F545EE2679}">
      <text>
        <r>
          <rPr>
            <b/>
            <sz val="10"/>
            <color indexed="8"/>
            <rFont val="Arial"/>
            <family val="2"/>
          </rPr>
          <t>ZEV Abrechnung</t>
        </r>
        <r>
          <rPr>
            <sz val="10"/>
            <color indexed="8"/>
            <rFont val="Arial"/>
            <family val="2"/>
          </rPr>
          <t>: Zusätzlich zur Ladeinfrastruktur kann ein ZEV (= Zusammenschluss zum Eigenverbrauch) abgerechnet werden.</t>
        </r>
      </text>
    </comment>
    <comment ref="D90" authorId="0" shapeId="0" xr:uid="{19270A57-CFC7-42E6-A90A-8AAF18EA9061}">
      <text>
        <r>
          <rPr>
            <b/>
            <sz val="10"/>
            <color indexed="8"/>
            <rFont val="Arial"/>
            <family val="2"/>
          </rPr>
          <t>VNB Praxismodell:</t>
        </r>
        <r>
          <rPr>
            <sz val="10"/>
            <color indexed="8"/>
            <rFont val="Arial"/>
            <family val="2"/>
          </rPr>
          <t xml:space="preserve"> Der Eigenverbrauch des Solarstroms wird vom lokalen Verteilnetzbetreiber (VNB) über dessen Zähler abgerechnet. Es existieren unterschiedliche Ausprägungen dieses Modells. Die einzelnen Verbrauchsstätten bleiben weiterhin Endverbraucher und werden wie bisher durch den Netzbetreiber beliefert. Dieser kann das Modell nur im eigenen Netzgebiet anbieten. Dieses Modell wird ausschliesslich von lokalen Energieversorgungsunternehmen (EVU) im eigenen Netzgebiet angeboten. Hierbei ist keine Gründung eines ZEV erforderlich.</t>
        </r>
      </text>
    </comment>
    <comment ref="D91" authorId="0" shapeId="0" xr:uid="{62D43875-ECCB-435A-86E9-90448AF82138}">
      <text>
        <r>
          <rPr>
            <b/>
            <sz val="10"/>
            <color indexed="8"/>
            <rFont val="Arial"/>
            <family val="2"/>
          </rPr>
          <t xml:space="preserve">Nebenkostenabrechnung: </t>
        </r>
        <r>
          <rPr>
            <sz val="10"/>
            <color indexed="8"/>
            <rFont val="Arial"/>
            <family val="2"/>
          </rPr>
          <t>Zusätzlich zur Ladeinfrastruktur können (weitere) Nebenkosten abgerechnet werden.</t>
        </r>
      </text>
    </comment>
    <comment ref="D101" authorId="0" shapeId="0" xr:uid="{DFF90DB4-0D59-42F5-81BA-35D74031C07C}">
      <text>
        <r>
          <rPr>
            <b/>
            <sz val="10"/>
            <color indexed="8"/>
            <rFont val="Arial"/>
            <family val="2"/>
          </rPr>
          <t xml:space="preserve">Reporting Funktion: </t>
        </r>
        <r>
          <rPr>
            <sz val="10"/>
            <color indexed="8"/>
            <rFont val="Arial"/>
            <family val="2"/>
          </rPr>
          <t>Nutzungsdaten können zur Verfügung gestellt werden, z.B. für Nachhaltigkeitsberichte und Reportings.</t>
        </r>
      </text>
    </comment>
    <comment ref="D103" authorId="0" shapeId="0" xr:uid="{50CE8992-D408-40E3-B708-8C7EC35CE90A}">
      <text>
        <r>
          <rPr>
            <b/>
            <sz val="10"/>
            <color indexed="8"/>
            <rFont val="Arial"/>
            <family val="2"/>
          </rPr>
          <t xml:space="preserve">Mandantenfunktion: </t>
        </r>
        <r>
          <rPr>
            <sz val="10"/>
            <color indexed="8"/>
            <rFont val="Arial"/>
            <family val="2"/>
          </rPr>
          <t>Verschiedenen Nutzenden können verschiedene Nutzungsrechte verteilt werden (z.B. Ladestationsnutzende vs. Hauswartung vs. Installationsunternehmen)</t>
        </r>
      </text>
    </comment>
    <comment ref="D104" authorId="0" shapeId="0" xr:uid="{F563B9D2-8597-4B7D-93DD-46626E31BA5C}">
      <text>
        <r>
          <rPr>
            <b/>
            <sz val="10"/>
            <color indexed="8"/>
            <rFont val="Arial"/>
            <family val="2"/>
          </rPr>
          <t>Webportal zur Benutzendenverwaltung:</t>
        </r>
        <r>
          <rPr>
            <sz val="10"/>
            <color indexed="8"/>
            <rFont val="Arial"/>
            <family val="2"/>
          </rPr>
          <t xml:space="preserve"> Die Eigentümerschaft/Verwaltung kann in einer Plattform verschiedene Einstellungen vornehmen, z.B. Erstellung und Bearbeitung der Nutzer der Ladestationen, Tarifgestaltung, oder anderes.</t>
        </r>
      </text>
    </comment>
    <comment ref="D110" authorId="0" shapeId="0" xr:uid="{9C50DD05-36A3-42B8-ADDF-2D0F3FBBD789}">
      <text>
        <r>
          <rPr>
            <b/>
            <sz val="10"/>
            <color indexed="8"/>
            <rFont val="Arial"/>
            <family val="2"/>
          </rPr>
          <t xml:space="preserve">Allgemein zugängliche Ladestation im eigenen Netz: </t>
        </r>
        <r>
          <rPr>
            <sz val="10"/>
            <color indexed="8"/>
            <rFont val="Arial"/>
            <family val="2"/>
          </rPr>
          <t>Die Ladestationsnutzenden können mithilfe ihres Zugangsmittels auf allgemein zugängliche Ladestationen desselben Anbietenden zugreifen.</t>
        </r>
      </text>
    </comment>
    <comment ref="D111" authorId="0" shapeId="0" xr:uid="{482A1708-D082-4831-BA40-A8F73EF991BF}">
      <text>
        <r>
          <rPr>
            <b/>
            <sz val="10"/>
            <color indexed="8"/>
            <rFont val="Arial"/>
            <family val="2"/>
          </rPr>
          <t>Roaming mit gleichen Zugang:</t>
        </r>
        <r>
          <rPr>
            <sz val="10"/>
            <color indexed="8"/>
            <rFont val="Arial"/>
            <family val="2"/>
          </rPr>
          <t xml:space="preserve"> Die Ladestationsnutzenden können mithilfe ihres Zugangsmittels auf allgemein zugängliche Ladestationen anderer Netzbetreibender zugreifen.</t>
        </r>
      </text>
    </comment>
    <comment ref="D113" authorId="0" shapeId="0" xr:uid="{15EF3B16-4F1E-41F8-BBEE-CE2BCE5929CC}">
      <text>
        <r>
          <rPr>
            <b/>
            <sz val="10"/>
            <color indexed="8"/>
            <rFont val="Arial"/>
            <family val="2"/>
          </rPr>
          <t>Abrechnung allg. zugänglicher Ladestation:</t>
        </r>
        <r>
          <rPr>
            <sz val="10"/>
            <color indexed="8"/>
            <rFont val="Arial"/>
            <family val="2"/>
          </rPr>
          <t xml:space="preserve"> Ladestationen auf allgemein zugänglichen Parkplätzen, wie Besuchendenparkplätzen, werden allen zugänglich gemacht und über denselben Anbietenden abgerechnet.</t>
        </r>
      </text>
    </comment>
    <comment ref="D114" authorId="0" shapeId="0" xr:uid="{D46D3C08-160C-40E6-8A75-CC9DF1BB614A}">
      <text>
        <r>
          <rPr>
            <b/>
            <sz val="10"/>
            <color indexed="8"/>
            <rFont val="Arial"/>
            <family val="2"/>
          </rPr>
          <t>Roaming für allgemein zugängliche Ladestation:</t>
        </r>
        <r>
          <rPr>
            <sz val="10"/>
            <color indexed="8"/>
            <rFont val="Arial"/>
            <family val="2"/>
          </rPr>
          <t xml:space="preserve"> Zugangs- und Zahlungsmittel anderer Ladestationsbetreibender können für den Zugang zu den allgemein zugänglicher Ladestationen (z.B. Besuchendenparkplätzen) genutzt werden.</t>
        </r>
      </text>
    </comment>
    <comment ref="D118" authorId="0" shapeId="0" xr:uid="{22847F1D-7307-4D2F-BE2C-46841B3D57C6}">
      <text>
        <r>
          <rPr>
            <b/>
            <sz val="10"/>
            <color indexed="8"/>
            <rFont val="Arial"/>
            <family val="2"/>
          </rPr>
          <t>Eigenfinanzierung:</t>
        </r>
        <r>
          <rPr>
            <sz val="10"/>
            <color indexed="8"/>
            <rFont val="Arial"/>
            <family val="2"/>
          </rPr>
          <t xml:space="preserve"> Die Ladeinfrastruktur wird vollständig von der Eigentümerschaft finanziert.</t>
        </r>
        <r>
          <rPr>
            <b/>
            <sz val="10"/>
            <color indexed="8"/>
            <rFont val="Arial"/>
            <family val="2"/>
          </rPr>
          <t xml:space="preserve">
Mietmodell:</t>
        </r>
        <r>
          <rPr>
            <sz val="10"/>
            <color indexed="8"/>
            <rFont val="Arial"/>
            <family val="2"/>
          </rPr>
          <t xml:space="preserve"> Die Grundinstallation wird durch die Eigentümerschaft finanziert. Die Nutzenden können die Ladestation bei dem Dienstleistungsunternehmen mieten.</t>
        </r>
        <r>
          <rPr>
            <b/>
            <sz val="10"/>
            <color indexed="8"/>
            <rFont val="Arial"/>
            <family val="2"/>
          </rPr>
          <t xml:space="preserve">
Full Contracting:</t>
        </r>
        <r>
          <rPr>
            <sz val="10"/>
            <color indexed="8"/>
            <rFont val="Arial"/>
            <family val="2"/>
          </rPr>
          <t xml:space="preserve"> Sowohl die Grundinstallation als auch die Ladestation wird vom Dienstleistungsunternehmen finanziert und gegen eine monatliche Gebühr zur Verfügung gestellt.</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Marisa Timm</author>
  </authors>
  <commentList>
    <comment ref="D18" authorId="0" shapeId="0" xr:uid="{1810FB8B-7C8C-4246-B2A4-1988FC2B1D5B}">
      <text>
        <r>
          <rPr>
            <b/>
            <sz val="10"/>
            <color indexed="8"/>
            <rFont val="Arial"/>
            <family val="2"/>
          </rPr>
          <t>Anmeldung:</t>
        </r>
        <r>
          <rPr>
            <sz val="10"/>
            <color indexed="8"/>
            <rFont val="Arial"/>
            <family val="2"/>
          </rPr>
          <t xml:space="preserve"> Prozess des Ladestationsnutzenden zur Anfrage/Anmeldung einer Ladestation
</t>
        </r>
      </text>
    </comment>
    <comment ref="D19" authorId="0" shapeId="0" xr:uid="{5A8DB344-CF97-4D1B-9262-FF38949B2482}">
      <text>
        <r>
          <rPr>
            <b/>
            <sz val="10"/>
            <color indexed="8"/>
            <rFont val="Arial"/>
            <family val="2"/>
          </rPr>
          <t xml:space="preserve">Aufschaltung: </t>
        </r>
        <r>
          <rPr>
            <sz val="10"/>
            <color indexed="8"/>
            <rFont val="Arial"/>
            <family val="2"/>
          </rPr>
          <t xml:space="preserve">Die Ladestation wird mit dem System verbunden. </t>
        </r>
      </text>
    </comment>
    <comment ref="D21" authorId="0" shapeId="0" xr:uid="{C09BEA9A-239E-4B58-9390-906A926BF2D8}">
      <text>
        <r>
          <rPr>
            <b/>
            <sz val="10"/>
            <color indexed="8"/>
            <rFont val="Arial"/>
            <family val="2"/>
          </rPr>
          <t xml:space="preserve">Onboarding: </t>
        </r>
        <r>
          <rPr>
            <sz val="10"/>
            <color indexed="8"/>
            <rFont val="Arial"/>
            <family val="2"/>
          </rPr>
          <t>Die Ladestationsnutzerin oder der Ladestationsnutzer erhält den Zugang zur Ladestation und allenfalls eine Instruierung</t>
        </r>
      </text>
    </comment>
    <comment ref="D30" authorId="0" shapeId="0" xr:uid="{14F091BC-AC12-46D4-A62C-11636B1CECBC}">
      <text>
        <r>
          <rPr>
            <b/>
            <sz val="10"/>
            <color indexed="8"/>
            <rFont val="Arial"/>
            <family val="2"/>
          </rPr>
          <t xml:space="preserve">Vertrieb Ladestationen: </t>
        </r>
        <r>
          <rPr>
            <sz val="10"/>
            <color indexed="8"/>
            <rFont val="Arial"/>
            <family val="2"/>
          </rPr>
          <t>Dabei handelt es sich um Ladestationen, die von dem Dienstleistungsunternehmen vertrieben werden (standardmässig oder optional). Nicht solche, die nur mit ihrem System kompatibel sind.</t>
        </r>
      </text>
    </comment>
    <comment ref="D32" authorId="0" shapeId="0" xr:uid="{9FAFAB6A-83F3-4DF8-969C-52BD6013DD69}">
      <text>
        <r>
          <rPr>
            <b/>
            <sz val="10"/>
            <color indexed="8"/>
            <rFont val="Arial"/>
            <family val="2"/>
          </rPr>
          <t>Integration von Drittsystemen:</t>
        </r>
        <r>
          <rPr>
            <sz val="10"/>
            <color indexed="8"/>
            <rFont val="Arial"/>
            <family val="2"/>
          </rPr>
          <t xml:space="preserve"> Das System kann mit anderen Plattformen/Systemen Dritter kommunizieren, z.B. zur ZEV Abrechnung oder EMS.</t>
        </r>
      </text>
    </comment>
    <comment ref="D33" authorId="0" shapeId="0" xr:uid="{ED760E81-19D9-41F8-B1E0-FA9675E1BD16}">
      <text>
        <r>
          <rPr>
            <sz val="10"/>
            <color indexed="8"/>
            <rFont val="Arial"/>
            <family val="2"/>
          </rPr>
          <t>EMS = Energiemanagementsysteme</t>
        </r>
      </text>
    </comment>
    <comment ref="D36" authorId="0" shapeId="0" xr:uid="{F026C81E-0653-47DE-9E3B-834BB33FDA9D}">
      <text>
        <r>
          <rPr>
            <b/>
            <sz val="10"/>
            <color indexed="8"/>
            <rFont val="Arial"/>
            <family val="2"/>
          </rPr>
          <t xml:space="preserve">Statisches Lastmanagement: </t>
        </r>
        <r>
          <rPr>
            <sz val="10"/>
            <color indexed="8"/>
            <rFont val="Arial"/>
            <family val="2"/>
          </rPr>
          <t>Beim statischen Lastmanagement wird ein fixes Kontingent des Hausanschlusses für das Laden der Elektroautos reserviert. Dieses kann auf die zu ladenden E-Autos aufgeteilt werden. Die reservierte Last ist maximal so hoch, dass es auch bei einem hohen Stromverbrauch im Gebäude (z.B. Abends, wenn alle Anwohnenden zu Hause sind) zu keiner Überlastung kommt.</t>
        </r>
      </text>
    </comment>
    <comment ref="D37" authorId="0" shapeId="0" xr:uid="{CC0C249B-4BD6-4C8E-848A-AF87E6EFEDD4}">
      <text>
        <r>
          <rPr>
            <b/>
            <sz val="10"/>
            <color indexed="8"/>
            <rFont val="Arial"/>
            <family val="2"/>
          </rPr>
          <t>Dynamisches Lastmanagment:</t>
        </r>
        <r>
          <rPr>
            <sz val="10"/>
            <color indexed="8"/>
            <rFont val="Arial"/>
            <family val="2"/>
          </rPr>
          <t xml:space="preserve"> Beim dynamischen Lastmanagement wird keine fixe Last reserviert, sondern stets die gesamte verfügbare Last intelligent aufgeteilt. Das Lastmanagement erkennt, wie viel Strom aktuell im Gebäude verbraucht wird. So kann vor allem zu Zeiten mit einem niedrigen Stromverbrauch im Gebäude eine viel höhere Ladelast ermöglicht werden, z.B. nachts, wenn ein Grossteil der Anwohnenden schläft.</t>
        </r>
      </text>
    </comment>
    <comment ref="D47" authorId="0" shapeId="0" xr:uid="{81248485-E1D1-40E9-9F90-1408D8709887}">
      <text>
        <r>
          <rPr>
            <b/>
            <sz val="10"/>
            <color indexed="8"/>
            <rFont val="Arial"/>
            <family val="2"/>
          </rPr>
          <t xml:space="preserve">Webportal: </t>
        </r>
        <r>
          <rPr>
            <sz val="10"/>
            <color indexed="8"/>
            <rFont val="Arial"/>
            <family val="2"/>
          </rPr>
          <t>Eine webbasierte Anwendung kann aufgerufen werden.</t>
        </r>
      </text>
    </comment>
    <comment ref="D48" authorId="0" shapeId="0" xr:uid="{315ACD1E-977F-4CAB-AC4A-E9DC1E837726}">
      <text>
        <r>
          <rPr>
            <b/>
            <sz val="10"/>
            <color indexed="8"/>
            <rFont val="Arial"/>
            <family val="2"/>
          </rPr>
          <t>App:</t>
        </r>
        <r>
          <rPr>
            <sz val="10"/>
            <color indexed="8"/>
            <rFont val="Arial"/>
            <family val="2"/>
          </rPr>
          <t xml:space="preserve"> Es existiert eine Smartphone App.</t>
        </r>
      </text>
    </comment>
    <comment ref="D50" authorId="0" shapeId="0" xr:uid="{A84B9CBD-6E24-4CC8-8112-B293A559DFED}">
      <text>
        <r>
          <rPr>
            <b/>
            <sz val="10"/>
            <color indexed="8"/>
            <rFont val="Arial"/>
            <family val="2"/>
          </rPr>
          <t>Transaktionsübersicht:</t>
        </r>
        <r>
          <rPr>
            <sz val="10"/>
            <color indexed="8"/>
            <rFont val="Arial"/>
            <family val="2"/>
          </rPr>
          <t xml:space="preserve"> Die Nutzenden können ihre bisherigen Nutzungen und Zahlungen einsehen und bei Bedarf als Beleg downloaden. </t>
        </r>
      </text>
    </comment>
    <comment ref="D51" authorId="0" shapeId="0" xr:uid="{63808E1A-4163-466A-9F5A-80147B0B044F}">
      <text>
        <r>
          <rPr>
            <b/>
            <sz val="10"/>
            <color indexed="8"/>
            <rFont val="Arial"/>
            <family val="2"/>
          </rPr>
          <t xml:space="preserve">Visualisierung der eigenen Verbräuche: </t>
        </r>
        <r>
          <rPr>
            <sz val="10"/>
            <color indexed="8"/>
            <rFont val="Arial"/>
            <family val="2"/>
          </rPr>
          <t>Die Verbräuche können jederzeit auf dem Webportal oder der App eingesehen werden.</t>
        </r>
      </text>
    </comment>
    <comment ref="D53" authorId="0" shapeId="0" xr:uid="{C524068B-80C6-46DE-906B-FCF169B335FC}">
      <text>
        <r>
          <rPr>
            <b/>
            <sz val="10"/>
            <color indexed="8"/>
            <rFont val="Arial"/>
            <family val="2"/>
          </rPr>
          <t>Aktive Steuerung der Lade-Aktivität:</t>
        </r>
        <r>
          <rPr>
            <sz val="10"/>
            <color indexed="8"/>
            <rFont val="Arial"/>
            <family val="2"/>
          </rPr>
          <t xml:space="preserve"> Die Nutzenden können z.B. den Zeitpunkt oder den Lademodus steuern.</t>
        </r>
      </text>
    </comment>
    <comment ref="D54" authorId="0" shapeId="0" xr:uid="{E09F5801-301A-413F-AB83-D59B8ABFB3EB}">
      <text>
        <r>
          <rPr>
            <b/>
            <sz val="10"/>
            <color indexed="8"/>
            <rFont val="Arial"/>
            <family val="2"/>
          </rPr>
          <t xml:space="preserve">Solarbasiertes Laden: </t>
        </r>
        <r>
          <rPr>
            <sz val="10"/>
            <color indexed="8"/>
            <rFont val="Arial"/>
            <family val="2"/>
          </rPr>
          <t>Das Fahrzeug wird nur/vorzugsweise mit Solarstrom geladen (wenn PV/ZEV vorhanden)</t>
        </r>
      </text>
    </comment>
    <comment ref="D55" authorId="0" shapeId="0" xr:uid="{56FC61CE-3B72-4223-93E7-415AC07F1EC9}">
      <text>
        <r>
          <rPr>
            <b/>
            <sz val="10"/>
            <color indexed="8"/>
            <rFont val="Arial"/>
            <family val="2"/>
          </rPr>
          <t xml:space="preserve">Günstiges Laden: </t>
        </r>
        <r>
          <rPr>
            <sz val="10"/>
            <color indexed="8"/>
            <rFont val="Arial"/>
            <family val="2"/>
          </rPr>
          <t>Das Fahrzeug wird zu Zeiten von günstigen Stromtarifen geladen, z.B. Nachts bei Hoch- und Niedertarif.</t>
        </r>
      </text>
    </comment>
    <comment ref="D56" authorId="0" shapeId="0" xr:uid="{12E8D91E-1D0D-4CF1-8973-DDBDEF6DD519}">
      <text>
        <r>
          <rPr>
            <b/>
            <sz val="10"/>
            <color indexed="8"/>
            <rFont val="Arial"/>
            <family val="2"/>
          </rPr>
          <t>Priorisiertes Laden:</t>
        </r>
        <r>
          <rPr>
            <sz val="10"/>
            <color indexed="8"/>
            <rFont val="Arial"/>
            <family val="2"/>
          </rPr>
          <t xml:space="preserve"> Das Fahrzeug soll möglichst schnell geladen werden. Dabei wird dem Fahrzeug mehr Leistung zugewiesen (ggf. gegen Preisaufschlag)</t>
        </r>
      </text>
    </comment>
    <comment ref="D57" authorId="0" shapeId="0" xr:uid="{A81E90E1-D72C-453C-A519-D9B24252166E}">
      <text>
        <r>
          <rPr>
            <b/>
            <sz val="10"/>
            <color indexed="8"/>
            <rFont val="Arial"/>
            <family val="2"/>
          </rPr>
          <t>Berücksichtigung von Ladegrenzen:</t>
        </r>
        <r>
          <rPr>
            <sz val="10"/>
            <color indexed="8"/>
            <rFont val="Arial"/>
            <family val="2"/>
          </rPr>
          <t xml:space="preserve"> Das Fahrzeug soll max. bis zu einem bestimmten Prozentsatz geladen werden, um die Batterie zu schonen.
</t>
        </r>
      </text>
    </comment>
    <comment ref="D64" authorId="0" shapeId="0" xr:uid="{19955CA4-F5FE-4104-95D6-906D3A37FA0F}">
      <text>
        <r>
          <rPr>
            <b/>
            <sz val="10"/>
            <color indexed="8"/>
            <rFont val="Arial"/>
            <family val="2"/>
          </rPr>
          <t xml:space="preserve">Hotline nur zu Bürozeiten: </t>
        </r>
        <r>
          <rPr>
            <sz val="10"/>
            <color indexed="8"/>
            <rFont val="Arial"/>
            <family val="2"/>
          </rPr>
          <t xml:space="preserve">Bei Fragen oder Problemen können sich die Ladestationsnutzenden bei einer Hotline ausschliesslich zu Bürozeiten melden. </t>
        </r>
      </text>
    </comment>
    <comment ref="D65" authorId="0" shapeId="0" xr:uid="{E1AB7A04-F541-498A-8240-A316A1764FB7}">
      <text>
        <r>
          <rPr>
            <b/>
            <sz val="10"/>
            <color indexed="8"/>
            <rFont val="Arial"/>
            <family val="2"/>
          </rPr>
          <t xml:space="preserve">Hotline 24/7: </t>
        </r>
        <r>
          <rPr>
            <sz val="10"/>
            <color indexed="8"/>
            <rFont val="Arial"/>
            <family val="2"/>
          </rPr>
          <t>Bei Fragen oder Problemen können sie die Ladestationsnutzenden bei einer Hotline rund um die Uhr melden</t>
        </r>
        <r>
          <rPr>
            <b/>
            <sz val="10"/>
            <color indexed="8"/>
            <rFont val="Arial"/>
            <family val="2"/>
          </rPr>
          <t xml:space="preserve">. </t>
        </r>
      </text>
    </comment>
    <comment ref="D67" authorId="0" shapeId="0" xr:uid="{79B9C9B7-DEF5-45E8-9205-771CD37155A3}">
      <text>
        <r>
          <rPr>
            <b/>
            <sz val="10"/>
            <color indexed="8"/>
            <rFont val="Arial"/>
            <family val="2"/>
          </rPr>
          <t xml:space="preserve">Störungsmanagement: </t>
        </r>
        <r>
          <rPr>
            <sz val="10"/>
            <color indexed="8"/>
            <rFont val="Arial"/>
            <family val="2"/>
          </rPr>
          <t>Fehlfunktionen der Ladestation werden identifiziert und durch Alarmierung angezeigt.</t>
        </r>
      </text>
    </comment>
    <comment ref="D68" authorId="0" shapeId="0" xr:uid="{AF3ACB58-0A02-473A-87F9-7D3BF2C2614A}">
      <text>
        <r>
          <rPr>
            <b/>
            <sz val="10"/>
            <color indexed="8"/>
            <rFont val="Arial"/>
            <family val="2"/>
          </rPr>
          <t xml:space="preserve">Fernwartung: </t>
        </r>
        <r>
          <rPr>
            <sz val="10"/>
            <color indexed="8"/>
            <rFont val="Arial"/>
            <family val="2"/>
          </rPr>
          <t>Die gängigsten Softwareprobleme der Ladestationen können online behoben werden, ohne dass ein Techniker vor Ort sein muss, z.B. durch Neustart (remote).</t>
        </r>
      </text>
    </comment>
    <comment ref="D69" authorId="0" shapeId="0" xr:uid="{B1E05558-0CA8-4CFA-9AAE-D8C0A38CC6B6}">
      <text>
        <r>
          <rPr>
            <b/>
            <sz val="10"/>
            <color indexed="8"/>
            <rFont val="Arial"/>
            <family val="2"/>
          </rPr>
          <t xml:space="preserve">Störungsbehebung vor Ort: </t>
        </r>
        <r>
          <rPr>
            <sz val="10"/>
            <color indexed="8"/>
            <rFont val="Arial"/>
            <family val="2"/>
          </rPr>
          <t xml:space="preserve"> Störungen werden vor Ort behoben, inklusive oder gegen Aufpreis.</t>
        </r>
      </text>
    </comment>
    <comment ref="D72" authorId="0" shapeId="0" xr:uid="{CA886AD2-BE49-4BD1-BF65-D44DFF6CF3E3}">
      <text>
        <r>
          <rPr>
            <b/>
            <sz val="10"/>
            <color indexed="8"/>
            <rFont val="Arial"/>
            <family val="2"/>
          </rPr>
          <t>Bis Datenerfassung</t>
        </r>
        <r>
          <rPr>
            <sz val="10"/>
            <color indexed="8"/>
            <rFont val="Arial"/>
            <family val="2"/>
          </rPr>
          <t>: Das Dienstleistungsunternehmen erfasst die Daten und stellt sie der Kundschaft zur Verfügung. Diese muss die Rechnungen selbst erstellen und ist für das Inkasso verantwortlich.</t>
        </r>
        <r>
          <rPr>
            <b/>
            <sz val="10"/>
            <color indexed="8"/>
            <rFont val="Arial"/>
            <family val="2"/>
          </rPr>
          <t xml:space="preserve">
Bis Rechnungserstellung: </t>
        </r>
        <r>
          <rPr>
            <sz val="10"/>
            <color indexed="8"/>
            <rFont val="Arial"/>
            <family val="2"/>
          </rPr>
          <t>Das Dienstleistungsunternehmen erfasst die Daten und erstellt basierend darauf die Rechnungen. Die Kundschaft ist für das Inkasso verantwortlich.</t>
        </r>
        <r>
          <rPr>
            <b/>
            <sz val="10"/>
            <color indexed="8"/>
            <rFont val="Arial"/>
            <family val="2"/>
          </rPr>
          <t xml:space="preserve">
Bis Inkasso:</t>
        </r>
        <r>
          <rPr>
            <sz val="10"/>
            <color indexed="8"/>
            <rFont val="Arial"/>
            <family val="2"/>
          </rPr>
          <t xml:space="preserve"> Das Dienstleistungsunternehmen übernimmt den gesamten Abrechnungsprozess von der Datenerfassung über Rechnungserstellung bis und mit Inkasso.</t>
        </r>
      </text>
    </comment>
    <comment ref="D75" authorId="0" shapeId="0" xr:uid="{18A67102-4E80-483B-BC92-9ADABEC368A1}">
      <text>
        <r>
          <rPr>
            <b/>
            <sz val="10"/>
            <color indexed="8"/>
            <rFont val="Arial"/>
            <family val="2"/>
          </rPr>
          <t xml:space="preserve">Private Ladestation: </t>
        </r>
        <r>
          <rPr>
            <sz val="10"/>
            <color indexed="8"/>
            <rFont val="Arial"/>
            <family val="2"/>
          </rPr>
          <t xml:space="preserve">Die Ladestation ist nur für eine Partei zugänglich
</t>
        </r>
        <r>
          <rPr>
            <b/>
            <sz val="10"/>
            <color indexed="8"/>
            <rFont val="Arial"/>
            <family val="2"/>
          </rPr>
          <t>Halbprivate Ladestation</t>
        </r>
        <r>
          <rPr>
            <sz val="10"/>
            <color indexed="8"/>
            <rFont val="Arial"/>
            <family val="2"/>
          </rPr>
          <t xml:space="preserve">: Ladestation zugänglich für eine geschlossene Nutzergruppe (z. B. Mitarbeitende)
</t>
        </r>
        <r>
          <rPr>
            <b/>
            <sz val="10"/>
            <color indexed="8"/>
            <rFont val="Arial"/>
            <family val="2"/>
          </rPr>
          <t>Halböffentliche Ladestation</t>
        </r>
        <r>
          <rPr>
            <sz val="10"/>
            <color indexed="8"/>
            <rFont val="Arial"/>
            <family val="2"/>
          </rPr>
          <t xml:space="preserve">: Ladestation in privatem Besitz (z. B. Gewerbe). Diese sind zu bestimmten Zeiten allgemein zugänglich.
</t>
        </r>
        <r>
          <rPr>
            <b/>
            <sz val="10"/>
            <color indexed="8"/>
            <rFont val="Arial"/>
            <family val="2"/>
          </rPr>
          <t>öffentliche Ladestationen:</t>
        </r>
        <r>
          <rPr>
            <sz val="10"/>
            <color indexed="8"/>
            <rFont val="Arial"/>
            <family val="2"/>
          </rPr>
          <t xml:space="preserve"> zu jeder Zeit allgemein zugängliche Ladestation (z.B. Besuchendenparkplätze)</t>
        </r>
      </text>
    </comment>
    <comment ref="D76" authorId="0" shapeId="0" xr:uid="{FEE7E1B5-C95C-41B1-A116-CD6A40149EA1}">
      <text>
        <r>
          <rPr>
            <b/>
            <sz val="10"/>
            <color indexed="8"/>
            <rFont val="Arial"/>
            <family val="2"/>
          </rPr>
          <t xml:space="preserve">Elektrizitätszähler für E-Mobilität ist im Besitz der Immobilieneigentümerschaft: </t>
        </r>
        <r>
          <rPr>
            <sz val="10"/>
            <color indexed="8"/>
            <rFont val="Arial"/>
            <family val="2"/>
          </rPr>
          <t xml:space="preserve">
Das Dienstleistungsunternehmen vergütet den Immobilienbesitzenden die Abrechnungseinnahmen abzgl. Gebühren.
Immobilienbesitzende erhalten die Rechnung für den Stromverbrauch vom EVU
Immobilienbesitzenden zahlen die Stromrechnung
</t>
        </r>
        <r>
          <rPr>
            <b/>
            <sz val="10"/>
            <color indexed="8"/>
            <rFont val="Arial"/>
            <family val="2"/>
          </rPr>
          <t>Elektrizitätszähler für E-Mobilität ist im Besitz des Dienstleistungsunternehmen:</t>
        </r>
        <r>
          <rPr>
            <sz val="10"/>
            <color indexed="8"/>
            <rFont val="Arial"/>
            <family val="2"/>
          </rPr>
          <t xml:space="preserve">
Dienstleistungsunternehmen übernimmt direkt die Zahlung der Stromkosten an den Energieversorger
Ggf. vergütet das Dienstleistungsunternehmen den Immobilienbesitzenden die Abrechnungseinnahmen abzgl. Stromkosten und Gebühren.</t>
        </r>
      </text>
    </comment>
    <comment ref="D79" authorId="0" shapeId="0" xr:uid="{26CEEE79-D09B-4C96-8DD6-3FA0DCAF0C6B}">
      <text>
        <r>
          <rPr>
            <b/>
            <sz val="10"/>
            <color indexed="8"/>
            <rFont val="Arial"/>
            <family val="2"/>
          </rPr>
          <t xml:space="preserve">Einheitstarif: </t>
        </r>
        <r>
          <rPr>
            <sz val="10"/>
            <color indexed="8"/>
            <rFont val="Arial"/>
            <family val="2"/>
          </rPr>
          <t xml:space="preserve">Es kann nur ein Tarif für die Ladestation abgerechnet werden, unabhängig davon, ob der lokale Energieversorger eine andere Tarifsturktur (z.B. Hoch- und Niedertarif) hat.
</t>
        </r>
        <r>
          <rPr>
            <b/>
            <sz val="10"/>
            <color indexed="8"/>
            <rFont val="Arial"/>
            <family val="2"/>
          </rPr>
          <t xml:space="preserve">Statische Tarife: </t>
        </r>
        <r>
          <rPr>
            <sz val="10"/>
            <color indexed="8"/>
            <rFont val="Arial"/>
            <family val="2"/>
          </rPr>
          <t xml:space="preserve">Die Ladestation kann mit mehreren fix definierten, statischen Tarifen abgerechnet werden, z.B. mit Hoch- und Niedertarif.
</t>
        </r>
        <r>
          <rPr>
            <b/>
            <sz val="10"/>
            <color indexed="8"/>
            <rFont val="Arial"/>
            <family val="2"/>
          </rPr>
          <t xml:space="preserve">Statische Tarife inkl. Solartarif: </t>
        </r>
        <r>
          <rPr>
            <sz val="10"/>
            <color indexed="8"/>
            <rFont val="Arial"/>
            <family val="2"/>
          </rPr>
          <t xml:space="preserve">Zusätzlich zu den statischen Tarifen kann bei Verbrauch von Strom der eigenen PV-Anlage (oder ZEV) ein fix definierter Solartarif berücksichtigt werden.
</t>
        </r>
        <r>
          <rPr>
            <b/>
            <sz val="10"/>
            <color indexed="8"/>
            <rFont val="Arial"/>
            <family val="2"/>
          </rPr>
          <t>Dynamische Tarife:</t>
        </r>
        <r>
          <rPr>
            <sz val="10"/>
            <color indexed="8"/>
            <rFont val="Arial"/>
            <family val="2"/>
          </rPr>
          <t xml:space="preserve"> Es können zusätzlich dynamische Tarife vom Energieversorger berücksichtigt und abgerechnet werden. 
</t>
        </r>
      </text>
    </comment>
    <comment ref="D83" authorId="0" shapeId="0" xr:uid="{E9AD54F9-D4AF-4FF4-B769-9A94769803C7}">
      <text>
        <r>
          <rPr>
            <b/>
            <sz val="10"/>
            <color indexed="8"/>
            <rFont val="Arial"/>
            <family val="2"/>
          </rPr>
          <t xml:space="preserve">Verschiedene Tarif-Gruppen: </t>
        </r>
        <r>
          <rPr>
            <sz val="10"/>
            <color indexed="8"/>
            <rFont val="Arial"/>
            <family val="2"/>
          </rPr>
          <t xml:space="preserve">Nutzende können gruppiert werden und so verschiedenen Tarifen zugeordnet werden. </t>
        </r>
      </text>
    </comment>
    <comment ref="D84" authorId="0" shapeId="0" xr:uid="{AAA1FA97-5298-4578-ABA9-9A3782829AB3}">
      <text>
        <r>
          <rPr>
            <b/>
            <sz val="10"/>
            <color indexed="8"/>
            <rFont val="Arial"/>
            <family val="2"/>
          </rPr>
          <t>White-List (Spezialnutzende):</t>
        </r>
        <r>
          <rPr>
            <sz val="10"/>
            <color indexed="8"/>
            <rFont val="Arial"/>
            <family val="2"/>
          </rPr>
          <t xml:space="preserve"> Bestimmte Nutzende laden kostenfrei.</t>
        </r>
      </text>
    </comment>
    <comment ref="D85" authorId="0" shapeId="0" xr:uid="{EB796A72-59E2-48D1-BA0A-03F2F938D6FD}">
      <text>
        <r>
          <rPr>
            <b/>
            <sz val="10"/>
            <color indexed="8"/>
            <rFont val="Arial"/>
            <family val="2"/>
          </rPr>
          <t xml:space="preserve">Automatisierte Aktualisierung bei Veränderungen der EVU-Stromtarife: </t>
        </r>
        <r>
          <rPr>
            <sz val="10"/>
            <color indexed="8"/>
            <rFont val="Arial"/>
            <family val="2"/>
          </rPr>
          <t xml:space="preserve">Die EVU-Stromtarife werden ohne Aufforderung durch die Kundschaft angepasst. </t>
        </r>
      </text>
    </comment>
    <comment ref="D86" authorId="0" shapeId="0" xr:uid="{E9B4B9AF-D287-4461-9490-8338132E795E}">
      <text>
        <r>
          <rPr>
            <b/>
            <sz val="10"/>
            <color indexed="8"/>
            <rFont val="Arial"/>
            <family val="2"/>
          </rPr>
          <t xml:space="preserve">Einstellung eines eigenen Energietarifs: </t>
        </r>
        <r>
          <rPr>
            <sz val="10"/>
            <color indexed="8"/>
            <rFont val="Arial"/>
            <family val="2"/>
          </rPr>
          <t xml:space="preserve">Eigentümerschaften bzw. Verwaltungen können einen Aufschlag auf den Energietarif vornehmen, um einen zusätzlichen Kanal zur Amortisierung der Ladestationen zu generieren.
</t>
        </r>
      </text>
    </comment>
    <comment ref="D87" authorId="0" shapeId="0" xr:uid="{FA2DAF35-D684-4DAF-A1DD-B84CB148E5CD}">
      <text>
        <r>
          <rPr>
            <b/>
            <sz val="10"/>
            <color indexed="8"/>
            <rFont val="Arial"/>
            <family val="2"/>
          </rPr>
          <t xml:space="preserve">Abrechnung bidirektionales Laden: </t>
        </r>
        <r>
          <rPr>
            <sz val="10"/>
            <color indexed="8"/>
            <rFont val="Arial"/>
            <family val="2"/>
          </rPr>
          <t>Bidirektionales Laden kann verwaltet und abrechnet werden.</t>
        </r>
      </text>
    </comment>
    <comment ref="D97" authorId="0" shapeId="0" xr:uid="{7A4B6610-9550-4C5D-BCA7-4FCB6B81DD9D}">
      <text>
        <r>
          <rPr>
            <b/>
            <sz val="10"/>
            <color indexed="8"/>
            <rFont val="Arial"/>
            <family val="2"/>
          </rPr>
          <t xml:space="preserve">Reporting Funktion: </t>
        </r>
        <r>
          <rPr>
            <sz val="10"/>
            <color indexed="8"/>
            <rFont val="Arial"/>
            <family val="2"/>
          </rPr>
          <t>Nutzungsdaten können zur Verfügung gestellt werden, z.B. für Nachhaltigkeitsberichte und Reportings.</t>
        </r>
      </text>
    </comment>
    <comment ref="D99" authorId="0" shapeId="0" xr:uid="{9DC18A96-6FBE-4DD8-B038-18150EA4EDE7}">
      <text>
        <r>
          <rPr>
            <b/>
            <sz val="10"/>
            <color indexed="8"/>
            <rFont val="Arial"/>
            <family val="2"/>
          </rPr>
          <t xml:space="preserve">Mandantenfunktion: </t>
        </r>
        <r>
          <rPr>
            <sz val="10"/>
            <color indexed="8"/>
            <rFont val="Arial"/>
            <family val="2"/>
          </rPr>
          <t>Verschiedenen Nutzenden können verschiedene Nutzungsrechte verteilt werden (z.B. Ladestationsnutzende vs. Hauswartung vs. Installationsunternehmen)</t>
        </r>
      </text>
    </comment>
    <comment ref="D100" authorId="0" shapeId="0" xr:uid="{2C0B6258-6DB6-4EDF-A62E-739221D8A20D}">
      <text>
        <r>
          <rPr>
            <b/>
            <sz val="10"/>
            <color indexed="8"/>
            <rFont val="Arial"/>
            <family val="2"/>
          </rPr>
          <t>Webportal zur Benutzendenverwaltung:</t>
        </r>
        <r>
          <rPr>
            <sz val="10"/>
            <color indexed="8"/>
            <rFont val="Arial"/>
            <family val="2"/>
          </rPr>
          <t xml:space="preserve"> Die Eigentümerschaft/Verwaltung kann in einer Plattform verschiedene Einstellungen vornehmen, z.B. Erstellung und Bearbeitung der Nutzer der Ladestationen, Tarifgestaltung, oder anderes.</t>
        </r>
      </text>
    </comment>
    <comment ref="D106" authorId="0" shapeId="0" xr:uid="{03FB3E40-1CB8-44AE-9775-6AB3F84D3C30}">
      <text>
        <r>
          <rPr>
            <b/>
            <sz val="10"/>
            <color indexed="8"/>
            <rFont val="Arial"/>
            <family val="2"/>
          </rPr>
          <t xml:space="preserve">Allgemein zugängliche Ladestation im eigenen Netz: </t>
        </r>
        <r>
          <rPr>
            <sz val="10"/>
            <color indexed="8"/>
            <rFont val="Arial"/>
            <family val="2"/>
          </rPr>
          <t>Die Ladestationsnutzenden können mithilfe ihres Zugangsmittels auf allgemein zugängliche Ladestationen desselben Anbietenden zugreifen.</t>
        </r>
      </text>
    </comment>
    <comment ref="D107" authorId="0" shapeId="0" xr:uid="{D179C64F-6497-4C58-A9D8-D068588627AF}">
      <text>
        <r>
          <rPr>
            <b/>
            <sz val="10"/>
            <color indexed="8"/>
            <rFont val="Arial"/>
            <family val="2"/>
          </rPr>
          <t>Roaming mit gleichen Zugang:</t>
        </r>
        <r>
          <rPr>
            <sz val="10"/>
            <color indexed="8"/>
            <rFont val="Arial"/>
            <family val="2"/>
          </rPr>
          <t xml:space="preserve"> Die Ladestationsnutzenden können mithilfe ihres Zugangsmittels auf allgemein zugängliche Ladestationen anderer Netzbetreibender zugreifen.</t>
        </r>
      </text>
    </comment>
    <comment ref="D109" authorId="0" shapeId="0" xr:uid="{D8A1125F-F23A-4BC0-957E-EADA2CCACADD}">
      <text>
        <r>
          <rPr>
            <b/>
            <sz val="10"/>
            <color indexed="8"/>
            <rFont val="Arial"/>
            <family val="2"/>
          </rPr>
          <t>Abrechnung allg. zugänglicher Ladestation:</t>
        </r>
        <r>
          <rPr>
            <sz val="10"/>
            <color indexed="8"/>
            <rFont val="Arial"/>
            <family val="2"/>
          </rPr>
          <t xml:space="preserve"> Ladestationen auf allgemein zugänglichen Parkplätzen, wie Besuchendenparkplätzen, werden allen zugänglich gemacht und über denselben Anbietenden abgerechnet.</t>
        </r>
      </text>
    </comment>
    <comment ref="D110" authorId="0" shapeId="0" xr:uid="{4534EC43-FA95-4F1B-9232-CFD3443978A0}">
      <text>
        <r>
          <rPr>
            <b/>
            <sz val="10"/>
            <color indexed="8"/>
            <rFont val="Arial"/>
            <family val="2"/>
          </rPr>
          <t>Roaming für allgemein zugängliche Ladestation:</t>
        </r>
        <r>
          <rPr>
            <sz val="10"/>
            <color indexed="8"/>
            <rFont val="Arial"/>
            <family val="2"/>
          </rPr>
          <t xml:space="preserve"> Zugangs- und Zahlungsmittel anderer Ladestationsbetreibender können für den Zugang zu den allgemein zugänglicher Ladestationen (z.B. Besuchendenparkplätzen) genutzt werden.</t>
        </r>
      </text>
    </comment>
    <comment ref="D114" authorId="0" shapeId="0" xr:uid="{5DAAC9DC-D549-4DAE-803A-AC35D1A8D3D6}">
      <text>
        <r>
          <rPr>
            <b/>
            <sz val="10"/>
            <color indexed="8"/>
            <rFont val="Arial"/>
            <family val="2"/>
          </rPr>
          <t>Eigenfinanzierung:</t>
        </r>
        <r>
          <rPr>
            <sz val="10"/>
            <color indexed="8"/>
            <rFont val="Arial"/>
            <family val="2"/>
          </rPr>
          <t xml:space="preserve"> Die Ladeinfrastruktur wird vollständig von der Eigentümerschaft finanziert.</t>
        </r>
        <r>
          <rPr>
            <b/>
            <sz val="10"/>
            <color indexed="8"/>
            <rFont val="Arial"/>
            <family val="2"/>
          </rPr>
          <t xml:space="preserve">
Mietmodell:</t>
        </r>
        <r>
          <rPr>
            <sz val="10"/>
            <color indexed="8"/>
            <rFont val="Arial"/>
            <family val="2"/>
          </rPr>
          <t xml:space="preserve"> Die Grundinstallation wird durch die Eigentümerschaft finanziert. Die Nutzenden können die Ladestation bei dem Dienstleistungsunternehmen mieten.</t>
        </r>
        <r>
          <rPr>
            <b/>
            <sz val="10"/>
            <color indexed="8"/>
            <rFont val="Arial"/>
            <family val="2"/>
          </rPr>
          <t xml:space="preserve">
Full Contracting:</t>
        </r>
        <r>
          <rPr>
            <sz val="10"/>
            <color indexed="8"/>
            <rFont val="Arial"/>
            <family val="2"/>
          </rPr>
          <t xml:space="preserve"> Sowohl die Grundinstallation als auch die Ladestation wird vom Dienstleistungsunternehmen finanziert und gegen eine monatliche Gebühr zur Verfügung gestellt.</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Marisa Timm</author>
  </authors>
  <commentList>
    <comment ref="D18" authorId="0" shapeId="0" xr:uid="{E6DE5919-B865-4AB6-AACB-18FD697E2CDC}">
      <text>
        <r>
          <rPr>
            <b/>
            <sz val="10"/>
            <color indexed="8"/>
            <rFont val="Arial"/>
            <family val="2"/>
          </rPr>
          <t>Anmeldung:</t>
        </r>
        <r>
          <rPr>
            <sz val="10"/>
            <color indexed="8"/>
            <rFont val="Arial"/>
            <family val="2"/>
          </rPr>
          <t xml:space="preserve"> Prozess des Ladestationsnutzenden zur Anfrage/Anmeldung einer Ladestation
</t>
        </r>
      </text>
    </comment>
    <comment ref="D19" authorId="0" shapeId="0" xr:uid="{AFCB5826-26DB-42DF-B9D5-6FF673A6E830}">
      <text>
        <r>
          <rPr>
            <b/>
            <sz val="10"/>
            <color indexed="8"/>
            <rFont val="Arial"/>
            <family val="2"/>
          </rPr>
          <t xml:space="preserve">Aufschaltung: </t>
        </r>
        <r>
          <rPr>
            <sz val="10"/>
            <color indexed="8"/>
            <rFont val="Arial"/>
            <family val="2"/>
          </rPr>
          <t xml:space="preserve">Die Ladestation wird mit dem System verbunden. </t>
        </r>
      </text>
    </comment>
    <comment ref="D21" authorId="0" shapeId="0" xr:uid="{3A54D910-9AEC-4EA9-83AD-3A903275FC94}">
      <text>
        <r>
          <rPr>
            <b/>
            <sz val="10"/>
            <color indexed="8"/>
            <rFont val="Arial"/>
            <family val="2"/>
          </rPr>
          <t xml:space="preserve">Onboarding: </t>
        </r>
        <r>
          <rPr>
            <sz val="10"/>
            <color indexed="8"/>
            <rFont val="Arial"/>
            <family val="2"/>
          </rPr>
          <t>Die Ladestationsnutzerin oder der Ladestationsnutzer erhält den Zugang zur Ladestation und allenfalls eine Instruierung</t>
        </r>
      </text>
    </comment>
    <comment ref="D30" authorId="0" shapeId="0" xr:uid="{4862479C-E257-4527-AECC-ED919C6E2CC5}">
      <text>
        <r>
          <rPr>
            <b/>
            <sz val="10"/>
            <color indexed="8"/>
            <rFont val="Arial"/>
            <family val="2"/>
          </rPr>
          <t xml:space="preserve">Vertrieb Ladestationen: </t>
        </r>
        <r>
          <rPr>
            <sz val="10"/>
            <color indexed="8"/>
            <rFont val="Arial"/>
            <family val="2"/>
          </rPr>
          <t>Dabei handelt es sich um Ladestationen, die von dem Dienstleistungsunternehmen vertrieben werden (standardmässig oder optional). Nicht solche, die nur mit ihrem System kompatibel sind.</t>
        </r>
      </text>
    </comment>
    <comment ref="D32" authorId="0" shapeId="0" xr:uid="{DD14778E-5C47-4573-9A57-99D53EEC0F69}">
      <text>
        <r>
          <rPr>
            <b/>
            <sz val="10"/>
            <color indexed="8"/>
            <rFont val="Arial"/>
            <family val="2"/>
          </rPr>
          <t>Integration von Drittsystemen:</t>
        </r>
        <r>
          <rPr>
            <sz val="10"/>
            <color indexed="8"/>
            <rFont val="Arial"/>
            <family val="2"/>
          </rPr>
          <t xml:space="preserve"> Das System kann mit anderen Plattformen/Systemen Dritter kommunizieren, z.B. zur ZEV Abrechnung oder EMS.</t>
        </r>
      </text>
    </comment>
    <comment ref="D33" authorId="0" shapeId="0" xr:uid="{C5672831-05C6-4692-AC81-061876901BB4}">
      <text>
        <r>
          <rPr>
            <sz val="10"/>
            <color indexed="8"/>
            <rFont val="Arial"/>
            <family val="2"/>
          </rPr>
          <t>EMS = Energiemanagementsysteme</t>
        </r>
      </text>
    </comment>
    <comment ref="D36" authorId="0" shapeId="0" xr:uid="{D2B9DB3A-4085-418B-9D7C-839BA584BE4D}">
      <text>
        <r>
          <rPr>
            <b/>
            <sz val="10"/>
            <color indexed="8"/>
            <rFont val="Arial"/>
            <family val="2"/>
          </rPr>
          <t xml:space="preserve">Statisches Lastmanagement: </t>
        </r>
        <r>
          <rPr>
            <sz val="10"/>
            <color indexed="8"/>
            <rFont val="Arial"/>
            <family val="2"/>
          </rPr>
          <t>Beim statischen Lastmanagement wird ein fixes Kontingent des Hausanschlusses für das Laden der Elektroautos reserviert. Dieses kann auf die zu ladenden E-Autos aufgeteilt werden. Die reservierte Last ist maximal so hoch, dass es auch bei einem hohen Stromverbrauch im Gebäude (z.B. Abends, wenn alle Anwohnenden zu Hause sind) zu keiner Überlastung kommt.</t>
        </r>
      </text>
    </comment>
    <comment ref="D37" authorId="0" shapeId="0" xr:uid="{B253972C-E692-45BC-88C5-946ADE9D1CBE}">
      <text>
        <r>
          <rPr>
            <b/>
            <sz val="10"/>
            <color indexed="8"/>
            <rFont val="Arial"/>
            <family val="2"/>
          </rPr>
          <t>Dynamisches Lastmanagment:</t>
        </r>
        <r>
          <rPr>
            <sz val="10"/>
            <color indexed="8"/>
            <rFont val="Arial"/>
            <family val="2"/>
          </rPr>
          <t xml:space="preserve"> Beim dynamischen Lastmanagement wird keine fixe Last reserviert, sondern stets die gesamte verfügbare Last intelligent aufgeteilt. Das Lastmanagement erkennt, wie viel Strom aktuell im Gebäude verbraucht wird. So kann vor allem zu Zeiten mit einem niedrigen Stromverbrauch im Gebäude eine viel höhere Ladelast ermöglicht werden, z.B. nachts, wenn ein Grossteil der Anwohnenden schläft.</t>
        </r>
      </text>
    </comment>
    <comment ref="D47" authorId="0" shapeId="0" xr:uid="{A8D4B310-5753-4402-92DF-ACC7F32D2460}">
      <text>
        <r>
          <rPr>
            <b/>
            <sz val="10"/>
            <color indexed="8"/>
            <rFont val="Arial"/>
            <family val="2"/>
          </rPr>
          <t xml:space="preserve">Webportal: </t>
        </r>
        <r>
          <rPr>
            <sz val="10"/>
            <color indexed="8"/>
            <rFont val="Arial"/>
            <family val="2"/>
          </rPr>
          <t>Eine webbasierte Anwendung kann aufgerufen werden.</t>
        </r>
      </text>
    </comment>
    <comment ref="D48" authorId="0" shapeId="0" xr:uid="{76D89B08-2215-4947-949B-66C51D1F3A2F}">
      <text>
        <r>
          <rPr>
            <b/>
            <sz val="10"/>
            <color indexed="8"/>
            <rFont val="Arial"/>
            <family val="2"/>
          </rPr>
          <t>App:</t>
        </r>
        <r>
          <rPr>
            <sz val="10"/>
            <color indexed="8"/>
            <rFont val="Arial"/>
            <family val="2"/>
          </rPr>
          <t xml:space="preserve"> Es existiert eine Smartphone App.</t>
        </r>
      </text>
    </comment>
    <comment ref="D50" authorId="0" shapeId="0" xr:uid="{A082750F-8560-45A9-8422-C92C6DE600FB}">
      <text>
        <r>
          <rPr>
            <b/>
            <sz val="10"/>
            <color indexed="8"/>
            <rFont val="Arial"/>
            <family val="2"/>
          </rPr>
          <t>Transaktionsübersicht:</t>
        </r>
        <r>
          <rPr>
            <sz val="10"/>
            <color indexed="8"/>
            <rFont val="Arial"/>
            <family val="2"/>
          </rPr>
          <t xml:space="preserve"> Die Nutzenden können ihre bisherigen Nutzungen und Zahlungen einsehen und bei Bedarf als Beleg downloaden. </t>
        </r>
      </text>
    </comment>
    <comment ref="D51" authorId="0" shapeId="0" xr:uid="{0F421B67-8A4D-4488-9D7C-0130E1FD3528}">
      <text>
        <r>
          <rPr>
            <b/>
            <sz val="10"/>
            <color indexed="8"/>
            <rFont val="Arial"/>
            <family val="2"/>
          </rPr>
          <t xml:space="preserve">Visualisierung der eigenen Verbräuche: </t>
        </r>
        <r>
          <rPr>
            <sz val="10"/>
            <color indexed="8"/>
            <rFont val="Arial"/>
            <family val="2"/>
          </rPr>
          <t>Die Verbräuche können jederzeit auf dem Webportal oder der App eingesehen werden.</t>
        </r>
      </text>
    </comment>
    <comment ref="D53" authorId="0" shapeId="0" xr:uid="{D4D92149-0AD4-48AD-9F9F-E4A44D6CB449}">
      <text>
        <r>
          <rPr>
            <b/>
            <sz val="10"/>
            <color indexed="8"/>
            <rFont val="Arial"/>
            <family val="2"/>
          </rPr>
          <t>Aktive Steuerung der Lade-Aktivität:</t>
        </r>
        <r>
          <rPr>
            <sz val="10"/>
            <color indexed="8"/>
            <rFont val="Arial"/>
            <family val="2"/>
          </rPr>
          <t xml:space="preserve"> Die Nutzenden können z.B. den Zeitpunkt oder den Lademodus steuern.</t>
        </r>
      </text>
    </comment>
    <comment ref="D54" authorId="0" shapeId="0" xr:uid="{A79000E5-F4F2-4C9B-B1DE-ED197CC245D9}">
      <text>
        <r>
          <rPr>
            <b/>
            <sz val="10"/>
            <color indexed="8"/>
            <rFont val="Arial"/>
            <family val="2"/>
          </rPr>
          <t xml:space="preserve">Solarbasiertes Laden: </t>
        </r>
        <r>
          <rPr>
            <sz val="10"/>
            <color indexed="8"/>
            <rFont val="Arial"/>
            <family val="2"/>
          </rPr>
          <t>Das Fahrzeug wird nur/vorzugsweise mit Solarstrom geladen (wenn PV/ZEV vorhanden)</t>
        </r>
      </text>
    </comment>
    <comment ref="D55" authorId="0" shapeId="0" xr:uid="{F2F4F3EF-7264-46DE-A0F9-4879B6CB10B5}">
      <text>
        <r>
          <rPr>
            <b/>
            <sz val="10"/>
            <color indexed="8"/>
            <rFont val="Arial"/>
            <family val="2"/>
          </rPr>
          <t xml:space="preserve">Günstiges Laden: </t>
        </r>
        <r>
          <rPr>
            <sz val="10"/>
            <color indexed="8"/>
            <rFont val="Arial"/>
            <family val="2"/>
          </rPr>
          <t>Das Fahrzeug wird zu Zeiten von günstigen Stromtarifen geladen, z.B. Nachts bei Hoch- und Niedertarif.</t>
        </r>
      </text>
    </comment>
    <comment ref="D56" authorId="0" shapeId="0" xr:uid="{9F68F07E-35E4-413C-B740-2988BC51AA7D}">
      <text>
        <r>
          <rPr>
            <b/>
            <sz val="10"/>
            <color indexed="8"/>
            <rFont val="Arial"/>
            <family val="2"/>
          </rPr>
          <t>Priorisiertes Laden:</t>
        </r>
        <r>
          <rPr>
            <sz val="10"/>
            <color indexed="8"/>
            <rFont val="Arial"/>
            <family val="2"/>
          </rPr>
          <t xml:space="preserve"> Das Fahrzeug soll möglichst schnell geladen werden. Dabei wird dem Fahrzeug mehr Leistung zugewiesen (ggf. gegen Preisaufschlag)</t>
        </r>
      </text>
    </comment>
    <comment ref="D57" authorId="0" shapeId="0" xr:uid="{C50D1C73-3CBA-43C0-A153-B0E10A320B81}">
      <text>
        <r>
          <rPr>
            <b/>
            <sz val="10"/>
            <color indexed="8"/>
            <rFont val="Arial"/>
            <family val="2"/>
          </rPr>
          <t>Berücksichtigung von Ladegrenzen:</t>
        </r>
        <r>
          <rPr>
            <sz val="10"/>
            <color indexed="8"/>
            <rFont val="Arial"/>
            <family val="2"/>
          </rPr>
          <t xml:space="preserve"> Das Fahrzeug soll max. bis zu einem bestimmten Prozentsatz geladen werden, um die Batterie zu schonen.
</t>
        </r>
      </text>
    </comment>
    <comment ref="D64" authorId="0" shapeId="0" xr:uid="{E5E3796D-1F00-4853-A998-B873FFCBBB6E}">
      <text>
        <r>
          <rPr>
            <b/>
            <sz val="10"/>
            <color indexed="8"/>
            <rFont val="Arial"/>
            <family val="2"/>
          </rPr>
          <t xml:space="preserve">Hotline nur zu Bürozeiten: </t>
        </r>
        <r>
          <rPr>
            <sz val="10"/>
            <color indexed="8"/>
            <rFont val="Arial"/>
            <family val="2"/>
          </rPr>
          <t xml:space="preserve">Bei Fragen oder Problemen können sich die Ladestationsnutzenden bei einer Hotline ausschliesslich zu Bürozeiten melden. </t>
        </r>
      </text>
    </comment>
    <comment ref="D65" authorId="0" shapeId="0" xr:uid="{56DF0BBC-8ACC-41C7-A759-4E0830509EE4}">
      <text>
        <r>
          <rPr>
            <b/>
            <sz val="10"/>
            <color indexed="8"/>
            <rFont val="Arial"/>
            <family val="2"/>
          </rPr>
          <t xml:space="preserve">Hotline 24/7: </t>
        </r>
        <r>
          <rPr>
            <sz val="10"/>
            <color indexed="8"/>
            <rFont val="Arial"/>
            <family val="2"/>
          </rPr>
          <t>Bei Fragen oder Problemen können sie die Ladestationsnutzenden bei einer Hotline rund um die Uhr melden</t>
        </r>
        <r>
          <rPr>
            <b/>
            <sz val="10"/>
            <color indexed="8"/>
            <rFont val="Arial"/>
            <family val="2"/>
          </rPr>
          <t xml:space="preserve">. </t>
        </r>
      </text>
    </comment>
    <comment ref="D67" authorId="0" shapeId="0" xr:uid="{D7A0976B-4183-4CB9-AF01-1285B11D227E}">
      <text>
        <r>
          <rPr>
            <b/>
            <sz val="10"/>
            <color indexed="8"/>
            <rFont val="Arial"/>
            <family val="2"/>
          </rPr>
          <t xml:space="preserve">Störungsmanagement: </t>
        </r>
        <r>
          <rPr>
            <sz val="10"/>
            <color indexed="8"/>
            <rFont val="Arial"/>
            <family val="2"/>
          </rPr>
          <t>Fehlfunktionen der Ladestation werden identifiziert und durch Alarmierung angezeigt.</t>
        </r>
      </text>
    </comment>
    <comment ref="D68" authorId="0" shapeId="0" xr:uid="{3B902C92-0897-4C1E-BDC8-829D51BE9845}">
      <text>
        <r>
          <rPr>
            <b/>
            <sz val="10"/>
            <color indexed="8"/>
            <rFont val="Arial"/>
            <family val="2"/>
          </rPr>
          <t xml:space="preserve">Fernwartung: </t>
        </r>
        <r>
          <rPr>
            <sz val="10"/>
            <color indexed="8"/>
            <rFont val="Arial"/>
            <family val="2"/>
          </rPr>
          <t>Die gängigsten Softwareprobleme der Ladestationen können online behoben werden, ohne dass ein Techniker vor Ort sein muss, z.B. durch Neustart (remote).</t>
        </r>
      </text>
    </comment>
    <comment ref="D69" authorId="0" shapeId="0" xr:uid="{2047644A-0F0A-44EC-BC87-8655F5338675}">
      <text>
        <r>
          <rPr>
            <b/>
            <sz val="10"/>
            <color indexed="8"/>
            <rFont val="Arial"/>
            <family val="2"/>
          </rPr>
          <t xml:space="preserve">Störungsbehebung vor Ort: </t>
        </r>
        <r>
          <rPr>
            <sz val="10"/>
            <color indexed="8"/>
            <rFont val="Arial"/>
            <family val="2"/>
          </rPr>
          <t xml:space="preserve"> Störungen werden vor Ort behoben, inklusive oder gegen Aufpreis.</t>
        </r>
      </text>
    </comment>
    <comment ref="D72" authorId="0" shapeId="0" xr:uid="{FA3D0272-32DB-4E55-9FCE-5091060DC549}">
      <text>
        <r>
          <rPr>
            <b/>
            <sz val="10"/>
            <color indexed="8"/>
            <rFont val="Arial"/>
            <family val="2"/>
          </rPr>
          <t>Bis Datenerfassung</t>
        </r>
        <r>
          <rPr>
            <sz val="10"/>
            <color indexed="8"/>
            <rFont val="Arial"/>
            <family val="2"/>
          </rPr>
          <t>: Das Dienstleistungsunternehmen erfasst die Daten und stellt sie der Kundschaft zur Verfügung. Diese muss die Rechnungen selbst erstellen und ist für das Inkasso verantwortlich.</t>
        </r>
        <r>
          <rPr>
            <b/>
            <sz val="10"/>
            <color indexed="8"/>
            <rFont val="Arial"/>
            <family val="2"/>
          </rPr>
          <t xml:space="preserve">
Bis Rechnungserstellung: </t>
        </r>
        <r>
          <rPr>
            <sz val="10"/>
            <color indexed="8"/>
            <rFont val="Arial"/>
            <family val="2"/>
          </rPr>
          <t>Das Dienstleistungsunternehmen erfasst die Daten und erstellt basierend darauf die Rechnungen. Die Kundschaft ist für das Inkasso verantwortlich.</t>
        </r>
        <r>
          <rPr>
            <b/>
            <sz val="10"/>
            <color indexed="8"/>
            <rFont val="Arial"/>
            <family val="2"/>
          </rPr>
          <t xml:space="preserve">
Bis Inkasso:</t>
        </r>
        <r>
          <rPr>
            <sz val="10"/>
            <color indexed="8"/>
            <rFont val="Arial"/>
            <family val="2"/>
          </rPr>
          <t xml:space="preserve"> Das Dienstleistungsunternehmen übernimmt den gesamten Abrechnungsprozess von der Datenerfassung über Rechnungserstellung bis und mit Inkasso.</t>
        </r>
      </text>
    </comment>
    <comment ref="D75" authorId="0" shapeId="0" xr:uid="{0AFFCDE2-9132-493D-9D7F-C7A3B05C9579}">
      <text>
        <r>
          <rPr>
            <b/>
            <sz val="10"/>
            <color indexed="8"/>
            <rFont val="Arial"/>
            <family val="2"/>
          </rPr>
          <t xml:space="preserve">Private Ladestation: </t>
        </r>
        <r>
          <rPr>
            <sz val="10"/>
            <color indexed="8"/>
            <rFont val="Arial"/>
            <family val="2"/>
          </rPr>
          <t xml:space="preserve">Die Ladestation ist nur für eine Partei zugänglich
</t>
        </r>
        <r>
          <rPr>
            <b/>
            <sz val="10"/>
            <color indexed="8"/>
            <rFont val="Arial"/>
            <family val="2"/>
          </rPr>
          <t>Halbprivate Ladestation</t>
        </r>
        <r>
          <rPr>
            <sz val="10"/>
            <color indexed="8"/>
            <rFont val="Arial"/>
            <family val="2"/>
          </rPr>
          <t xml:space="preserve">: Ladestation zugänglich für eine geschlossene Nutzergruppe (z. B. Mitarbeitende)
</t>
        </r>
        <r>
          <rPr>
            <b/>
            <sz val="10"/>
            <color indexed="8"/>
            <rFont val="Arial"/>
            <family val="2"/>
          </rPr>
          <t>Halböffentliche Ladestation</t>
        </r>
        <r>
          <rPr>
            <sz val="10"/>
            <color indexed="8"/>
            <rFont val="Arial"/>
            <family val="2"/>
          </rPr>
          <t xml:space="preserve">: Ladestation in privatem Besitz (z. B. Gewerbe). Diese sind zu bestimmten Zeiten allgemein zugänglich.
</t>
        </r>
        <r>
          <rPr>
            <b/>
            <sz val="10"/>
            <color indexed="8"/>
            <rFont val="Arial"/>
            <family val="2"/>
          </rPr>
          <t>öffentliche Ladestationen:</t>
        </r>
        <r>
          <rPr>
            <sz val="10"/>
            <color indexed="8"/>
            <rFont val="Arial"/>
            <family val="2"/>
          </rPr>
          <t xml:space="preserve"> zu jeder Zeit allgemein zugängliche Ladestation (z.B. Besuchendenparkplätze)</t>
        </r>
      </text>
    </comment>
    <comment ref="D76" authorId="0" shapeId="0" xr:uid="{424AE255-15CF-4052-B35F-92CCFBA07149}">
      <text>
        <r>
          <rPr>
            <b/>
            <sz val="10"/>
            <color indexed="8"/>
            <rFont val="Arial"/>
            <family val="2"/>
          </rPr>
          <t xml:space="preserve">Elektrizitätszähler für E-Mobilität ist im Besitz der Immobilieneigentümerschaft: </t>
        </r>
        <r>
          <rPr>
            <sz val="10"/>
            <color indexed="8"/>
            <rFont val="Arial"/>
            <family val="2"/>
          </rPr>
          <t xml:space="preserve">
Das Dienstleistungsunternehmen vergütet den Immobilienbesitzenden die Abrechnungseinnahmen abzgl. Gebühren.
Immobilienbesitzende erhalten die Rechnung für den Stromverbrauch vom EVU
Immobilienbesitzenden zahlen die Stromrechnung
</t>
        </r>
        <r>
          <rPr>
            <b/>
            <sz val="10"/>
            <color indexed="8"/>
            <rFont val="Arial"/>
            <family val="2"/>
          </rPr>
          <t>Elektrizitätszähler für E-Mobilität ist im Besitz des Dienstleistungsunternehmen:</t>
        </r>
        <r>
          <rPr>
            <sz val="10"/>
            <color indexed="8"/>
            <rFont val="Arial"/>
            <family val="2"/>
          </rPr>
          <t xml:space="preserve">
Dienstleistungsunternehmen übernimmt direkt die Zahlung der Stromkosten an den Energieversorger
Ggf. vergütet das Dienstleistungsunternehmen den Immobilienbesitzenden die Abrechnungseinnahmen abzgl. Stromkosten und Gebühren.</t>
        </r>
      </text>
    </comment>
    <comment ref="D79" authorId="0" shapeId="0" xr:uid="{BEAD9882-4154-4F31-AEB8-C1F126820F8B}">
      <text>
        <r>
          <rPr>
            <b/>
            <sz val="10"/>
            <color indexed="8"/>
            <rFont val="Arial"/>
            <family val="2"/>
          </rPr>
          <t xml:space="preserve">Einheitstarif: </t>
        </r>
        <r>
          <rPr>
            <sz val="10"/>
            <color indexed="8"/>
            <rFont val="Arial"/>
            <family val="2"/>
          </rPr>
          <t xml:space="preserve">Es kann nur ein Tarif für die Ladestation abgerechnet werden, unabhängig davon, ob der lokale Energieversorger eine andere Tarifsturktur (z.B. Hoch- und Niedertarif) hat.
</t>
        </r>
        <r>
          <rPr>
            <b/>
            <sz val="10"/>
            <color indexed="8"/>
            <rFont val="Arial"/>
            <family val="2"/>
          </rPr>
          <t xml:space="preserve">Statische Tarife: </t>
        </r>
        <r>
          <rPr>
            <sz val="10"/>
            <color indexed="8"/>
            <rFont val="Arial"/>
            <family val="2"/>
          </rPr>
          <t xml:space="preserve">Die Ladestation kann mit mehreren fix definierten, statischen Tarifen abgerechnet werden, z.B. mit Hoch- und Niedertarif.
</t>
        </r>
        <r>
          <rPr>
            <b/>
            <sz val="10"/>
            <color indexed="8"/>
            <rFont val="Arial"/>
            <family val="2"/>
          </rPr>
          <t xml:space="preserve">Statische Tarife inkl. Solartarif: </t>
        </r>
        <r>
          <rPr>
            <sz val="10"/>
            <color indexed="8"/>
            <rFont val="Arial"/>
            <family val="2"/>
          </rPr>
          <t xml:space="preserve">Zusätzlich zu den statischen Tarifen kann bei Verbrauch von Strom der eigenen PV-Anlage (oder ZEV) ein fix definierter Solartarif berücksichtigt werden.
</t>
        </r>
        <r>
          <rPr>
            <b/>
            <sz val="10"/>
            <color indexed="8"/>
            <rFont val="Arial"/>
            <family val="2"/>
          </rPr>
          <t>Dynamische Tarife:</t>
        </r>
        <r>
          <rPr>
            <sz val="10"/>
            <color indexed="8"/>
            <rFont val="Arial"/>
            <family val="2"/>
          </rPr>
          <t xml:space="preserve"> Es können zusätzlich dynamische Tarife vom Energieversorger berücksichtigt und abgerechnet werden. 
</t>
        </r>
      </text>
    </comment>
    <comment ref="D83" authorId="0" shapeId="0" xr:uid="{C02784F0-EEED-4B6C-BA59-FB8DF6735DE0}">
      <text>
        <r>
          <rPr>
            <b/>
            <sz val="10"/>
            <color indexed="8"/>
            <rFont val="Arial"/>
            <family val="2"/>
          </rPr>
          <t xml:space="preserve">Verschiedene Tarif-Gruppen: </t>
        </r>
        <r>
          <rPr>
            <sz val="10"/>
            <color indexed="8"/>
            <rFont val="Arial"/>
            <family val="2"/>
          </rPr>
          <t xml:space="preserve">Nutzende können gruppiert werden und so verschiedenen Tarifen zugeordnet werden. </t>
        </r>
      </text>
    </comment>
    <comment ref="D84" authorId="0" shapeId="0" xr:uid="{DC76EA8C-6CE1-4FF4-B731-B62EC244ABB6}">
      <text>
        <r>
          <rPr>
            <b/>
            <sz val="10"/>
            <color indexed="8"/>
            <rFont val="Arial"/>
            <family val="2"/>
          </rPr>
          <t>White-List (Spezialnutzende):</t>
        </r>
        <r>
          <rPr>
            <sz val="10"/>
            <color indexed="8"/>
            <rFont val="Arial"/>
            <family val="2"/>
          </rPr>
          <t xml:space="preserve"> Bestimmte Nutzende laden kostenfrei.</t>
        </r>
      </text>
    </comment>
    <comment ref="D85" authorId="0" shapeId="0" xr:uid="{3DECF524-7234-4FA3-9094-DE510CF833AC}">
      <text>
        <r>
          <rPr>
            <b/>
            <sz val="10"/>
            <color indexed="8"/>
            <rFont val="Arial"/>
            <family val="2"/>
          </rPr>
          <t xml:space="preserve">Automatisierte Aktualisierung bei Veränderungen der EVU-Stromtarife: </t>
        </r>
        <r>
          <rPr>
            <sz val="10"/>
            <color indexed="8"/>
            <rFont val="Arial"/>
            <family val="2"/>
          </rPr>
          <t xml:space="preserve">Die EVU-Stromtarife werden ohne Aufforderung durch die Kundschaft angepasst. </t>
        </r>
      </text>
    </comment>
    <comment ref="D86" authorId="0" shapeId="0" xr:uid="{10181CA3-3299-41ED-99DE-40A31AFD4E41}">
      <text>
        <r>
          <rPr>
            <b/>
            <sz val="10"/>
            <color indexed="8"/>
            <rFont val="Arial"/>
            <family val="2"/>
          </rPr>
          <t xml:space="preserve">Einstellung eines eigenen Energietarifs: </t>
        </r>
        <r>
          <rPr>
            <sz val="10"/>
            <color indexed="8"/>
            <rFont val="Arial"/>
            <family val="2"/>
          </rPr>
          <t xml:space="preserve">Eigentümerschaften bzw. Verwaltungen können einen Aufschlag auf den Energietarif vornehmen, um einen zusätzlichen Kanal zur Amortisierung der Ladestationen zu generieren.
</t>
        </r>
      </text>
    </comment>
    <comment ref="D87" authorId="0" shapeId="0" xr:uid="{D9E05B79-2460-4836-A853-DAFA74F36CDB}">
      <text>
        <r>
          <rPr>
            <b/>
            <sz val="10"/>
            <color indexed="8"/>
            <rFont val="Arial"/>
            <family val="2"/>
          </rPr>
          <t xml:space="preserve">Abrechnung bidirektionales Laden: </t>
        </r>
        <r>
          <rPr>
            <sz val="10"/>
            <color indexed="8"/>
            <rFont val="Arial"/>
            <family val="2"/>
          </rPr>
          <t>Bidirektionales Laden kann verwaltet und abrechnet werden.</t>
        </r>
      </text>
    </comment>
    <comment ref="D89" authorId="0" shapeId="0" xr:uid="{15B04A3D-D8F9-4D46-86B3-9763A3B349B1}">
      <text>
        <r>
          <rPr>
            <b/>
            <sz val="10"/>
            <color indexed="8"/>
            <rFont val="Arial"/>
            <family val="2"/>
          </rPr>
          <t>ZEV Abrechnung</t>
        </r>
        <r>
          <rPr>
            <sz val="10"/>
            <color indexed="8"/>
            <rFont val="Arial"/>
            <family val="2"/>
          </rPr>
          <t>: Zusätzlich zur Ladeinfrastruktur kann ein ZEV (= Zusammenschluss zum Eigenverbrauch) abgerechnet werden.</t>
        </r>
      </text>
    </comment>
    <comment ref="D90" authorId="0" shapeId="0" xr:uid="{66A8843B-202B-4307-8C7F-8DD0D176710B}">
      <text>
        <r>
          <rPr>
            <b/>
            <sz val="10"/>
            <color indexed="8"/>
            <rFont val="Arial"/>
            <family val="2"/>
          </rPr>
          <t>VNB Praxismodell:</t>
        </r>
        <r>
          <rPr>
            <sz val="10"/>
            <color indexed="8"/>
            <rFont val="Arial"/>
            <family val="2"/>
          </rPr>
          <t xml:space="preserve"> Der Eigenverbrauch des Solarstroms wird vom lokalen Verteilnetzbetreiber (VNB) über dessen Zähler abgerechnet. Es existieren unterschiedliche Ausprägungen dieses Modells. Die einzelnen Verbrauchsstätten bleiben weiterhin Endverbraucher und werden wie bisher durch den Netzbetreiber beliefert. Dieser kann das Modell nur im eigenen Netzgebiet anbieten. Dieses Modell wird ausschliesslich von lokalen Energieversorgungsunternehmen (EVU) im eigenen Netzgebiet angeboten. Hierbei ist keine Gründung eines ZEV erforderlich.</t>
        </r>
      </text>
    </comment>
    <comment ref="D91" authorId="0" shapeId="0" xr:uid="{1581B8FC-37D4-4AD9-85B0-77739F41028A}">
      <text>
        <r>
          <rPr>
            <b/>
            <sz val="10"/>
            <color indexed="8"/>
            <rFont val="Arial"/>
            <family val="2"/>
          </rPr>
          <t xml:space="preserve">Nebenkostenabrechnung: </t>
        </r>
        <r>
          <rPr>
            <sz val="10"/>
            <color indexed="8"/>
            <rFont val="Arial"/>
            <family val="2"/>
          </rPr>
          <t>Zusätzlich zur Ladeinfrastruktur können (weitere) Nebenkosten abgerechnet werden.</t>
        </r>
      </text>
    </comment>
    <comment ref="D101" authorId="0" shapeId="0" xr:uid="{F1E357D2-CC08-4AC0-A641-EAFEB7FAEBA2}">
      <text>
        <r>
          <rPr>
            <b/>
            <sz val="10"/>
            <color indexed="8"/>
            <rFont val="Arial"/>
            <family val="2"/>
          </rPr>
          <t xml:space="preserve">Reporting Funktion: </t>
        </r>
        <r>
          <rPr>
            <sz val="10"/>
            <color indexed="8"/>
            <rFont val="Arial"/>
            <family val="2"/>
          </rPr>
          <t>Nutzungsdaten können zur Verfügung gestellt werden, z.B. für Nachhaltigkeitsberichte und Reportings.</t>
        </r>
      </text>
    </comment>
    <comment ref="D103" authorId="0" shapeId="0" xr:uid="{6A81B8E3-309D-42BB-8032-4C0888BBA066}">
      <text>
        <r>
          <rPr>
            <b/>
            <sz val="10"/>
            <color indexed="8"/>
            <rFont val="Arial"/>
            <family val="2"/>
          </rPr>
          <t xml:space="preserve">Mandantenfunktion: </t>
        </r>
        <r>
          <rPr>
            <sz val="10"/>
            <color indexed="8"/>
            <rFont val="Arial"/>
            <family val="2"/>
          </rPr>
          <t>Verschiedenen Nutzenden können verschiedene Nutzungsrechte verteilt werden (z.B. Ladestationsnutzende vs. Hauswartung vs. Installationsunternehmen)</t>
        </r>
      </text>
    </comment>
    <comment ref="D104" authorId="0" shapeId="0" xr:uid="{42CFA222-1284-425E-A707-3DD30B0BD625}">
      <text>
        <r>
          <rPr>
            <b/>
            <sz val="10"/>
            <color indexed="8"/>
            <rFont val="Arial"/>
            <family val="2"/>
          </rPr>
          <t>Webportal zur Benutzendenverwaltung:</t>
        </r>
        <r>
          <rPr>
            <sz val="10"/>
            <color indexed="8"/>
            <rFont val="Arial"/>
            <family val="2"/>
          </rPr>
          <t xml:space="preserve"> Die Eigentümerschaft/Verwaltung kann in einer Plattform verschiedene Einstellungen vornehmen, z.B. Erstellung und Bearbeitung der Nutzer der Ladestationen, Tarifgestaltung, oder anderes.</t>
        </r>
      </text>
    </comment>
    <comment ref="D110" authorId="0" shapeId="0" xr:uid="{D60CDAE0-2426-45B3-9125-5BEEA6A373E2}">
      <text>
        <r>
          <rPr>
            <b/>
            <sz val="10"/>
            <color indexed="8"/>
            <rFont val="Arial"/>
            <family val="2"/>
          </rPr>
          <t xml:space="preserve">Allgemein zugängliche Ladestation im eigenen Netz: </t>
        </r>
        <r>
          <rPr>
            <sz val="10"/>
            <color indexed="8"/>
            <rFont val="Arial"/>
            <family val="2"/>
          </rPr>
          <t>Die Ladestationsnutzenden können mithilfe ihres Zugangsmittels auf allgemein zugängliche Ladestationen desselben Anbietenden zugreifen.</t>
        </r>
      </text>
    </comment>
    <comment ref="D111" authorId="0" shapeId="0" xr:uid="{F08DD112-CB6F-49B0-B83F-1D20B937ABA6}">
      <text>
        <r>
          <rPr>
            <b/>
            <sz val="10"/>
            <color indexed="8"/>
            <rFont val="Arial"/>
            <family val="2"/>
          </rPr>
          <t>Roaming mit gleichen Zugang:</t>
        </r>
        <r>
          <rPr>
            <sz val="10"/>
            <color indexed="8"/>
            <rFont val="Arial"/>
            <family val="2"/>
          </rPr>
          <t xml:space="preserve"> Die Ladestationsnutzenden können mithilfe ihres Zugangsmittels auf allgemein zugängliche Ladestationen anderer Netzbetreibender zugreifen.</t>
        </r>
      </text>
    </comment>
    <comment ref="D113" authorId="0" shapeId="0" xr:uid="{FC8B3F2A-80CF-43AC-B941-5342C23DD81D}">
      <text>
        <r>
          <rPr>
            <b/>
            <sz val="10"/>
            <color indexed="8"/>
            <rFont val="Arial"/>
            <family val="2"/>
          </rPr>
          <t>Abrechnung allg. zugänglicher Ladestation:</t>
        </r>
        <r>
          <rPr>
            <sz val="10"/>
            <color indexed="8"/>
            <rFont val="Arial"/>
            <family val="2"/>
          </rPr>
          <t xml:space="preserve"> Ladestationen auf allgemein zugänglichen Parkplätzen, wie Besuchendenparkplätzen, werden allen zugänglich gemacht und über denselben Anbietenden abgerechnet.</t>
        </r>
      </text>
    </comment>
    <comment ref="D114" authorId="0" shapeId="0" xr:uid="{DBC1694F-2CC9-4AE4-8AE9-7279014D72BB}">
      <text>
        <r>
          <rPr>
            <b/>
            <sz val="10"/>
            <color indexed="8"/>
            <rFont val="Arial"/>
            <family val="2"/>
          </rPr>
          <t>Roaming für allgemein zugängliche Ladestation:</t>
        </r>
        <r>
          <rPr>
            <sz val="10"/>
            <color indexed="8"/>
            <rFont val="Arial"/>
            <family val="2"/>
          </rPr>
          <t xml:space="preserve"> Zugangs- und Zahlungsmittel anderer Ladestationsbetreibender können für den Zugang zu den allgemein zugänglicher Ladestationen (z.B. Besuchendenparkplätzen) genutzt werden.</t>
        </r>
      </text>
    </comment>
    <comment ref="D118" authorId="0" shapeId="0" xr:uid="{16CDE675-DDDF-4D08-80FD-E71230AEADF4}">
      <text>
        <r>
          <rPr>
            <b/>
            <sz val="10"/>
            <color indexed="8"/>
            <rFont val="Arial"/>
            <family val="2"/>
          </rPr>
          <t>Eigenfinanzierung:</t>
        </r>
        <r>
          <rPr>
            <sz val="10"/>
            <color indexed="8"/>
            <rFont val="Arial"/>
            <family val="2"/>
          </rPr>
          <t xml:space="preserve"> Die Ladeinfrastruktur wird vollständig von der Eigentümerschaft finanziert.</t>
        </r>
        <r>
          <rPr>
            <b/>
            <sz val="10"/>
            <color indexed="8"/>
            <rFont val="Arial"/>
            <family val="2"/>
          </rPr>
          <t xml:space="preserve">
Mietmodell:</t>
        </r>
        <r>
          <rPr>
            <sz val="10"/>
            <color indexed="8"/>
            <rFont val="Arial"/>
            <family val="2"/>
          </rPr>
          <t xml:space="preserve"> Die Grundinstallation wird durch die Eigentümerschaft finanziert. Die Nutzenden können die Ladestation bei dem Dienstleistungsunternehmen mieten.</t>
        </r>
        <r>
          <rPr>
            <b/>
            <sz val="10"/>
            <color indexed="8"/>
            <rFont val="Arial"/>
            <family val="2"/>
          </rPr>
          <t xml:space="preserve">
Full Contracting:</t>
        </r>
        <r>
          <rPr>
            <sz val="10"/>
            <color indexed="8"/>
            <rFont val="Arial"/>
            <family val="2"/>
          </rPr>
          <t xml:space="preserve"> Sowohl die Grundinstallation als auch die Ladestation wird vom Dienstleistungsunternehmen finanziert und gegen eine monatliche Gebühr zur Verfügung gestellt.</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Marisa Timm</author>
  </authors>
  <commentList>
    <comment ref="D18" authorId="0" shapeId="0" xr:uid="{00411E7B-A7C8-4183-A716-BEC8CA75A43E}">
      <text>
        <r>
          <rPr>
            <b/>
            <sz val="10"/>
            <color indexed="8"/>
            <rFont val="Arial"/>
            <family val="2"/>
          </rPr>
          <t>Anmeldung:</t>
        </r>
        <r>
          <rPr>
            <sz val="10"/>
            <color indexed="8"/>
            <rFont val="Arial"/>
            <family val="2"/>
          </rPr>
          <t xml:space="preserve"> Prozess des Ladestationsnutzenden zur Anfrage/Anmeldung einer Ladestation
</t>
        </r>
      </text>
    </comment>
    <comment ref="D19" authorId="0" shapeId="0" xr:uid="{373A485C-788A-41E9-A29D-78F38073FC7D}">
      <text>
        <r>
          <rPr>
            <b/>
            <sz val="10"/>
            <color indexed="8"/>
            <rFont val="Arial"/>
            <family val="2"/>
          </rPr>
          <t xml:space="preserve">Aufschaltung: </t>
        </r>
        <r>
          <rPr>
            <sz val="10"/>
            <color indexed="8"/>
            <rFont val="Arial"/>
            <family val="2"/>
          </rPr>
          <t xml:space="preserve">Die Ladestation wird mit dem System verbunden. </t>
        </r>
      </text>
    </comment>
    <comment ref="D21" authorId="0" shapeId="0" xr:uid="{2005A98B-0702-40C6-8B6A-8B8102722005}">
      <text>
        <r>
          <rPr>
            <b/>
            <sz val="10"/>
            <color indexed="8"/>
            <rFont val="Arial"/>
            <family val="2"/>
          </rPr>
          <t xml:space="preserve">Onboarding: </t>
        </r>
        <r>
          <rPr>
            <sz val="10"/>
            <color indexed="8"/>
            <rFont val="Arial"/>
            <family val="2"/>
          </rPr>
          <t>Die Ladestationsnutzerin oder der Ladestationsnutzer erhält den Zugang zur Ladestation und allenfalls eine Instruierung</t>
        </r>
      </text>
    </comment>
    <comment ref="D30" authorId="0" shapeId="0" xr:uid="{20907BF7-C3C9-4D4F-803A-229733EFEABA}">
      <text>
        <r>
          <rPr>
            <b/>
            <sz val="10"/>
            <color indexed="8"/>
            <rFont val="Arial"/>
            <family val="2"/>
          </rPr>
          <t xml:space="preserve">Vertrieb Ladestationen: </t>
        </r>
        <r>
          <rPr>
            <sz val="10"/>
            <color indexed="8"/>
            <rFont val="Arial"/>
            <family val="2"/>
          </rPr>
          <t>Dabei handelt es sich um Ladestationen, die von dem Dienstleistungsunternehmen vertrieben werden (standardmässig oder optional). Nicht solche, die nur mit ihrem System kompatibel sind.</t>
        </r>
      </text>
    </comment>
    <comment ref="D32" authorId="0" shapeId="0" xr:uid="{581A0DB4-69A7-496D-9083-CD8C4D5FDF12}">
      <text>
        <r>
          <rPr>
            <b/>
            <sz val="10"/>
            <color indexed="8"/>
            <rFont val="Arial"/>
            <family val="2"/>
          </rPr>
          <t>Integration von Drittsystemen:</t>
        </r>
        <r>
          <rPr>
            <sz val="10"/>
            <color indexed="8"/>
            <rFont val="Arial"/>
            <family val="2"/>
          </rPr>
          <t xml:space="preserve"> Das System kann mit anderen Plattformen/Systemen Dritter kommunizieren, z.B. zur ZEV Abrechnung oder EMS.</t>
        </r>
      </text>
    </comment>
    <comment ref="D33" authorId="0" shapeId="0" xr:uid="{C0E2F12C-0D64-46BE-8C53-95D3E1AF710E}">
      <text>
        <r>
          <rPr>
            <sz val="10"/>
            <color indexed="8"/>
            <rFont val="Arial"/>
            <family val="2"/>
          </rPr>
          <t>EMS = Energiemanagementsysteme</t>
        </r>
      </text>
    </comment>
    <comment ref="D36" authorId="0" shapeId="0" xr:uid="{1C6BDFBE-2654-4AE5-A30A-BD026C3A7B0C}">
      <text>
        <r>
          <rPr>
            <b/>
            <sz val="10"/>
            <color indexed="8"/>
            <rFont val="Arial"/>
            <family val="2"/>
          </rPr>
          <t xml:space="preserve">Statisches Lastmanagement: </t>
        </r>
        <r>
          <rPr>
            <sz val="10"/>
            <color indexed="8"/>
            <rFont val="Arial"/>
            <family val="2"/>
          </rPr>
          <t>Beim statischen Lastmanagement wird ein fixes Kontingent des Hausanschlusses für das Laden der Elektroautos reserviert. Dieses kann auf die zu ladenden E-Autos aufgeteilt werden. Die reservierte Last ist maximal so hoch, dass es auch bei einem hohen Stromverbrauch im Gebäude (z.B. Abends, wenn alle Anwohnenden zu Hause sind) zu keiner Überlastung kommt.</t>
        </r>
      </text>
    </comment>
    <comment ref="D37" authorId="0" shapeId="0" xr:uid="{442C4DC7-C904-41B3-9106-CFEEE9124D55}">
      <text>
        <r>
          <rPr>
            <b/>
            <sz val="10"/>
            <color indexed="8"/>
            <rFont val="Arial"/>
            <family val="2"/>
          </rPr>
          <t>Dynamisches Lastmanagment:</t>
        </r>
        <r>
          <rPr>
            <sz val="10"/>
            <color indexed="8"/>
            <rFont val="Arial"/>
            <family val="2"/>
          </rPr>
          <t xml:space="preserve"> Beim dynamischen Lastmanagement wird keine fixe Last reserviert, sondern stets die gesamte verfügbare Last intelligent aufgeteilt. Das Lastmanagement erkennt, wie viel Strom aktuell im Gebäude verbraucht wird. So kann vor allem zu Zeiten mit einem niedrigen Stromverbrauch im Gebäude eine viel höhere Ladelast ermöglicht werden, z.B. nachts, wenn ein Grossteil der Anwohnenden schläft.</t>
        </r>
      </text>
    </comment>
    <comment ref="D47" authorId="0" shapeId="0" xr:uid="{14FF1020-B9B5-4C79-AEBF-DAD3E9330C86}">
      <text>
        <r>
          <rPr>
            <b/>
            <sz val="10"/>
            <color indexed="8"/>
            <rFont val="Arial"/>
            <family val="2"/>
          </rPr>
          <t xml:space="preserve">Webportal: </t>
        </r>
        <r>
          <rPr>
            <sz val="10"/>
            <color indexed="8"/>
            <rFont val="Arial"/>
            <family val="2"/>
          </rPr>
          <t>Eine webbasierte Anwendung kann aufgerufen werden.</t>
        </r>
      </text>
    </comment>
    <comment ref="D48" authorId="0" shapeId="0" xr:uid="{261DAE4E-8618-416D-9134-E56A06CA9C32}">
      <text>
        <r>
          <rPr>
            <b/>
            <sz val="10"/>
            <color indexed="8"/>
            <rFont val="Arial"/>
            <family val="2"/>
          </rPr>
          <t>App:</t>
        </r>
        <r>
          <rPr>
            <sz val="10"/>
            <color indexed="8"/>
            <rFont val="Arial"/>
            <family val="2"/>
          </rPr>
          <t xml:space="preserve"> Es existiert eine Smartphone App.</t>
        </r>
      </text>
    </comment>
    <comment ref="D50" authorId="0" shapeId="0" xr:uid="{D38EA21A-D240-4648-917D-060C4F754E71}">
      <text>
        <r>
          <rPr>
            <b/>
            <sz val="10"/>
            <color indexed="8"/>
            <rFont val="Arial"/>
            <family val="2"/>
          </rPr>
          <t>Transaktionsübersicht:</t>
        </r>
        <r>
          <rPr>
            <sz val="10"/>
            <color indexed="8"/>
            <rFont val="Arial"/>
            <family val="2"/>
          </rPr>
          <t xml:space="preserve"> Die Nutzenden können ihre bisherigen Nutzungen und Zahlungen einsehen und bei Bedarf als Beleg downloaden. </t>
        </r>
      </text>
    </comment>
    <comment ref="D51" authorId="0" shapeId="0" xr:uid="{5B8AFA06-6B37-4D65-842B-1F2DCEB88E00}">
      <text>
        <r>
          <rPr>
            <b/>
            <sz val="10"/>
            <color indexed="8"/>
            <rFont val="Arial"/>
            <family val="2"/>
          </rPr>
          <t xml:space="preserve">Visualisierung der eigenen Verbräuche: </t>
        </r>
        <r>
          <rPr>
            <sz val="10"/>
            <color indexed="8"/>
            <rFont val="Arial"/>
            <family val="2"/>
          </rPr>
          <t>Die Verbräuche können jederzeit auf dem Webportal oder der App eingesehen werden.</t>
        </r>
      </text>
    </comment>
    <comment ref="D53" authorId="0" shapeId="0" xr:uid="{F780330C-1C2B-41A3-81AF-F89944F65812}">
      <text>
        <r>
          <rPr>
            <b/>
            <sz val="10"/>
            <color indexed="8"/>
            <rFont val="Arial"/>
            <family val="2"/>
          </rPr>
          <t>Aktive Steuerung der Lade-Aktivität:</t>
        </r>
        <r>
          <rPr>
            <sz val="10"/>
            <color indexed="8"/>
            <rFont val="Arial"/>
            <family val="2"/>
          </rPr>
          <t xml:space="preserve"> Die Nutzenden können z.B. den Zeitpunkt oder den Lademodus steuern.</t>
        </r>
      </text>
    </comment>
    <comment ref="D54" authorId="0" shapeId="0" xr:uid="{6721C279-C87A-46FF-8C7E-EC5F32616AA9}">
      <text>
        <r>
          <rPr>
            <b/>
            <sz val="10"/>
            <color indexed="8"/>
            <rFont val="Arial"/>
            <family val="2"/>
          </rPr>
          <t xml:space="preserve">Solarbasiertes Laden: </t>
        </r>
        <r>
          <rPr>
            <sz val="10"/>
            <color indexed="8"/>
            <rFont val="Arial"/>
            <family val="2"/>
          </rPr>
          <t>Das Fahrzeug wird nur/vorzugsweise mit Solarstrom geladen (wenn PV/ZEV vorhanden)</t>
        </r>
      </text>
    </comment>
    <comment ref="D55" authorId="0" shapeId="0" xr:uid="{C482A8C8-E857-4F19-8E8C-4DBF7C1BF535}">
      <text>
        <r>
          <rPr>
            <b/>
            <sz val="10"/>
            <color indexed="8"/>
            <rFont val="Arial"/>
            <family val="2"/>
          </rPr>
          <t xml:space="preserve">Günstiges Laden: </t>
        </r>
        <r>
          <rPr>
            <sz val="10"/>
            <color indexed="8"/>
            <rFont val="Arial"/>
            <family val="2"/>
          </rPr>
          <t>Das Fahrzeug wird zu Zeiten von günstigen Stromtarifen geladen, z.B. Nachts bei Hoch- und Niedertarif.</t>
        </r>
      </text>
    </comment>
    <comment ref="D56" authorId="0" shapeId="0" xr:uid="{F06385DE-802C-4006-9A80-41E749B7AA84}">
      <text>
        <r>
          <rPr>
            <b/>
            <sz val="10"/>
            <color indexed="8"/>
            <rFont val="Arial"/>
            <family val="2"/>
          </rPr>
          <t>Priorisiertes Laden:</t>
        </r>
        <r>
          <rPr>
            <sz val="10"/>
            <color indexed="8"/>
            <rFont val="Arial"/>
            <family val="2"/>
          </rPr>
          <t xml:space="preserve"> Das Fahrzeug soll möglichst schnell geladen werden. Dabei wird dem Fahrzeug mehr Leistung zugewiesen (ggf. gegen Preisaufschlag)</t>
        </r>
      </text>
    </comment>
    <comment ref="D57" authorId="0" shapeId="0" xr:uid="{839A30AF-3645-444A-8FBA-FE171EEA8D94}">
      <text>
        <r>
          <rPr>
            <b/>
            <sz val="10"/>
            <color indexed="8"/>
            <rFont val="Arial"/>
            <family val="2"/>
          </rPr>
          <t>Berücksichtigung von Ladegrenzen:</t>
        </r>
        <r>
          <rPr>
            <sz val="10"/>
            <color indexed="8"/>
            <rFont val="Arial"/>
            <family val="2"/>
          </rPr>
          <t xml:space="preserve"> Das Fahrzeug soll max. bis zu einem bestimmten Prozentsatz geladen werden, um die Batterie zu schonen.
</t>
        </r>
      </text>
    </comment>
    <comment ref="D64" authorId="0" shapeId="0" xr:uid="{CCC24D5F-19F5-45D0-8D9F-CE259E2DD027}">
      <text>
        <r>
          <rPr>
            <b/>
            <sz val="10"/>
            <color indexed="8"/>
            <rFont val="Arial"/>
            <family val="2"/>
          </rPr>
          <t xml:space="preserve">Hotline nur zu Bürozeiten: </t>
        </r>
        <r>
          <rPr>
            <sz val="10"/>
            <color indexed="8"/>
            <rFont val="Arial"/>
            <family val="2"/>
          </rPr>
          <t xml:space="preserve">Bei Fragen oder Problemen können sich die Ladestationsnutzenden bei einer Hotline ausschliesslich zu Bürozeiten melden. </t>
        </r>
      </text>
    </comment>
    <comment ref="D65" authorId="0" shapeId="0" xr:uid="{604CC79F-FC6F-491B-9E0A-B55B978403EE}">
      <text>
        <r>
          <rPr>
            <b/>
            <sz val="10"/>
            <color indexed="8"/>
            <rFont val="Arial"/>
            <family val="2"/>
          </rPr>
          <t xml:space="preserve">Hotline 24/7: </t>
        </r>
        <r>
          <rPr>
            <sz val="10"/>
            <color indexed="8"/>
            <rFont val="Arial"/>
            <family val="2"/>
          </rPr>
          <t>Bei Fragen oder Problemen können sie die Ladestationsnutzenden bei einer Hotline rund um die Uhr melden</t>
        </r>
        <r>
          <rPr>
            <b/>
            <sz val="10"/>
            <color indexed="8"/>
            <rFont val="Arial"/>
            <family val="2"/>
          </rPr>
          <t xml:space="preserve">. </t>
        </r>
      </text>
    </comment>
    <comment ref="D67" authorId="0" shapeId="0" xr:uid="{C3DAC2A9-2CE3-447A-89E5-6B7690AD3575}">
      <text>
        <r>
          <rPr>
            <b/>
            <sz val="10"/>
            <color indexed="8"/>
            <rFont val="Arial"/>
            <family val="2"/>
          </rPr>
          <t xml:space="preserve">Störungsmanagement: </t>
        </r>
        <r>
          <rPr>
            <sz val="10"/>
            <color indexed="8"/>
            <rFont val="Arial"/>
            <family val="2"/>
          </rPr>
          <t>Fehlfunktionen der Ladestation werden identifiziert und durch Alarmierung angezeigt.</t>
        </r>
      </text>
    </comment>
    <comment ref="D68" authorId="0" shapeId="0" xr:uid="{2DC2CF11-B76D-4BB1-BBE6-DA2B26A2E1E6}">
      <text>
        <r>
          <rPr>
            <b/>
            <sz val="10"/>
            <color indexed="8"/>
            <rFont val="Arial"/>
            <family val="2"/>
          </rPr>
          <t xml:space="preserve">Fernwartung: </t>
        </r>
        <r>
          <rPr>
            <sz val="10"/>
            <color indexed="8"/>
            <rFont val="Arial"/>
            <family val="2"/>
          </rPr>
          <t>Die gängigsten Softwareprobleme der Ladestationen können online behoben werden, ohne dass ein Techniker vor Ort sein muss, z.B. durch Neustart (remote).</t>
        </r>
      </text>
    </comment>
    <comment ref="D69" authorId="0" shapeId="0" xr:uid="{D36A27F6-2544-4B92-9A8F-ADA2B847B9EB}">
      <text>
        <r>
          <rPr>
            <b/>
            <sz val="10"/>
            <color indexed="8"/>
            <rFont val="Arial"/>
            <family val="2"/>
          </rPr>
          <t xml:space="preserve">Störungsbehebung vor Ort: </t>
        </r>
        <r>
          <rPr>
            <sz val="10"/>
            <color indexed="8"/>
            <rFont val="Arial"/>
            <family val="2"/>
          </rPr>
          <t xml:space="preserve"> Störungen werden vor Ort behoben, inklusive oder gegen Aufpreis.</t>
        </r>
      </text>
    </comment>
    <comment ref="D72" authorId="0" shapeId="0" xr:uid="{5DA747C4-BD13-46BD-A8C4-92F7FF8CCEFE}">
      <text>
        <r>
          <rPr>
            <b/>
            <sz val="10"/>
            <color indexed="8"/>
            <rFont val="Arial"/>
            <family val="2"/>
          </rPr>
          <t>Bis Datenerfassung</t>
        </r>
        <r>
          <rPr>
            <sz val="10"/>
            <color indexed="8"/>
            <rFont val="Arial"/>
            <family val="2"/>
          </rPr>
          <t>: Das Dienstleistungsunternehmen erfasst die Daten und stellt sie der Kundschaft zur Verfügung. Diese muss die Rechnungen selbst erstellen und ist für das Inkasso verantwortlich.</t>
        </r>
        <r>
          <rPr>
            <b/>
            <sz val="10"/>
            <color indexed="8"/>
            <rFont val="Arial"/>
            <family val="2"/>
          </rPr>
          <t xml:space="preserve">
Bis Rechnungserstellung: </t>
        </r>
        <r>
          <rPr>
            <sz val="10"/>
            <color indexed="8"/>
            <rFont val="Arial"/>
            <family val="2"/>
          </rPr>
          <t>Das Dienstleistungsunternehmen erfasst die Daten und erstellt basierend darauf die Rechnungen. Die Kundschaft ist für das Inkasso verantwortlich.</t>
        </r>
        <r>
          <rPr>
            <b/>
            <sz val="10"/>
            <color indexed="8"/>
            <rFont val="Arial"/>
            <family val="2"/>
          </rPr>
          <t xml:space="preserve">
Bis Inkasso:</t>
        </r>
        <r>
          <rPr>
            <sz val="10"/>
            <color indexed="8"/>
            <rFont val="Arial"/>
            <family val="2"/>
          </rPr>
          <t xml:space="preserve"> Das Dienstleistungsunternehmen übernimmt den gesamten Abrechnungsprozess von der Datenerfassung über Rechnungserstellung bis und mit Inkasso.</t>
        </r>
      </text>
    </comment>
    <comment ref="D75" authorId="0" shapeId="0" xr:uid="{450ACF97-1DA6-4E1E-842C-D4B6B523F553}">
      <text>
        <r>
          <rPr>
            <b/>
            <sz val="10"/>
            <color indexed="8"/>
            <rFont val="Arial"/>
            <family val="2"/>
          </rPr>
          <t xml:space="preserve">Private Ladestation: </t>
        </r>
        <r>
          <rPr>
            <sz val="10"/>
            <color indexed="8"/>
            <rFont val="Arial"/>
            <family val="2"/>
          </rPr>
          <t xml:space="preserve">Die Ladestation ist nur für eine Partei zugänglich
</t>
        </r>
        <r>
          <rPr>
            <b/>
            <sz val="10"/>
            <color indexed="8"/>
            <rFont val="Arial"/>
            <family val="2"/>
          </rPr>
          <t>Halbprivate Ladestation</t>
        </r>
        <r>
          <rPr>
            <sz val="10"/>
            <color indexed="8"/>
            <rFont val="Arial"/>
            <family val="2"/>
          </rPr>
          <t xml:space="preserve">: Ladestation zugänglich für eine geschlossene Nutzergruppe (z. B. Mitarbeitende)
</t>
        </r>
        <r>
          <rPr>
            <b/>
            <sz val="10"/>
            <color indexed="8"/>
            <rFont val="Arial"/>
            <family val="2"/>
          </rPr>
          <t>Halböffentliche Ladestation</t>
        </r>
        <r>
          <rPr>
            <sz val="10"/>
            <color indexed="8"/>
            <rFont val="Arial"/>
            <family val="2"/>
          </rPr>
          <t xml:space="preserve">: Ladestation in privatem Besitz (z. B. Gewerbe). Diese sind zu bestimmten Zeiten allgemein zugänglich.
</t>
        </r>
        <r>
          <rPr>
            <b/>
            <sz val="10"/>
            <color indexed="8"/>
            <rFont val="Arial"/>
            <family val="2"/>
          </rPr>
          <t>öffentliche Ladestationen:</t>
        </r>
        <r>
          <rPr>
            <sz val="10"/>
            <color indexed="8"/>
            <rFont val="Arial"/>
            <family val="2"/>
          </rPr>
          <t xml:space="preserve"> zu jeder Zeit allgemein zugängliche Ladestation (z.B. Besuchendenparkplätze)</t>
        </r>
      </text>
    </comment>
    <comment ref="D76" authorId="0" shapeId="0" xr:uid="{3DB54F27-B424-48A7-BC37-D5626BF742AA}">
      <text>
        <r>
          <rPr>
            <b/>
            <sz val="10"/>
            <color indexed="8"/>
            <rFont val="Arial"/>
            <family val="2"/>
          </rPr>
          <t xml:space="preserve">Elektrizitätszähler für E-Mobilität ist im Besitz der Immobilieneigentümerschaft: </t>
        </r>
        <r>
          <rPr>
            <sz val="10"/>
            <color indexed="8"/>
            <rFont val="Arial"/>
            <family val="2"/>
          </rPr>
          <t xml:space="preserve">
Das Dienstleistungsunternehmen vergütet den Immobilienbesitzenden die Abrechnungseinnahmen abzgl. Gebühren.
Immobilienbesitzende erhalten die Rechnung für den Stromverbrauch vom EVU
Immobilienbesitzenden zahlen die Stromrechnung
</t>
        </r>
        <r>
          <rPr>
            <b/>
            <sz val="10"/>
            <color indexed="8"/>
            <rFont val="Arial"/>
            <family val="2"/>
          </rPr>
          <t>Elektrizitätszähler für E-Mobilität ist im Besitz des Dienstleistungsunternehmen:</t>
        </r>
        <r>
          <rPr>
            <sz val="10"/>
            <color indexed="8"/>
            <rFont val="Arial"/>
            <family val="2"/>
          </rPr>
          <t xml:space="preserve">
Dienstleistungsunternehmen übernimmt direkt die Zahlung der Stromkosten an den Energieversorger
Ggf. vergütet das Dienstleistungsunternehmen den Immobilienbesitzenden die Abrechnungseinnahmen abzgl. Stromkosten und Gebühren.</t>
        </r>
      </text>
    </comment>
    <comment ref="D79" authorId="0" shapeId="0" xr:uid="{B79F361A-CD24-4E10-AB6A-2423D2925C61}">
      <text>
        <r>
          <rPr>
            <b/>
            <sz val="10"/>
            <color indexed="8"/>
            <rFont val="Arial"/>
            <family val="2"/>
          </rPr>
          <t xml:space="preserve">Einheitstarif: </t>
        </r>
        <r>
          <rPr>
            <sz val="10"/>
            <color indexed="8"/>
            <rFont val="Arial"/>
            <family val="2"/>
          </rPr>
          <t xml:space="preserve">Es kann nur ein Tarif für die Ladestation abgerechnet werden, unabhängig davon, ob der lokale Energieversorger eine andere Tarifsturktur (z.B. Hoch- und Niedertarif) hat.
</t>
        </r>
        <r>
          <rPr>
            <b/>
            <sz val="10"/>
            <color indexed="8"/>
            <rFont val="Arial"/>
            <family val="2"/>
          </rPr>
          <t xml:space="preserve">Statische Tarife: </t>
        </r>
        <r>
          <rPr>
            <sz val="10"/>
            <color indexed="8"/>
            <rFont val="Arial"/>
            <family val="2"/>
          </rPr>
          <t xml:space="preserve">Die Ladestation kann mit mehreren fix definierten, statischen Tarifen abgerechnet werden, z.B. mit Hoch- und Niedertarif.
</t>
        </r>
        <r>
          <rPr>
            <b/>
            <sz val="10"/>
            <color indexed="8"/>
            <rFont val="Arial"/>
            <family val="2"/>
          </rPr>
          <t xml:space="preserve">Statische Tarife inkl. Solartarif: </t>
        </r>
        <r>
          <rPr>
            <sz val="10"/>
            <color indexed="8"/>
            <rFont val="Arial"/>
            <family val="2"/>
          </rPr>
          <t xml:space="preserve">Zusätzlich zu den statischen Tarifen kann bei Verbrauch von Strom der eigenen PV-Anlage (oder ZEV) ein fix definierter Solartarif berücksichtigt werden.
</t>
        </r>
        <r>
          <rPr>
            <b/>
            <sz val="10"/>
            <color indexed="8"/>
            <rFont val="Arial"/>
            <family val="2"/>
          </rPr>
          <t>Dynamische Tarife:</t>
        </r>
        <r>
          <rPr>
            <sz val="10"/>
            <color indexed="8"/>
            <rFont val="Arial"/>
            <family val="2"/>
          </rPr>
          <t xml:space="preserve"> Es können zusätzlich dynamische Tarife vom Energieversorger berücksichtigt und abgerechnet werden. 
</t>
        </r>
      </text>
    </comment>
    <comment ref="D83" authorId="0" shapeId="0" xr:uid="{80BA0120-DFB1-4F95-A895-5337950B08E9}">
      <text>
        <r>
          <rPr>
            <b/>
            <sz val="10"/>
            <color indexed="8"/>
            <rFont val="Arial"/>
            <family val="2"/>
          </rPr>
          <t xml:space="preserve">Verschiedene Tarif-Gruppen: </t>
        </r>
        <r>
          <rPr>
            <sz val="10"/>
            <color indexed="8"/>
            <rFont val="Arial"/>
            <family val="2"/>
          </rPr>
          <t xml:space="preserve">Nutzende können gruppiert werden und so verschiedenen Tarifen zugeordnet werden. </t>
        </r>
      </text>
    </comment>
    <comment ref="D84" authorId="0" shapeId="0" xr:uid="{82E75FC4-C1B3-40D5-9038-4D3EF9961D0F}">
      <text>
        <r>
          <rPr>
            <b/>
            <sz val="10"/>
            <color indexed="8"/>
            <rFont val="Arial"/>
            <family val="2"/>
          </rPr>
          <t>White-List (Spezialnutzende):</t>
        </r>
        <r>
          <rPr>
            <sz val="10"/>
            <color indexed="8"/>
            <rFont val="Arial"/>
            <family val="2"/>
          </rPr>
          <t xml:space="preserve"> Bestimmte Nutzende laden kostenfrei.</t>
        </r>
      </text>
    </comment>
    <comment ref="D85" authorId="0" shapeId="0" xr:uid="{75DAA35E-3EF6-4E72-AE0F-BD79E677F639}">
      <text>
        <r>
          <rPr>
            <b/>
            <sz val="10"/>
            <color indexed="8"/>
            <rFont val="Arial"/>
            <family val="2"/>
          </rPr>
          <t xml:space="preserve">Automatisierte Aktualisierung bei Veränderungen der EVU-Stromtarife: </t>
        </r>
        <r>
          <rPr>
            <sz val="10"/>
            <color indexed="8"/>
            <rFont val="Arial"/>
            <family val="2"/>
          </rPr>
          <t xml:space="preserve">Die EVU-Stromtarife werden ohne Aufforderung durch die Kundschaft angepasst. </t>
        </r>
      </text>
    </comment>
    <comment ref="D86" authorId="0" shapeId="0" xr:uid="{CA28C75B-0CB1-4DFD-A8EF-EF00F30ED309}">
      <text>
        <r>
          <rPr>
            <b/>
            <sz val="10"/>
            <color indexed="8"/>
            <rFont val="Arial"/>
            <family val="2"/>
          </rPr>
          <t xml:space="preserve">Einstellung eines eigenen Energietarifs: </t>
        </r>
        <r>
          <rPr>
            <sz val="10"/>
            <color indexed="8"/>
            <rFont val="Arial"/>
            <family val="2"/>
          </rPr>
          <t xml:space="preserve">Eigentümerschaften bzw. Verwaltungen können einen Aufschlag auf den Energietarif vornehmen, um einen zusätzlichen Kanal zur Amortisierung der Ladestationen zu generieren.
</t>
        </r>
      </text>
    </comment>
    <comment ref="D87" authorId="0" shapeId="0" xr:uid="{51598D56-F11A-4FA2-8546-BBAC3A17DE0F}">
      <text>
        <r>
          <rPr>
            <b/>
            <sz val="10"/>
            <color indexed="8"/>
            <rFont val="Arial"/>
            <family val="2"/>
          </rPr>
          <t xml:space="preserve">Abrechnung bidirektionales Laden: </t>
        </r>
        <r>
          <rPr>
            <sz val="10"/>
            <color indexed="8"/>
            <rFont val="Arial"/>
            <family val="2"/>
          </rPr>
          <t>Bidirektionales Laden kann verwaltet und abrechnet werden.</t>
        </r>
      </text>
    </comment>
    <comment ref="D89" authorId="0" shapeId="0" xr:uid="{2050F103-FB9B-4A9A-B31B-2236DCC0A146}">
      <text>
        <r>
          <rPr>
            <b/>
            <sz val="10"/>
            <color indexed="8"/>
            <rFont val="Arial"/>
            <family val="2"/>
          </rPr>
          <t>ZEV Abrechnung</t>
        </r>
        <r>
          <rPr>
            <sz val="10"/>
            <color indexed="8"/>
            <rFont val="Arial"/>
            <family val="2"/>
          </rPr>
          <t>: Zusätzlich zur Ladeinfrastruktur kann ein ZEV (= Zusammenschluss zum Eigenverbrauch) abgerechnet werden.</t>
        </r>
      </text>
    </comment>
    <comment ref="D90" authorId="0" shapeId="0" xr:uid="{D860DEF8-638C-43FB-A2F3-6ECF6DE508ED}">
      <text>
        <r>
          <rPr>
            <b/>
            <sz val="10"/>
            <color indexed="8"/>
            <rFont val="Arial"/>
            <family val="2"/>
          </rPr>
          <t>VNB Praxismodell:</t>
        </r>
        <r>
          <rPr>
            <sz val="10"/>
            <color indexed="8"/>
            <rFont val="Arial"/>
            <family val="2"/>
          </rPr>
          <t xml:space="preserve"> Der Eigenverbrauch des Solarstroms wird vom lokalen Verteilnetzbetreiber (VNB) über dessen Zähler abgerechnet. Es existieren unterschiedliche Ausprägungen dieses Modells. Die einzelnen Verbrauchsstätten bleiben weiterhin Endverbraucher und werden wie bisher durch den Netzbetreiber beliefert. Dieser kann das Modell nur im eigenen Netzgebiet anbieten. Dieses Modell wird ausschliesslich von lokalen Energieversorgungsunternehmen (EVU) im eigenen Netzgebiet angeboten. Hierbei ist keine Gründung eines ZEV erforderlich.</t>
        </r>
      </text>
    </comment>
    <comment ref="D91" authorId="0" shapeId="0" xr:uid="{6583EED9-0FA5-40A5-A947-F68270F5E2A2}">
      <text>
        <r>
          <rPr>
            <b/>
            <sz val="10"/>
            <color indexed="8"/>
            <rFont val="Arial"/>
            <family val="2"/>
          </rPr>
          <t xml:space="preserve">Nebenkostenabrechnung: </t>
        </r>
        <r>
          <rPr>
            <sz val="10"/>
            <color indexed="8"/>
            <rFont val="Arial"/>
            <family val="2"/>
          </rPr>
          <t>Zusätzlich zur Ladeinfrastruktur können (weitere) Nebenkosten abgerechnet werden.</t>
        </r>
      </text>
    </comment>
    <comment ref="D101" authorId="0" shapeId="0" xr:uid="{1B68A4BB-36E6-4F12-B502-F460B0D18813}">
      <text>
        <r>
          <rPr>
            <b/>
            <sz val="10"/>
            <color indexed="8"/>
            <rFont val="Arial"/>
            <family val="2"/>
          </rPr>
          <t xml:space="preserve">Reporting Funktion: </t>
        </r>
        <r>
          <rPr>
            <sz val="10"/>
            <color indexed="8"/>
            <rFont val="Arial"/>
            <family val="2"/>
          </rPr>
          <t>Nutzungsdaten können zur Verfügung gestellt werden, z.B. für Nachhaltigkeitsberichte und Reportings.</t>
        </r>
      </text>
    </comment>
    <comment ref="D103" authorId="0" shapeId="0" xr:uid="{F476041A-AC63-477E-8DFE-DDE0DA4BEF41}">
      <text>
        <r>
          <rPr>
            <b/>
            <sz val="10"/>
            <color indexed="8"/>
            <rFont val="Arial"/>
            <family val="2"/>
          </rPr>
          <t xml:space="preserve">Mandantenfunktion: </t>
        </r>
        <r>
          <rPr>
            <sz val="10"/>
            <color indexed="8"/>
            <rFont val="Arial"/>
            <family val="2"/>
          </rPr>
          <t>Verschiedenen Nutzenden können verschiedene Nutzungsrechte verteilt werden (z.B. Ladestationsnutzende vs. Hauswartung vs. Installationsunternehmen)</t>
        </r>
      </text>
    </comment>
    <comment ref="D104" authorId="0" shapeId="0" xr:uid="{097D83A2-E6AF-4366-9A6D-EA693F828D42}">
      <text>
        <r>
          <rPr>
            <b/>
            <sz val="10"/>
            <color indexed="8"/>
            <rFont val="Arial"/>
            <family val="2"/>
          </rPr>
          <t>Webportal zur Benutzendenverwaltung:</t>
        </r>
        <r>
          <rPr>
            <sz val="10"/>
            <color indexed="8"/>
            <rFont val="Arial"/>
            <family val="2"/>
          </rPr>
          <t xml:space="preserve"> Die Eigentümerschaft/Verwaltung kann in einer Plattform verschiedene Einstellungen vornehmen, z.B. Erstellung und Bearbeitung der Nutzer der Ladestationen, Tarifgestaltung, oder anderes.</t>
        </r>
      </text>
    </comment>
    <comment ref="D110" authorId="0" shapeId="0" xr:uid="{47F62261-E33C-4BFB-BBE8-596DC7DB7583}">
      <text>
        <r>
          <rPr>
            <b/>
            <sz val="10"/>
            <color indexed="8"/>
            <rFont val="Arial"/>
            <family val="2"/>
          </rPr>
          <t xml:space="preserve">Allgemein zugängliche Ladestation im eigenen Netz: </t>
        </r>
        <r>
          <rPr>
            <sz val="10"/>
            <color indexed="8"/>
            <rFont val="Arial"/>
            <family val="2"/>
          </rPr>
          <t>Die Ladestationsnutzenden können mithilfe ihres Zugangsmittels auf allgemein zugängliche Ladestationen desselben Anbietenden zugreifen.</t>
        </r>
      </text>
    </comment>
    <comment ref="D111" authorId="0" shapeId="0" xr:uid="{95DB7B4E-7298-4341-9C55-022406D57714}">
      <text>
        <r>
          <rPr>
            <b/>
            <sz val="10"/>
            <color indexed="8"/>
            <rFont val="Arial"/>
            <family val="2"/>
          </rPr>
          <t>Roaming mit gleichen Zugang:</t>
        </r>
        <r>
          <rPr>
            <sz val="10"/>
            <color indexed="8"/>
            <rFont val="Arial"/>
            <family val="2"/>
          </rPr>
          <t xml:space="preserve"> Die Ladestationsnutzenden können mithilfe ihres Zugangsmittels auf allgemein zugängliche Ladestationen anderer Netzbetreibender zugreifen.</t>
        </r>
      </text>
    </comment>
    <comment ref="D113" authorId="0" shapeId="0" xr:uid="{F981A6B3-ABE0-49E2-8209-5E5628772932}">
      <text>
        <r>
          <rPr>
            <b/>
            <sz val="10"/>
            <color indexed="8"/>
            <rFont val="Arial"/>
            <family val="2"/>
          </rPr>
          <t>Abrechnung allg. zugänglicher Ladestation:</t>
        </r>
        <r>
          <rPr>
            <sz val="10"/>
            <color indexed="8"/>
            <rFont val="Arial"/>
            <family val="2"/>
          </rPr>
          <t xml:space="preserve"> Ladestationen auf allgemein zugänglichen Parkplätzen, wie Besuchendenparkplätzen, werden allen zugänglich gemacht und über denselben Anbietenden abgerechnet.</t>
        </r>
      </text>
    </comment>
    <comment ref="D114" authorId="0" shapeId="0" xr:uid="{C8FDAAE1-2782-4279-98D8-9F6DB4794201}">
      <text>
        <r>
          <rPr>
            <b/>
            <sz val="10"/>
            <color indexed="8"/>
            <rFont val="Arial"/>
            <family val="2"/>
          </rPr>
          <t>Roaming für allgemein zugängliche Ladestation:</t>
        </r>
        <r>
          <rPr>
            <sz val="10"/>
            <color indexed="8"/>
            <rFont val="Arial"/>
            <family val="2"/>
          </rPr>
          <t xml:space="preserve"> Zugangs- und Zahlungsmittel anderer Ladestationsbetreibender können für den Zugang zu den allgemein zugänglicher Ladestationen (z.B. Besuchendenparkplätzen) genutzt werden.</t>
        </r>
      </text>
    </comment>
    <comment ref="D118" authorId="0" shapeId="0" xr:uid="{40BC042A-605F-42D0-933D-ABB92797E184}">
      <text>
        <r>
          <rPr>
            <b/>
            <sz val="10"/>
            <color indexed="8"/>
            <rFont val="Arial"/>
            <family val="2"/>
          </rPr>
          <t>Eigenfinanzierung:</t>
        </r>
        <r>
          <rPr>
            <sz val="10"/>
            <color indexed="8"/>
            <rFont val="Arial"/>
            <family val="2"/>
          </rPr>
          <t xml:space="preserve"> Die Ladeinfrastruktur wird vollständig von der Eigentümerschaft finanziert.</t>
        </r>
        <r>
          <rPr>
            <b/>
            <sz val="10"/>
            <color indexed="8"/>
            <rFont val="Arial"/>
            <family val="2"/>
          </rPr>
          <t xml:space="preserve">
Mietmodell:</t>
        </r>
        <r>
          <rPr>
            <sz val="10"/>
            <color indexed="8"/>
            <rFont val="Arial"/>
            <family val="2"/>
          </rPr>
          <t xml:space="preserve"> Die Grundinstallation wird durch die Eigentümerschaft finanziert. Die Nutzenden können die Ladestation bei dem Dienstleistungsunternehmen mieten.</t>
        </r>
        <r>
          <rPr>
            <b/>
            <sz val="10"/>
            <color indexed="8"/>
            <rFont val="Arial"/>
            <family val="2"/>
          </rPr>
          <t xml:space="preserve">
Full Contracting:</t>
        </r>
        <r>
          <rPr>
            <sz val="10"/>
            <color indexed="8"/>
            <rFont val="Arial"/>
            <family val="2"/>
          </rPr>
          <t xml:space="preserve"> Sowohl die Grundinstallation als auch die Ladestation wird vom Dienstleistungsunternehmen finanziert und gegen eine monatliche Gebühr zur Verfügung gestellt.</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Marisa Timm</author>
  </authors>
  <commentList>
    <comment ref="D18" authorId="0" shapeId="0" xr:uid="{7CF6DAE4-694E-442D-BB31-A2DF25B93C3A}">
      <text>
        <r>
          <rPr>
            <b/>
            <sz val="10"/>
            <color indexed="8"/>
            <rFont val="Arial"/>
            <family val="2"/>
          </rPr>
          <t>Anmeldung:</t>
        </r>
        <r>
          <rPr>
            <sz val="10"/>
            <color indexed="8"/>
            <rFont val="Arial"/>
            <family val="2"/>
          </rPr>
          <t xml:space="preserve"> Prozess des Ladestationsnutzenden zur Anfrage/Anmeldung einer Ladestation
</t>
        </r>
      </text>
    </comment>
    <comment ref="D19" authorId="0" shapeId="0" xr:uid="{84F4E586-429F-434D-A0CF-3C1F6D24A203}">
      <text>
        <r>
          <rPr>
            <b/>
            <sz val="10"/>
            <color indexed="8"/>
            <rFont val="Arial"/>
            <family val="2"/>
          </rPr>
          <t xml:space="preserve">Aufschaltung: </t>
        </r>
        <r>
          <rPr>
            <sz val="10"/>
            <color indexed="8"/>
            <rFont val="Arial"/>
            <family val="2"/>
          </rPr>
          <t xml:space="preserve">Die Ladestation wird mit dem System verbunden. </t>
        </r>
      </text>
    </comment>
    <comment ref="D21" authorId="0" shapeId="0" xr:uid="{730BDF12-92A4-40A5-A5FD-E62CD3BD1176}">
      <text>
        <r>
          <rPr>
            <b/>
            <sz val="10"/>
            <color indexed="8"/>
            <rFont val="Arial"/>
            <family val="2"/>
          </rPr>
          <t xml:space="preserve">Onboarding: </t>
        </r>
        <r>
          <rPr>
            <sz val="10"/>
            <color indexed="8"/>
            <rFont val="Arial"/>
            <family val="2"/>
          </rPr>
          <t>Die Ladestationsnutzerin oder der Ladestationsnutzer erhält den Zugang zur Ladestation und allenfalls eine Instruierung</t>
        </r>
      </text>
    </comment>
    <comment ref="D30" authorId="0" shapeId="0" xr:uid="{1B6D6A1E-D69C-42D9-BF6A-7C85523B1230}">
      <text>
        <r>
          <rPr>
            <b/>
            <sz val="10"/>
            <color indexed="8"/>
            <rFont val="Arial"/>
            <family val="2"/>
          </rPr>
          <t xml:space="preserve">Vertrieb Ladestationen: </t>
        </r>
        <r>
          <rPr>
            <sz val="10"/>
            <color indexed="8"/>
            <rFont val="Arial"/>
            <family val="2"/>
          </rPr>
          <t>Dabei handelt es sich um Ladestationen, die von dem Dienstleistungsunternehmen vertrieben werden (standardmässig oder optional). Nicht solche, die nur mit ihrem System kompatibel sind.</t>
        </r>
      </text>
    </comment>
    <comment ref="D32" authorId="0" shapeId="0" xr:uid="{BA2A4D67-81DC-4AC5-8A6C-E67EE13CF091}">
      <text>
        <r>
          <rPr>
            <b/>
            <sz val="10"/>
            <color indexed="8"/>
            <rFont val="Arial"/>
            <family val="2"/>
          </rPr>
          <t>Integration von Drittsystemen:</t>
        </r>
        <r>
          <rPr>
            <sz val="10"/>
            <color indexed="8"/>
            <rFont val="Arial"/>
            <family val="2"/>
          </rPr>
          <t xml:space="preserve"> Das System kann mit anderen Plattformen/Systemen Dritter kommunizieren, z.B. zur ZEV Abrechnung oder EMS.</t>
        </r>
      </text>
    </comment>
    <comment ref="D33" authorId="0" shapeId="0" xr:uid="{E36778E6-192B-47AB-A96F-C401B0CF200C}">
      <text>
        <r>
          <rPr>
            <sz val="10"/>
            <color indexed="8"/>
            <rFont val="Arial"/>
            <family val="2"/>
          </rPr>
          <t>EMS = Energiemanagementsysteme</t>
        </r>
      </text>
    </comment>
    <comment ref="D36" authorId="0" shapeId="0" xr:uid="{2B8BCCEC-671E-44D5-821F-98A44DB438EB}">
      <text>
        <r>
          <rPr>
            <b/>
            <sz val="10"/>
            <color indexed="8"/>
            <rFont val="Arial"/>
            <family val="2"/>
          </rPr>
          <t xml:space="preserve">Statisches Lastmanagement: </t>
        </r>
        <r>
          <rPr>
            <sz val="10"/>
            <color indexed="8"/>
            <rFont val="Arial"/>
            <family val="2"/>
          </rPr>
          <t>Beim statischen Lastmanagement wird ein fixes Kontingent des Hausanschlusses für das Laden der Elektroautos reserviert. Dieses kann auf die zu ladenden E-Autos aufgeteilt werden. Die reservierte Last ist maximal so hoch, dass es auch bei einem hohen Stromverbrauch im Gebäude (z.B. Abends, wenn alle Anwohnenden zu Hause sind) zu keiner Überlastung kommt.</t>
        </r>
      </text>
    </comment>
    <comment ref="D37" authorId="0" shapeId="0" xr:uid="{11894980-5635-48C3-B700-6D0FA969C266}">
      <text>
        <r>
          <rPr>
            <b/>
            <sz val="10"/>
            <color indexed="8"/>
            <rFont val="Arial"/>
            <family val="2"/>
          </rPr>
          <t>Dynamisches Lastmanagment:</t>
        </r>
        <r>
          <rPr>
            <sz val="10"/>
            <color indexed="8"/>
            <rFont val="Arial"/>
            <family val="2"/>
          </rPr>
          <t xml:space="preserve"> Beim dynamischen Lastmanagement wird keine fixe Last reserviert, sondern stets die gesamte verfügbare Last intelligent aufgeteilt. Das Lastmanagement erkennt, wie viel Strom aktuell im Gebäude verbraucht wird. So kann vor allem zu Zeiten mit einem niedrigen Stromverbrauch im Gebäude eine viel höhere Ladelast ermöglicht werden, z.B. nachts, wenn ein Grossteil der Anwohnenden schläft.</t>
        </r>
      </text>
    </comment>
    <comment ref="D47" authorId="0" shapeId="0" xr:uid="{E58A9D57-C7C6-4452-BEDD-F17169C3CAEF}">
      <text>
        <r>
          <rPr>
            <b/>
            <sz val="10"/>
            <color indexed="8"/>
            <rFont val="Arial"/>
            <family val="2"/>
          </rPr>
          <t xml:space="preserve">Webportal: </t>
        </r>
        <r>
          <rPr>
            <sz val="10"/>
            <color indexed="8"/>
            <rFont val="Arial"/>
            <family val="2"/>
          </rPr>
          <t>Eine webbasierte Anwendung kann aufgerufen werden.</t>
        </r>
      </text>
    </comment>
    <comment ref="D48" authorId="0" shapeId="0" xr:uid="{09FEDEF8-ACE9-4008-94C7-6E576AB10D5B}">
      <text>
        <r>
          <rPr>
            <b/>
            <sz val="10"/>
            <color indexed="8"/>
            <rFont val="Arial"/>
            <family val="2"/>
          </rPr>
          <t>App:</t>
        </r>
        <r>
          <rPr>
            <sz val="10"/>
            <color indexed="8"/>
            <rFont val="Arial"/>
            <family val="2"/>
          </rPr>
          <t xml:space="preserve"> Es existiert eine Smartphone App.</t>
        </r>
      </text>
    </comment>
    <comment ref="D50" authorId="0" shapeId="0" xr:uid="{E8B598CD-6660-4AB7-A8C0-27B7DC668AEF}">
      <text>
        <r>
          <rPr>
            <b/>
            <sz val="10"/>
            <color indexed="8"/>
            <rFont val="Arial"/>
            <family val="2"/>
          </rPr>
          <t>Transaktionsübersicht:</t>
        </r>
        <r>
          <rPr>
            <sz val="10"/>
            <color indexed="8"/>
            <rFont val="Arial"/>
            <family val="2"/>
          </rPr>
          <t xml:space="preserve"> Die Nutzenden können ihre bisherigen Nutzungen und Zahlungen einsehen und bei Bedarf als Beleg downloaden. </t>
        </r>
      </text>
    </comment>
    <comment ref="D51" authorId="0" shapeId="0" xr:uid="{3D71F82F-0A38-4478-B5D7-ACBAC7B38CC6}">
      <text>
        <r>
          <rPr>
            <b/>
            <sz val="10"/>
            <color indexed="8"/>
            <rFont val="Arial"/>
            <family val="2"/>
          </rPr>
          <t xml:space="preserve">Visualisierung der eigenen Verbräuche: </t>
        </r>
        <r>
          <rPr>
            <sz val="10"/>
            <color indexed="8"/>
            <rFont val="Arial"/>
            <family val="2"/>
          </rPr>
          <t>Die Verbräuche können jederzeit auf dem Webportal oder der App eingesehen werden.</t>
        </r>
      </text>
    </comment>
    <comment ref="D53" authorId="0" shapeId="0" xr:uid="{FA039033-3F85-4A24-8DC3-ECB403594E3F}">
      <text>
        <r>
          <rPr>
            <b/>
            <sz val="10"/>
            <color indexed="8"/>
            <rFont val="Arial"/>
            <family val="2"/>
          </rPr>
          <t>Aktive Steuerung der Lade-Aktivität:</t>
        </r>
        <r>
          <rPr>
            <sz val="10"/>
            <color indexed="8"/>
            <rFont val="Arial"/>
            <family val="2"/>
          </rPr>
          <t xml:space="preserve"> Die Nutzenden können z.B. den Zeitpunkt oder den Lademodus steuern.</t>
        </r>
      </text>
    </comment>
    <comment ref="D54" authorId="0" shapeId="0" xr:uid="{7F375B1F-A064-4DB5-B8DC-65E639833425}">
      <text>
        <r>
          <rPr>
            <b/>
            <sz val="10"/>
            <color indexed="8"/>
            <rFont val="Arial"/>
            <family val="2"/>
          </rPr>
          <t xml:space="preserve">Solarbasiertes Laden: </t>
        </r>
        <r>
          <rPr>
            <sz val="10"/>
            <color indexed="8"/>
            <rFont val="Arial"/>
            <family val="2"/>
          </rPr>
          <t>Das Fahrzeug wird nur/vorzugsweise mit Solarstrom geladen (wenn PV/ZEV vorhanden)</t>
        </r>
      </text>
    </comment>
    <comment ref="D55" authorId="0" shapeId="0" xr:uid="{157E8798-0629-4507-92A9-400649810528}">
      <text>
        <r>
          <rPr>
            <b/>
            <sz val="10"/>
            <color indexed="8"/>
            <rFont val="Arial"/>
            <family val="2"/>
          </rPr>
          <t xml:space="preserve">Günstiges Laden: </t>
        </r>
        <r>
          <rPr>
            <sz val="10"/>
            <color indexed="8"/>
            <rFont val="Arial"/>
            <family val="2"/>
          </rPr>
          <t>Das Fahrzeug wird zu Zeiten von günstigen Stromtarifen geladen, z.B. Nachts bei Hoch- und Niedertarif.</t>
        </r>
      </text>
    </comment>
    <comment ref="D56" authorId="0" shapeId="0" xr:uid="{75EDB91A-64E1-4BF5-8898-73D5C9347FB7}">
      <text>
        <r>
          <rPr>
            <b/>
            <sz val="10"/>
            <color indexed="8"/>
            <rFont val="Arial"/>
            <family val="2"/>
          </rPr>
          <t>Priorisiertes Laden:</t>
        </r>
        <r>
          <rPr>
            <sz val="10"/>
            <color indexed="8"/>
            <rFont val="Arial"/>
            <family val="2"/>
          </rPr>
          <t xml:space="preserve"> Das Fahrzeug soll möglichst schnell geladen werden. Dabei wird dem Fahrzeug mehr Leistung zugewiesen (ggf. gegen Preisaufschlag)</t>
        </r>
      </text>
    </comment>
    <comment ref="D57" authorId="0" shapeId="0" xr:uid="{F04B3324-8BFD-4862-9419-CD85C5A12EDE}">
      <text>
        <r>
          <rPr>
            <b/>
            <sz val="10"/>
            <color indexed="8"/>
            <rFont val="Arial"/>
            <family val="2"/>
          </rPr>
          <t>Berücksichtigung von Ladegrenzen:</t>
        </r>
        <r>
          <rPr>
            <sz val="10"/>
            <color indexed="8"/>
            <rFont val="Arial"/>
            <family val="2"/>
          </rPr>
          <t xml:space="preserve"> Das Fahrzeug soll max. bis zu einem bestimmten Prozentsatz geladen werden, um die Batterie zu schonen.
</t>
        </r>
      </text>
    </comment>
    <comment ref="D64" authorId="0" shapeId="0" xr:uid="{640D1633-1EC4-44D8-B60C-07D043C2F0BF}">
      <text>
        <r>
          <rPr>
            <b/>
            <sz val="10"/>
            <color indexed="8"/>
            <rFont val="Arial"/>
            <family val="2"/>
          </rPr>
          <t xml:space="preserve">Hotline nur zu Bürozeiten: </t>
        </r>
        <r>
          <rPr>
            <sz val="10"/>
            <color indexed="8"/>
            <rFont val="Arial"/>
            <family val="2"/>
          </rPr>
          <t xml:space="preserve">Bei Fragen oder Problemen können sich die Ladestationsnutzenden bei einer Hotline ausschliesslich zu Bürozeiten melden. </t>
        </r>
      </text>
    </comment>
    <comment ref="D65" authorId="0" shapeId="0" xr:uid="{ACEA40C9-729E-4B12-AEDE-8056EB105652}">
      <text>
        <r>
          <rPr>
            <b/>
            <sz val="10"/>
            <color indexed="8"/>
            <rFont val="Arial"/>
            <family val="2"/>
          </rPr>
          <t xml:space="preserve">Hotline 24/7: </t>
        </r>
        <r>
          <rPr>
            <sz val="10"/>
            <color indexed="8"/>
            <rFont val="Arial"/>
            <family val="2"/>
          </rPr>
          <t>Bei Fragen oder Problemen können sie die Ladestationsnutzenden bei einer Hotline rund um die Uhr melden</t>
        </r>
        <r>
          <rPr>
            <b/>
            <sz val="10"/>
            <color indexed="8"/>
            <rFont val="Arial"/>
            <family val="2"/>
          </rPr>
          <t xml:space="preserve">. </t>
        </r>
      </text>
    </comment>
    <comment ref="D67" authorId="0" shapeId="0" xr:uid="{8C3FE16B-DBD6-493D-8483-31E556ECF3E2}">
      <text>
        <r>
          <rPr>
            <b/>
            <sz val="10"/>
            <color indexed="8"/>
            <rFont val="Arial"/>
            <family val="2"/>
          </rPr>
          <t xml:space="preserve">Störungsmanagement: </t>
        </r>
        <r>
          <rPr>
            <sz val="10"/>
            <color indexed="8"/>
            <rFont val="Arial"/>
            <family val="2"/>
          </rPr>
          <t>Fehlfunktionen der Ladestation werden identifiziert und durch Alarmierung angezeigt.</t>
        </r>
      </text>
    </comment>
    <comment ref="D68" authorId="0" shapeId="0" xr:uid="{793E1144-48C8-4BE8-9CCB-6917EB5C2202}">
      <text>
        <r>
          <rPr>
            <b/>
            <sz val="10"/>
            <color indexed="8"/>
            <rFont val="Arial"/>
            <family val="2"/>
          </rPr>
          <t xml:space="preserve">Fernwartung: </t>
        </r>
        <r>
          <rPr>
            <sz val="10"/>
            <color indexed="8"/>
            <rFont val="Arial"/>
            <family val="2"/>
          </rPr>
          <t>Die gängigsten Softwareprobleme der Ladestationen können online behoben werden, ohne dass ein Techniker vor Ort sein muss, z.B. durch Neustart (remote).</t>
        </r>
      </text>
    </comment>
    <comment ref="D69" authorId="0" shapeId="0" xr:uid="{09C4E76E-88BA-43BD-A98A-0FADDBEDF842}">
      <text>
        <r>
          <rPr>
            <b/>
            <sz val="10"/>
            <color indexed="8"/>
            <rFont val="Arial"/>
            <family val="2"/>
          </rPr>
          <t xml:space="preserve">Störungsbehebung vor Ort: </t>
        </r>
        <r>
          <rPr>
            <sz val="10"/>
            <color indexed="8"/>
            <rFont val="Arial"/>
            <family val="2"/>
          </rPr>
          <t xml:space="preserve"> Störungen werden vor Ort behoben, inklusive oder gegen Aufpreis.</t>
        </r>
      </text>
    </comment>
    <comment ref="D72" authorId="0" shapeId="0" xr:uid="{99CFAA5C-D9B3-4C80-AB7C-733DE36D0498}">
      <text>
        <r>
          <rPr>
            <b/>
            <sz val="10"/>
            <color indexed="8"/>
            <rFont val="Arial"/>
            <family val="2"/>
          </rPr>
          <t>Bis Datenerfassung</t>
        </r>
        <r>
          <rPr>
            <sz val="10"/>
            <color indexed="8"/>
            <rFont val="Arial"/>
            <family val="2"/>
          </rPr>
          <t>: Das Dienstleistungsunternehmen erfasst die Daten und stellt sie der Kundschaft zur Verfügung. Diese muss die Rechnungen selbst erstellen und ist für das Inkasso verantwortlich.</t>
        </r>
        <r>
          <rPr>
            <b/>
            <sz val="10"/>
            <color indexed="8"/>
            <rFont val="Arial"/>
            <family val="2"/>
          </rPr>
          <t xml:space="preserve">
Bis Rechnungserstellung: </t>
        </r>
        <r>
          <rPr>
            <sz val="10"/>
            <color indexed="8"/>
            <rFont val="Arial"/>
            <family val="2"/>
          </rPr>
          <t>Das Dienstleistungsunternehmen erfasst die Daten und erstellt basierend darauf die Rechnungen. Die Kundschaft ist für das Inkasso verantwortlich.</t>
        </r>
        <r>
          <rPr>
            <b/>
            <sz val="10"/>
            <color indexed="8"/>
            <rFont val="Arial"/>
            <family val="2"/>
          </rPr>
          <t xml:space="preserve">
Bis Inkasso:</t>
        </r>
        <r>
          <rPr>
            <sz val="10"/>
            <color indexed="8"/>
            <rFont val="Arial"/>
            <family val="2"/>
          </rPr>
          <t xml:space="preserve"> Das Dienstleistungsunternehmen übernimmt den gesamten Abrechnungsprozess von der Datenerfassung über Rechnungserstellung bis und mit Inkasso.</t>
        </r>
      </text>
    </comment>
    <comment ref="D75" authorId="0" shapeId="0" xr:uid="{A42B856F-B882-4E58-90E6-4F3712C0D173}">
      <text>
        <r>
          <rPr>
            <b/>
            <sz val="10"/>
            <color indexed="8"/>
            <rFont val="Arial"/>
            <family val="2"/>
          </rPr>
          <t xml:space="preserve">Private Ladestation: </t>
        </r>
        <r>
          <rPr>
            <sz val="10"/>
            <color indexed="8"/>
            <rFont val="Arial"/>
            <family val="2"/>
          </rPr>
          <t xml:space="preserve">Die Ladestation ist nur für eine Partei zugänglich
</t>
        </r>
        <r>
          <rPr>
            <b/>
            <sz val="10"/>
            <color indexed="8"/>
            <rFont val="Arial"/>
            <family val="2"/>
          </rPr>
          <t>Halbprivate Ladestation</t>
        </r>
        <r>
          <rPr>
            <sz val="10"/>
            <color indexed="8"/>
            <rFont val="Arial"/>
            <family val="2"/>
          </rPr>
          <t xml:space="preserve">: Ladestation zugänglich für eine geschlossene Nutzergruppe (z. B. Mitarbeitende)
</t>
        </r>
        <r>
          <rPr>
            <b/>
            <sz val="10"/>
            <color indexed="8"/>
            <rFont val="Arial"/>
            <family val="2"/>
          </rPr>
          <t>Halböffentliche Ladestation</t>
        </r>
        <r>
          <rPr>
            <sz val="10"/>
            <color indexed="8"/>
            <rFont val="Arial"/>
            <family val="2"/>
          </rPr>
          <t xml:space="preserve">: Ladestation in privatem Besitz (z. B. Gewerbe). Diese sind zu bestimmten Zeiten allgemein zugänglich.
</t>
        </r>
        <r>
          <rPr>
            <b/>
            <sz val="10"/>
            <color indexed="8"/>
            <rFont val="Arial"/>
            <family val="2"/>
          </rPr>
          <t>öffentliche Ladestationen:</t>
        </r>
        <r>
          <rPr>
            <sz val="10"/>
            <color indexed="8"/>
            <rFont val="Arial"/>
            <family val="2"/>
          </rPr>
          <t xml:space="preserve"> zu jeder Zeit allgemein zugängliche Ladestation (z.B. Besuchendenparkplätze)</t>
        </r>
      </text>
    </comment>
    <comment ref="D76" authorId="0" shapeId="0" xr:uid="{05248763-1761-4396-AC70-633B85132A43}">
      <text>
        <r>
          <rPr>
            <b/>
            <sz val="10"/>
            <color indexed="8"/>
            <rFont val="Arial"/>
            <family val="2"/>
          </rPr>
          <t xml:space="preserve">Elektrizitätszähler für E-Mobilität ist im Besitz der Immobilieneigentümerschaft: </t>
        </r>
        <r>
          <rPr>
            <sz val="10"/>
            <color indexed="8"/>
            <rFont val="Arial"/>
            <family val="2"/>
          </rPr>
          <t xml:space="preserve">
Das Dienstleistungsunternehmen vergütet den Immobilienbesitzenden die Abrechnungseinnahmen abzgl. Gebühren.
Immobilienbesitzende erhalten die Rechnung für den Stromverbrauch vom EVU
Immobilienbesitzenden zahlen die Stromrechnung
</t>
        </r>
        <r>
          <rPr>
            <b/>
            <sz val="10"/>
            <color indexed="8"/>
            <rFont val="Arial"/>
            <family val="2"/>
          </rPr>
          <t>Elektrizitätszähler für E-Mobilität ist im Besitz des Dienstleistungsunternehmen:</t>
        </r>
        <r>
          <rPr>
            <sz val="10"/>
            <color indexed="8"/>
            <rFont val="Arial"/>
            <family val="2"/>
          </rPr>
          <t xml:space="preserve">
Dienstleistungsunternehmen übernimmt direkt die Zahlung der Stromkosten an den Energieversorger
Ggf. vergütet das Dienstleistungsunternehmen den Immobilienbesitzenden die Abrechnungseinnahmen abzgl. Stromkosten und Gebühren.</t>
        </r>
      </text>
    </comment>
    <comment ref="D79" authorId="0" shapeId="0" xr:uid="{F39DB9ED-D78E-4953-83E7-5A55BB52AA3D}">
      <text>
        <r>
          <rPr>
            <b/>
            <sz val="10"/>
            <color indexed="8"/>
            <rFont val="Arial"/>
            <family val="2"/>
          </rPr>
          <t xml:space="preserve">Einheitstarif: </t>
        </r>
        <r>
          <rPr>
            <sz val="10"/>
            <color indexed="8"/>
            <rFont val="Arial"/>
            <family val="2"/>
          </rPr>
          <t xml:space="preserve">Es kann nur ein Tarif für die Ladestation abgerechnet werden, unabhängig davon, ob der lokale Energieversorger eine andere Tarifsturktur (z.B. Hoch- und Niedertarif) hat.
</t>
        </r>
        <r>
          <rPr>
            <b/>
            <sz val="10"/>
            <color indexed="8"/>
            <rFont val="Arial"/>
            <family val="2"/>
          </rPr>
          <t xml:space="preserve">Statische Tarife: </t>
        </r>
        <r>
          <rPr>
            <sz val="10"/>
            <color indexed="8"/>
            <rFont val="Arial"/>
            <family val="2"/>
          </rPr>
          <t xml:space="preserve">Die Ladestation kann mit mehreren fix definierten, statischen Tarifen abgerechnet werden, z.B. mit Hoch- und Niedertarif.
</t>
        </r>
        <r>
          <rPr>
            <b/>
            <sz val="10"/>
            <color indexed="8"/>
            <rFont val="Arial"/>
            <family val="2"/>
          </rPr>
          <t xml:space="preserve">Statische Tarife inkl. Solartarif: </t>
        </r>
        <r>
          <rPr>
            <sz val="10"/>
            <color indexed="8"/>
            <rFont val="Arial"/>
            <family val="2"/>
          </rPr>
          <t xml:space="preserve">Zusätzlich zu den statischen Tarifen kann bei Verbrauch von Strom der eigenen PV-Anlage (oder ZEV) ein fix definierter Solartarif berücksichtigt werden.
</t>
        </r>
        <r>
          <rPr>
            <b/>
            <sz val="10"/>
            <color indexed="8"/>
            <rFont val="Arial"/>
            <family val="2"/>
          </rPr>
          <t>Dynamische Tarife:</t>
        </r>
        <r>
          <rPr>
            <sz val="10"/>
            <color indexed="8"/>
            <rFont val="Arial"/>
            <family val="2"/>
          </rPr>
          <t xml:space="preserve"> Es können zusätzlich dynamische Tarife vom Energieversorger berücksichtigt und abgerechnet werden. 
</t>
        </r>
      </text>
    </comment>
    <comment ref="D83" authorId="0" shapeId="0" xr:uid="{563DD37B-EF30-41B0-A9B3-9236833B7A6E}">
      <text>
        <r>
          <rPr>
            <b/>
            <sz val="10"/>
            <color indexed="8"/>
            <rFont val="Arial"/>
            <family val="2"/>
          </rPr>
          <t xml:space="preserve">Verschiedene Tarif-Gruppen: </t>
        </r>
        <r>
          <rPr>
            <sz val="10"/>
            <color indexed="8"/>
            <rFont val="Arial"/>
            <family val="2"/>
          </rPr>
          <t xml:space="preserve">Nutzende können gruppiert werden und so verschiedenen Tarifen zugeordnet werden. </t>
        </r>
      </text>
    </comment>
    <comment ref="D84" authorId="0" shapeId="0" xr:uid="{9B782A70-26FB-4B95-949C-FACDDF0C78DD}">
      <text>
        <r>
          <rPr>
            <b/>
            <sz val="10"/>
            <color indexed="8"/>
            <rFont val="Arial"/>
            <family val="2"/>
          </rPr>
          <t>White-List (Spezialnutzende):</t>
        </r>
        <r>
          <rPr>
            <sz val="10"/>
            <color indexed="8"/>
            <rFont val="Arial"/>
            <family val="2"/>
          </rPr>
          <t xml:space="preserve"> Bestimmte Nutzende laden kostenfrei.</t>
        </r>
      </text>
    </comment>
    <comment ref="D85" authorId="0" shapeId="0" xr:uid="{20F7B90A-AB07-4306-BA1C-93AF84E84FFF}">
      <text>
        <r>
          <rPr>
            <b/>
            <sz val="10"/>
            <color indexed="8"/>
            <rFont val="Arial"/>
            <family val="2"/>
          </rPr>
          <t xml:space="preserve">Automatisierte Aktualisierung bei Veränderungen der EVU-Stromtarife: </t>
        </r>
        <r>
          <rPr>
            <sz val="10"/>
            <color indexed="8"/>
            <rFont val="Arial"/>
            <family val="2"/>
          </rPr>
          <t xml:space="preserve">Die EVU-Stromtarife werden ohne Aufforderung durch die Kundschaft angepasst. </t>
        </r>
      </text>
    </comment>
    <comment ref="D86" authorId="0" shapeId="0" xr:uid="{2BFD1AF7-C8BA-4E18-A07C-A1BDEC5BEB52}">
      <text>
        <r>
          <rPr>
            <b/>
            <sz val="10"/>
            <color indexed="8"/>
            <rFont val="Arial"/>
            <family val="2"/>
          </rPr>
          <t xml:space="preserve">Einstellung eines eigenen Energietarifs: </t>
        </r>
        <r>
          <rPr>
            <sz val="10"/>
            <color indexed="8"/>
            <rFont val="Arial"/>
            <family val="2"/>
          </rPr>
          <t xml:space="preserve">Eigentümerschaften bzw. Verwaltungen können einen Aufschlag auf den Energietarif vornehmen, um einen zusätzlichen Kanal zur Amortisierung der Ladestationen zu generieren.
</t>
        </r>
      </text>
    </comment>
    <comment ref="D87" authorId="0" shapeId="0" xr:uid="{010600AE-57EF-4D78-B37B-19CA336F7BD6}">
      <text>
        <r>
          <rPr>
            <b/>
            <sz val="10"/>
            <color indexed="8"/>
            <rFont val="Arial"/>
            <family val="2"/>
          </rPr>
          <t xml:space="preserve">Abrechnung bidirektionales Laden: </t>
        </r>
        <r>
          <rPr>
            <sz val="10"/>
            <color indexed="8"/>
            <rFont val="Arial"/>
            <family val="2"/>
          </rPr>
          <t>Bidirektionales Laden kann verwaltet und abrechnet werden.</t>
        </r>
      </text>
    </comment>
    <comment ref="D97" authorId="0" shapeId="0" xr:uid="{0834EE5A-6D5F-45FB-BA2C-19E9A979A5FE}">
      <text>
        <r>
          <rPr>
            <b/>
            <sz val="10"/>
            <color indexed="8"/>
            <rFont val="Arial"/>
            <family val="2"/>
          </rPr>
          <t xml:space="preserve">Reporting Funktion: </t>
        </r>
        <r>
          <rPr>
            <sz val="10"/>
            <color indexed="8"/>
            <rFont val="Arial"/>
            <family val="2"/>
          </rPr>
          <t>Nutzungsdaten können zur Verfügung gestellt werden, z.B. für Nachhaltigkeitsberichte und Reportings.</t>
        </r>
      </text>
    </comment>
    <comment ref="D99" authorId="0" shapeId="0" xr:uid="{198E63EB-CEA4-4F03-A60E-1E6CD0E645BA}">
      <text>
        <r>
          <rPr>
            <b/>
            <sz val="10"/>
            <color indexed="8"/>
            <rFont val="Arial"/>
            <family val="2"/>
          </rPr>
          <t xml:space="preserve">Mandantenfunktion: </t>
        </r>
        <r>
          <rPr>
            <sz val="10"/>
            <color indexed="8"/>
            <rFont val="Arial"/>
            <family val="2"/>
          </rPr>
          <t>Verschiedenen Nutzenden können verschiedene Nutzungsrechte verteilt werden (z.B. Ladestationsnutzende vs. Hauswartung vs. Installationsunternehmen)</t>
        </r>
      </text>
    </comment>
    <comment ref="D100" authorId="0" shapeId="0" xr:uid="{3C104F40-8021-4492-9341-40DBA52A1B95}">
      <text>
        <r>
          <rPr>
            <b/>
            <sz val="10"/>
            <color indexed="8"/>
            <rFont val="Arial"/>
            <family val="2"/>
          </rPr>
          <t>Webportal zur Benutzendenverwaltung:</t>
        </r>
        <r>
          <rPr>
            <sz val="10"/>
            <color indexed="8"/>
            <rFont val="Arial"/>
            <family val="2"/>
          </rPr>
          <t xml:space="preserve"> Die Eigentümerschaft/Verwaltung kann in einer Plattform verschiedene Einstellungen vornehmen, z.B. Erstellung und Bearbeitung der Nutzer der Ladestationen, Tarifgestaltung, oder anderes.</t>
        </r>
      </text>
    </comment>
    <comment ref="D106" authorId="0" shapeId="0" xr:uid="{A87D6CBB-AEB6-41FB-9AF9-8844A3F41A78}">
      <text>
        <r>
          <rPr>
            <b/>
            <sz val="10"/>
            <color indexed="8"/>
            <rFont val="Arial"/>
            <family val="2"/>
          </rPr>
          <t xml:space="preserve">Allgemein zugängliche Ladestation im eigenen Netz: </t>
        </r>
        <r>
          <rPr>
            <sz val="10"/>
            <color indexed="8"/>
            <rFont val="Arial"/>
            <family val="2"/>
          </rPr>
          <t>Die Ladestationsnutzenden können mithilfe ihres Zugangsmittels auf allgemein zugängliche Ladestationen desselben Anbietenden zugreifen.</t>
        </r>
      </text>
    </comment>
    <comment ref="D107" authorId="0" shapeId="0" xr:uid="{F7931CD9-ACF6-4B2F-85AE-F58B4A9F38DF}">
      <text>
        <r>
          <rPr>
            <b/>
            <sz val="10"/>
            <color indexed="8"/>
            <rFont val="Arial"/>
            <family val="2"/>
          </rPr>
          <t>Roaming mit gleichen Zugang:</t>
        </r>
        <r>
          <rPr>
            <sz val="10"/>
            <color indexed="8"/>
            <rFont val="Arial"/>
            <family val="2"/>
          </rPr>
          <t xml:space="preserve"> Die Ladestationsnutzenden können mithilfe ihres Zugangsmittels auf allgemein zugängliche Ladestationen anderer Netzbetreibender zugreifen.</t>
        </r>
      </text>
    </comment>
    <comment ref="D109" authorId="0" shapeId="0" xr:uid="{AC2BC8C5-4CEC-4537-9E95-87EFEC39E822}">
      <text>
        <r>
          <rPr>
            <b/>
            <sz val="10"/>
            <color indexed="8"/>
            <rFont val="Arial"/>
            <family val="2"/>
          </rPr>
          <t>Abrechnung allg. zugänglicher Ladestation:</t>
        </r>
        <r>
          <rPr>
            <sz val="10"/>
            <color indexed="8"/>
            <rFont val="Arial"/>
            <family val="2"/>
          </rPr>
          <t xml:space="preserve"> Ladestationen auf allgemein zugänglichen Parkplätzen, wie Besuchendenparkplätzen, werden allen zugänglich gemacht und über denselben Anbietenden abgerechnet.</t>
        </r>
      </text>
    </comment>
    <comment ref="D110" authorId="0" shapeId="0" xr:uid="{1A3CC5C3-304C-41BC-A3BB-F512A4EA3E6B}">
      <text>
        <r>
          <rPr>
            <b/>
            <sz val="10"/>
            <color indexed="8"/>
            <rFont val="Arial"/>
            <family val="2"/>
          </rPr>
          <t>Roaming für allgemein zugängliche Ladestation:</t>
        </r>
        <r>
          <rPr>
            <sz val="10"/>
            <color indexed="8"/>
            <rFont val="Arial"/>
            <family val="2"/>
          </rPr>
          <t xml:space="preserve"> Zugangs- und Zahlungsmittel anderer Ladestationsbetreibender können für den Zugang zu den allgemein zugänglicher Ladestationen (z.B. Besuchendenparkplätzen) genutzt werden.</t>
        </r>
      </text>
    </comment>
    <comment ref="D114" authorId="0" shapeId="0" xr:uid="{0972AE85-3E3A-4A07-A5E3-1C4013D37DB9}">
      <text>
        <r>
          <rPr>
            <b/>
            <sz val="10"/>
            <color indexed="8"/>
            <rFont val="Arial"/>
            <family val="2"/>
          </rPr>
          <t>Eigenfinanzierung:</t>
        </r>
        <r>
          <rPr>
            <sz val="10"/>
            <color indexed="8"/>
            <rFont val="Arial"/>
            <family val="2"/>
          </rPr>
          <t xml:space="preserve"> Die Ladeinfrastruktur wird vollständig von der Eigentümerschaft finanziert.</t>
        </r>
        <r>
          <rPr>
            <b/>
            <sz val="10"/>
            <color indexed="8"/>
            <rFont val="Arial"/>
            <family val="2"/>
          </rPr>
          <t xml:space="preserve">
Mietmodell:</t>
        </r>
        <r>
          <rPr>
            <sz val="10"/>
            <color indexed="8"/>
            <rFont val="Arial"/>
            <family val="2"/>
          </rPr>
          <t xml:space="preserve"> Die Grundinstallation wird durch die Eigentümerschaft finanziert. Die Nutzenden können die Ladestation bei dem Dienstleistungsunternehmen mieten.</t>
        </r>
        <r>
          <rPr>
            <b/>
            <sz val="10"/>
            <color indexed="8"/>
            <rFont val="Arial"/>
            <family val="2"/>
          </rPr>
          <t xml:space="preserve">
Full Contracting:</t>
        </r>
        <r>
          <rPr>
            <sz val="10"/>
            <color indexed="8"/>
            <rFont val="Arial"/>
            <family val="2"/>
          </rPr>
          <t xml:space="preserve"> Sowohl die Grundinstallation als auch die Ladestation wird vom Dienstleistungsunternehmen finanziert und gegen eine monatliche Gebühr zur Verfügung gestellt.</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Marisa Timm</author>
  </authors>
  <commentList>
    <comment ref="D18" authorId="0" shapeId="0" xr:uid="{D907F211-3E79-4E91-AAB6-9E18C78962DE}">
      <text>
        <r>
          <rPr>
            <b/>
            <sz val="10"/>
            <color indexed="8"/>
            <rFont val="Arial"/>
            <family val="2"/>
          </rPr>
          <t>Anmeldung:</t>
        </r>
        <r>
          <rPr>
            <sz val="10"/>
            <color indexed="8"/>
            <rFont val="Arial"/>
            <family val="2"/>
          </rPr>
          <t xml:space="preserve"> Prozess des Ladestationsnutzenden zur Anfrage/Anmeldung einer Ladestation
</t>
        </r>
      </text>
    </comment>
    <comment ref="D19" authorId="0" shapeId="0" xr:uid="{789554CB-5449-4794-B7BD-829B170442F1}">
      <text>
        <r>
          <rPr>
            <b/>
            <sz val="10"/>
            <color indexed="8"/>
            <rFont val="Arial"/>
            <family val="2"/>
          </rPr>
          <t xml:space="preserve">Aufschaltung: </t>
        </r>
        <r>
          <rPr>
            <sz val="10"/>
            <color indexed="8"/>
            <rFont val="Arial"/>
            <family val="2"/>
          </rPr>
          <t xml:space="preserve">Die Ladestation wird mit dem System verbunden. </t>
        </r>
      </text>
    </comment>
    <comment ref="D21" authorId="0" shapeId="0" xr:uid="{2E732689-86A5-4D35-A43E-74C82EBD747F}">
      <text>
        <r>
          <rPr>
            <b/>
            <sz val="10"/>
            <color indexed="8"/>
            <rFont val="Arial"/>
            <family val="2"/>
          </rPr>
          <t xml:space="preserve">Onboarding: </t>
        </r>
        <r>
          <rPr>
            <sz val="10"/>
            <color indexed="8"/>
            <rFont val="Arial"/>
            <family val="2"/>
          </rPr>
          <t>Die Ladestationsnutzerin oder der Ladestationsnutzer erhält den Zugang zur Ladestation und allenfalls eine Instruierung</t>
        </r>
      </text>
    </comment>
    <comment ref="D30" authorId="0" shapeId="0" xr:uid="{C394EDF0-E40B-4192-8CBC-DBC4694B9E95}">
      <text>
        <r>
          <rPr>
            <b/>
            <sz val="10"/>
            <color indexed="8"/>
            <rFont val="Arial"/>
            <family val="2"/>
          </rPr>
          <t xml:space="preserve">Vertrieb Ladestationen: </t>
        </r>
        <r>
          <rPr>
            <sz val="10"/>
            <color indexed="8"/>
            <rFont val="Arial"/>
            <family val="2"/>
          </rPr>
          <t>Dabei handelt es sich um Ladestationen, die von dem Dienstleistungsunternehmen vertrieben werden (standardmässig oder optional). Nicht solche, die nur mit ihrem System kompatibel sind.</t>
        </r>
      </text>
    </comment>
    <comment ref="D32" authorId="0" shapeId="0" xr:uid="{B2B386AF-3292-4ABC-8EAB-D493C8192FF1}">
      <text>
        <r>
          <rPr>
            <b/>
            <sz val="10"/>
            <color indexed="8"/>
            <rFont val="Arial"/>
            <family val="2"/>
          </rPr>
          <t>Integration von Drittsystemen:</t>
        </r>
        <r>
          <rPr>
            <sz val="10"/>
            <color indexed="8"/>
            <rFont val="Arial"/>
            <family val="2"/>
          </rPr>
          <t xml:space="preserve"> Das System kann mit anderen Plattformen/Systemen Dritter kommunizieren, z.B. zur ZEV Abrechnung oder EMS.</t>
        </r>
      </text>
    </comment>
    <comment ref="D33" authorId="0" shapeId="0" xr:uid="{E85D8FA0-3014-400F-A58D-0E9495A63333}">
      <text>
        <r>
          <rPr>
            <sz val="10"/>
            <color indexed="8"/>
            <rFont val="Arial"/>
            <family val="2"/>
          </rPr>
          <t>EMS = Energiemanagementsysteme</t>
        </r>
      </text>
    </comment>
    <comment ref="D36" authorId="0" shapeId="0" xr:uid="{8A5ECEB1-F439-4938-B19F-FB15B9746F53}">
      <text>
        <r>
          <rPr>
            <b/>
            <sz val="10"/>
            <color indexed="8"/>
            <rFont val="Arial"/>
            <family val="2"/>
          </rPr>
          <t xml:space="preserve">Statisches Lastmanagement: </t>
        </r>
        <r>
          <rPr>
            <sz val="10"/>
            <color indexed="8"/>
            <rFont val="Arial"/>
            <family val="2"/>
          </rPr>
          <t>Beim statischen Lastmanagement wird ein fixes Kontingent des Hausanschlusses für das Laden der Elektroautos reserviert. Dieses kann auf die zu ladenden E-Autos aufgeteilt werden. Die reservierte Last ist maximal so hoch, dass es auch bei einem hohen Stromverbrauch im Gebäude (z.B. Abends, wenn alle Anwohnenden zu Hause sind) zu keiner Überlastung kommt.</t>
        </r>
      </text>
    </comment>
    <comment ref="D37" authorId="0" shapeId="0" xr:uid="{1986F212-F996-4DCA-86AF-1477B5D7FCA0}">
      <text>
        <r>
          <rPr>
            <b/>
            <sz val="10"/>
            <color indexed="8"/>
            <rFont val="Arial"/>
            <family val="2"/>
          </rPr>
          <t>Dynamisches Lastmanagment:</t>
        </r>
        <r>
          <rPr>
            <sz val="10"/>
            <color indexed="8"/>
            <rFont val="Arial"/>
            <family val="2"/>
          </rPr>
          <t xml:space="preserve"> Beim dynamischen Lastmanagement wird keine fixe Last reserviert, sondern stets die gesamte verfügbare Last intelligent aufgeteilt. Das Lastmanagement erkennt, wie viel Strom aktuell im Gebäude verbraucht wird. So kann vor allem zu Zeiten mit einem niedrigen Stromverbrauch im Gebäude eine viel höhere Ladelast ermöglicht werden, z.B. nachts, wenn ein Grossteil der Anwohnenden schläft.</t>
        </r>
      </text>
    </comment>
    <comment ref="D47" authorId="0" shapeId="0" xr:uid="{014FB6C7-4F5B-4D24-AF1F-31EC24833B02}">
      <text>
        <r>
          <rPr>
            <b/>
            <sz val="10"/>
            <color indexed="8"/>
            <rFont val="Arial"/>
            <family val="2"/>
          </rPr>
          <t xml:space="preserve">Webportal: </t>
        </r>
        <r>
          <rPr>
            <sz val="10"/>
            <color indexed="8"/>
            <rFont val="Arial"/>
            <family val="2"/>
          </rPr>
          <t>Eine webbasierte Anwendung kann aufgerufen werden.</t>
        </r>
      </text>
    </comment>
    <comment ref="D48" authorId="0" shapeId="0" xr:uid="{421AA4D7-3494-4DC5-9F38-0783013A243D}">
      <text>
        <r>
          <rPr>
            <b/>
            <sz val="10"/>
            <color indexed="8"/>
            <rFont val="Arial"/>
            <family val="2"/>
          </rPr>
          <t>App:</t>
        </r>
        <r>
          <rPr>
            <sz val="10"/>
            <color indexed="8"/>
            <rFont val="Arial"/>
            <family val="2"/>
          </rPr>
          <t xml:space="preserve"> Es existiert eine Smartphone App.</t>
        </r>
      </text>
    </comment>
    <comment ref="D50" authorId="0" shapeId="0" xr:uid="{5A828369-3782-4639-B60C-14A29213BED5}">
      <text>
        <r>
          <rPr>
            <b/>
            <sz val="10"/>
            <color indexed="8"/>
            <rFont val="Arial"/>
            <family val="2"/>
          </rPr>
          <t>Transaktionsübersicht:</t>
        </r>
        <r>
          <rPr>
            <sz val="10"/>
            <color indexed="8"/>
            <rFont val="Arial"/>
            <family val="2"/>
          </rPr>
          <t xml:space="preserve"> Die Nutzenden können ihre bisherigen Nutzungen und Zahlungen einsehen und bei Bedarf als Beleg downloaden. </t>
        </r>
      </text>
    </comment>
    <comment ref="D51" authorId="0" shapeId="0" xr:uid="{622FDBC2-6FDC-4CE7-8009-997B4B9D9667}">
      <text>
        <r>
          <rPr>
            <b/>
            <sz val="10"/>
            <color indexed="8"/>
            <rFont val="Arial"/>
            <family val="2"/>
          </rPr>
          <t xml:space="preserve">Visualisierung der eigenen Verbräuche: </t>
        </r>
        <r>
          <rPr>
            <sz val="10"/>
            <color indexed="8"/>
            <rFont val="Arial"/>
            <family val="2"/>
          </rPr>
          <t>Die Verbräuche können jederzeit auf dem Webportal oder der App eingesehen werden.</t>
        </r>
      </text>
    </comment>
    <comment ref="D53" authorId="0" shapeId="0" xr:uid="{F286E554-A49F-4759-872A-85E8793CA70D}">
      <text>
        <r>
          <rPr>
            <b/>
            <sz val="10"/>
            <color indexed="8"/>
            <rFont val="Arial"/>
            <family val="2"/>
          </rPr>
          <t>Aktive Steuerung der Lade-Aktivität:</t>
        </r>
        <r>
          <rPr>
            <sz val="10"/>
            <color indexed="8"/>
            <rFont val="Arial"/>
            <family val="2"/>
          </rPr>
          <t xml:space="preserve"> Die Nutzenden können z.B. den Zeitpunkt oder den Lademodus steuern.</t>
        </r>
      </text>
    </comment>
    <comment ref="D54" authorId="0" shapeId="0" xr:uid="{07485EF9-FF3D-40CE-BBD8-0F55CE20AE1A}">
      <text>
        <r>
          <rPr>
            <b/>
            <sz val="10"/>
            <color indexed="8"/>
            <rFont val="Arial"/>
            <family val="2"/>
          </rPr>
          <t xml:space="preserve">Solarbasiertes Laden: </t>
        </r>
        <r>
          <rPr>
            <sz val="10"/>
            <color indexed="8"/>
            <rFont val="Arial"/>
            <family val="2"/>
          </rPr>
          <t>Das Fahrzeug wird nur/vorzugsweise mit Solarstrom geladen (wenn PV/ZEV vorhanden)</t>
        </r>
      </text>
    </comment>
    <comment ref="D55" authorId="0" shapeId="0" xr:uid="{133C826B-1612-4F3B-9B6A-7ABBAD57334A}">
      <text>
        <r>
          <rPr>
            <b/>
            <sz val="10"/>
            <color indexed="8"/>
            <rFont val="Arial"/>
            <family val="2"/>
          </rPr>
          <t xml:space="preserve">Günstiges Laden: </t>
        </r>
        <r>
          <rPr>
            <sz val="10"/>
            <color indexed="8"/>
            <rFont val="Arial"/>
            <family val="2"/>
          </rPr>
          <t>Das Fahrzeug wird zu Zeiten von günstigen Stromtarifen geladen, z.B. Nachts bei Hoch- und Niedertarif.</t>
        </r>
      </text>
    </comment>
    <comment ref="D56" authorId="0" shapeId="0" xr:uid="{1F689D65-F030-4FB7-BFA2-6571D4C0E4C2}">
      <text>
        <r>
          <rPr>
            <b/>
            <sz val="10"/>
            <color indexed="8"/>
            <rFont val="Arial"/>
            <family val="2"/>
          </rPr>
          <t>Priorisiertes Laden:</t>
        </r>
        <r>
          <rPr>
            <sz val="10"/>
            <color indexed="8"/>
            <rFont val="Arial"/>
            <family val="2"/>
          </rPr>
          <t xml:space="preserve"> Das Fahrzeug soll möglichst schnell geladen werden. Dabei wird dem Fahrzeug mehr Leistung zugewiesen (ggf. gegen Preisaufschlag)</t>
        </r>
      </text>
    </comment>
    <comment ref="D57" authorId="0" shapeId="0" xr:uid="{8903A8C3-8139-4A11-8E19-B99F23567B87}">
      <text>
        <r>
          <rPr>
            <b/>
            <sz val="10"/>
            <color indexed="8"/>
            <rFont val="Arial"/>
            <family val="2"/>
          </rPr>
          <t>Berücksichtigung von Ladegrenzen:</t>
        </r>
        <r>
          <rPr>
            <sz val="10"/>
            <color indexed="8"/>
            <rFont val="Arial"/>
            <family val="2"/>
          </rPr>
          <t xml:space="preserve"> Das Fahrzeug soll max. bis zu einem bestimmten Prozentsatz geladen werden, um die Batterie zu schonen.
</t>
        </r>
      </text>
    </comment>
    <comment ref="D64" authorId="0" shapeId="0" xr:uid="{24D1202A-8A64-4A12-B93C-61406A610F65}">
      <text>
        <r>
          <rPr>
            <b/>
            <sz val="10"/>
            <color indexed="8"/>
            <rFont val="Arial"/>
            <family val="2"/>
          </rPr>
          <t xml:space="preserve">Hotline nur zu Bürozeiten: </t>
        </r>
        <r>
          <rPr>
            <sz val="10"/>
            <color indexed="8"/>
            <rFont val="Arial"/>
            <family val="2"/>
          </rPr>
          <t xml:space="preserve">Bei Fragen oder Problemen können sich die Ladestationsnutzenden bei einer Hotline ausschliesslich zu Bürozeiten melden. </t>
        </r>
      </text>
    </comment>
    <comment ref="D65" authorId="0" shapeId="0" xr:uid="{B85403BB-0C9A-4BCA-BF88-2F194951A817}">
      <text>
        <r>
          <rPr>
            <b/>
            <sz val="10"/>
            <color indexed="8"/>
            <rFont val="Arial"/>
            <family val="2"/>
          </rPr>
          <t xml:space="preserve">Hotline 24/7: </t>
        </r>
        <r>
          <rPr>
            <sz val="10"/>
            <color indexed="8"/>
            <rFont val="Arial"/>
            <family val="2"/>
          </rPr>
          <t>Bei Fragen oder Problemen können sie die Ladestationsnutzenden bei einer Hotline rund um die Uhr melden</t>
        </r>
        <r>
          <rPr>
            <b/>
            <sz val="10"/>
            <color indexed="8"/>
            <rFont val="Arial"/>
            <family val="2"/>
          </rPr>
          <t xml:space="preserve">. </t>
        </r>
      </text>
    </comment>
    <comment ref="D67" authorId="0" shapeId="0" xr:uid="{9886E23E-BEBC-403D-877D-520CD2D363F0}">
      <text>
        <r>
          <rPr>
            <b/>
            <sz val="10"/>
            <color indexed="8"/>
            <rFont val="Arial"/>
            <family val="2"/>
          </rPr>
          <t xml:space="preserve">Störungsmanagement: </t>
        </r>
        <r>
          <rPr>
            <sz val="10"/>
            <color indexed="8"/>
            <rFont val="Arial"/>
            <family val="2"/>
          </rPr>
          <t>Fehlfunktionen der Ladestation werden identifiziert und durch Alarmierung angezeigt.</t>
        </r>
      </text>
    </comment>
    <comment ref="D68" authorId="0" shapeId="0" xr:uid="{5EF0E744-BFC4-475D-96FE-47D2934326F6}">
      <text>
        <r>
          <rPr>
            <b/>
            <sz val="10"/>
            <color indexed="8"/>
            <rFont val="Arial"/>
            <family val="2"/>
          </rPr>
          <t xml:space="preserve">Fernwartung: </t>
        </r>
        <r>
          <rPr>
            <sz val="10"/>
            <color indexed="8"/>
            <rFont val="Arial"/>
            <family val="2"/>
          </rPr>
          <t>Die gängigsten Softwareprobleme der Ladestationen können online behoben werden, ohne dass ein Techniker vor Ort sein muss, z.B. durch Neustart (remote).</t>
        </r>
      </text>
    </comment>
    <comment ref="D69" authorId="0" shapeId="0" xr:uid="{809F15F6-F81A-4774-936B-D191A3FD7425}">
      <text>
        <r>
          <rPr>
            <b/>
            <sz val="10"/>
            <color indexed="8"/>
            <rFont val="Arial"/>
            <family val="2"/>
          </rPr>
          <t xml:space="preserve">Störungsbehebung vor Ort: </t>
        </r>
        <r>
          <rPr>
            <sz val="10"/>
            <color indexed="8"/>
            <rFont val="Arial"/>
            <family val="2"/>
          </rPr>
          <t xml:space="preserve"> Störungen werden vor Ort behoben, inklusive oder gegen Aufpreis.</t>
        </r>
      </text>
    </comment>
    <comment ref="D72" authorId="0" shapeId="0" xr:uid="{552E1883-7A40-4FE1-A71D-293DF3B7309E}">
      <text>
        <r>
          <rPr>
            <b/>
            <sz val="10"/>
            <color indexed="8"/>
            <rFont val="Arial"/>
            <family val="2"/>
          </rPr>
          <t>Bis Datenerfassung</t>
        </r>
        <r>
          <rPr>
            <sz val="10"/>
            <color indexed="8"/>
            <rFont val="Arial"/>
            <family val="2"/>
          </rPr>
          <t>: Das Dienstleistungsunternehmen erfasst die Daten und stellt sie der Kundschaft zur Verfügung. Diese muss die Rechnungen selbst erstellen und ist für das Inkasso verantwortlich.</t>
        </r>
        <r>
          <rPr>
            <b/>
            <sz val="10"/>
            <color indexed="8"/>
            <rFont val="Arial"/>
            <family val="2"/>
          </rPr>
          <t xml:space="preserve">
Bis Rechnungserstellung: </t>
        </r>
        <r>
          <rPr>
            <sz val="10"/>
            <color indexed="8"/>
            <rFont val="Arial"/>
            <family val="2"/>
          </rPr>
          <t>Das Dienstleistungsunternehmen erfasst die Daten und erstellt basierend darauf die Rechnungen. Die Kundschaft ist für das Inkasso verantwortlich.</t>
        </r>
        <r>
          <rPr>
            <b/>
            <sz val="10"/>
            <color indexed="8"/>
            <rFont val="Arial"/>
            <family val="2"/>
          </rPr>
          <t xml:space="preserve">
Bis Inkasso:</t>
        </r>
        <r>
          <rPr>
            <sz val="10"/>
            <color indexed="8"/>
            <rFont val="Arial"/>
            <family val="2"/>
          </rPr>
          <t xml:space="preserve"> Das Dienstleistungsunternehmen übernimmt den gesamten Abrechnungsprozess von der Datenerfassung über Rechnungserstellung bis und mit Inkasso.</t>
        </r>
      </text>
    </comment>
    <comment ref="D75" authorId="0" shapeId="0" xr:uid="{F63BF89C-6473-45F2-9F8F-78214BA56FC9}">
      <text>
        <r>
          <rPr>
            <b/>
            <sz val="10"/>
            <color indexed="8"/>
            <rFont val="Arial"/>
            <family val="2"/>
          </rPr>
          <t xml:space="preserve">Private Ladestation: </t>
        </r>
        <r>
          <rPr>
            <sz val="10"/>
            <color indexed="8"/>
            <rFont val="Arial"/>
            <family val="2"/>
          </rPr>
          <t xml:space="preserve">Die Ladestation ist nur für eine Partei zugänglich
</t>
        </r>
        <r>
          <rPr>
            <b/>
            <sz val="10"/>
            <color indexed="8"/>
            <rFont val="Arial"/>
            <family val="2"/>
          </rPr>
          <t>Halbprivate Ladestation</t>
        </r>
        <r>
          <rPr>
            <sz val="10"/>
            <color indexed="8"/>
            <rFont val="Arial"/>
            <family val="2"/>
          </rPr>
          <t xml:space="preserve">: Ladestation zugänglich für eine geschlossene Nutzergruppe (z. B. Mitarbeitende)
</t>
        </r>
        <r>
          <rPr>
            <b/>
            <sz val="10"/>
            <color indexed="8"/>
            <rFont val="Arial"/>
            <family val="2"/>
          </rPr>
          <t>Halböffentliche Ladestation</t>
        </r>
        <r>
          <rPr>
            <sz val="10"/>
            <color indexed="8"/>
            <rFont val="Arial"/>
            <family val="2"/>
          </rPr>
          <t xml:space="preserve">: Ladestation in privatem Besitz (z. B. Gewerbe). Diese sind zu bestimmten Zeiten allgemein zugänglich.
</t>
        </r>
        <r>
          <rPr>
            <b/>
            <sz val="10"/>
            <color indexed="8"/>
            <rFont val="Arial"/>
            <family val="2"/>
          </rPr>
          <t>öffentliche Ladestationen:</t>
        </r>
        <r>
          <rPr>
            <sz val="10"/>
            <color indexed="8"/>
            <rFont val="Arial"/>
            <family val="2"/>
          </rPr>
          <t xml:space="preserve"> zu jeder Zeit allgemein zugängliche Ladestation (z.B. Besuchendenparkplätze)</t>
        </r>
      </text>
    </comment>
    <comment ref="D76" authorId="0" shapeId="0" xr:uid="{6F754B7A-A82D-4B6E-8248-C565A19FB4B2}">
      <text>
        <r>
          <rPr>
            <b/>
            <sz val="10"/>
            <color indexed="8"/>
            <rFont val="Arial"/>
            <family val="2"/>
          </rPr>
          <t xml:space="preserve">Elektrizitätszähler für E-Mobilität ist im Besitz der Immobilieneigentümerschaft: </t>
        </r>
        <r>
          <rPr>
            <sz val="10"/>
            <color indexed="8"/>
            <rFont val="Arial"/>
            <family val="2"/>
          </rPr>
          <t xml:space="preserve">
Das Dienstleistungsunternehmen vergütet den Immobilienbesitzenden die Abrechnungseinnahmen abzgl. Gebühren.
Immobilienbesitzende erhalten die Rechnung für den Stromverbrauch vom EVU
Immobilienbesitzenden zahlen die Stromrechnung
</t>
        </r>
        <r>
          <rPr>
            <b/>
            <sz val="10"/>
            <color indexed="8"/>
            <rFont val="Arial"/>
            <family val="2"/>
          </rPr>
          <t>Elektrizitätszähler für E-Mobilität ist im Besitz des Dienstleistungsunternehmen:</t>
        </r>
        <r>
          <rPr>
            <sz val="10"/>
            <color indexed="8"/>
            <rFont val="Arial"/>
            <family val="2"/>
          </rPr>
          <t xml:space="preserve">
Dienstleistungsunternehmen übernimmt direkt die Zahlung der Stromkosten an den Energieversorger
Ggf. vergütet das Dienstleistungsunternehmen den Immobilienbesitzenden die Abrechnungseinnahmen abzgl. Stromkosten und Gebühren.</t>
        </r>
      </text>
    </comment>
    <comment ref="D79" authorId="0" shapeId="0" xr:uid="{3C23EC1C-3D9B-4A2B-A3C5-89D776FF5081}">
      <text>
        <r>
          <rPr>
            <b/>
            <sz val="10"/>
            <color indexed="8"/>
            <rFont val="Arial"/>
            <family val="2"/>
          </rPr>
          <t xml:space="preserve">Einheitstarif: </t>
        </r>
        <r>
          <rPr>
            <sz val="10"/>
            <color indexed="8"/>
            <rFont val="Arial"/>
            <family val="2"/>
          </rPr>
          <t xml:space="preserve">Es kann nur ein Tarif für die Ladestation abgerechnet werden, unabhängig davon, ob der lokale Energieversorger eine andere Tarifsturktur (z.B. Hoch- und Niedertarif) hat.
</t>
        </r>
        <r>
          <rPr>
            <b/>
            <sz val="10"/>
            <color indexed="8"/>
            <rFont val="Arial"/>
            <family val="2"/>
          </rPr>
          <t xml:space="preserve">Statische Tarife: </t>
        </r>
        <r>
          <rPr>
            <sz val="10"/>
            <color indexed="8"/>
            <rFont val="Arial"/>
            <family val="2"/>
          </rPr>
          <t xml:space="preserve">Die Ladestation kann mit mehreren fix definierten, statischen Tarifen abgerechnet werden, z.B. mit Hoch- und Niedertarif.
</t>
        </r>
        <r>
          <rPr>
            <b/>
            <sz val="10"/>
            <color indexed="8"/>
            <rFont val="Arial"/>
            <family val="2"/>
          </rPr>
          <t xml:space="preserve">Statische Tarife inkl. Solartarif: </t>
        </r>
        <r>
          <rPr>
            <sz val="10"/>
            <color indexed="8"/>
            <rFont val="Arial"/>
            <family val="2"/>
          </rPr>
          <t xml:space="preserve">Zusätzlich zu den statischen Tarifen kann bei Verbrauch von Strom der eigenen PV-Anlage (oder ZEV) ein fix definierter Solartarif berücksichtigt werden.
</t>
        </r>
        <r>
          <rPr>
            <b/>
            <sz val="10"/>
            <color indexed="8"/>
            <rFont val="Arial"/>
            <family val="2"/>
          </rPr>
          <t>Dynamische Tarife:</t>
        </r>
        <r>
          <rPr>
            <sz val="10"/>
            <color indexed="8"/>
            <rFont val="Arial"/>
            <family val="2"/>
          </rPr>
          <t xml:space="preserve"> Es können zusätzlich dynamische Tarife vom Energieversorger berücksichtigt und abgerechnet werden. 
</t>
        </r>
      </text>
    </comment>
    <comment ref="D83" authorId="0" shapeId="0" xr:uid="{C7881FC5-46AB-41D3-BCE6-0E8FC23E279A}">
      <text>
        <r>
          <rPr>
            <b/>
            <sz val="10"/>
            <color indexed="8"/>
            <rFont val="Arial"/>
            <family val="2"/>
          </rPr>
          <t xml:space="preserve">Verschiedene Tarif-Gruppen: </t>
        </r>
        <r>
          <rPr>
            <sz val="10"/>
            <color indexed="8"/>
            <rFont val="Arial"/>
            <family val="2"/>
          </rPr>
          <t xml:space="preserve">Nutzende können gruppiert werden und so verschiedenen Tarifen zugeordnet werden. </t>
        </r>
      </text>
    </comment>
    <comment ref="D84" authorId="0" shapeId="0" xr:uid="{7164A885-0E8A-4608-B630-CB978626DEE9}">
      <text>
        <r>
          <rPr>
            <b/>
            <sz val="10"/>
            <color indexed="8"/>
            <rFont val="Arial"/>
            <family val="2"/>
          </rPr>
          <t>White-List (Spezialnutzende):</t>
        </r>
        <r>
          <rPr>
            <sz val="10"/>
            <color indexed="8"/>
            <rFont val="Arial"/>
            <family val="2"/>
          </rPr>
          <t xml:space="preserve"> Bestimmte Nutzende laden kostenfrei.</t>
        </r>
      </text>
    </comment>
    <comment ref="D85" authorId="0" shapeId="0" xr:uid="{B9439AF3-379C-4AB7-AE69-781124FE648A}">
      <text>
        <r>
          <rPr>
            <b/>
            <sz val="10"/>
            <color indexed="8"/>
            <rFont val="Arial"/>
            <family val="2"/>
          </rPr>
          <t xml:space="preserve">Automatisierte Aktualisierung bei Veränderungen der EVU-Stromtarife: </t>
        </r>
        <r>
          <rPr>
            <sz val="10"/>
            <color indexed="8"/>
            <rFont val="Arial"/>
            <family val="2"/>
          </rPr>
          <t xml:space="preserve">Die EVU-Stromtarife werden ohne Aufforderung durch die Kundschaft angepasst. </t>
        </r>
      </text>
    </comment>
    <comment ref="D86" authorId="0" shapeId="0" xr:uid="{B619A3C2-8599-48C6-9606-3B8A64D33AC6}">
      <text>
        <r>
          <rPr>
            <b/>
            <sz val="10"/>
            <color indexed="8"/>
            <rFont val="Arial"/>
            <family val="2"/>
          </rPr>
          <t xml:space="preserve">Einstellung eines eigenen Energietarifs: </t>
        </r>
        <r>
          <rPr>
            <sz val="10"/>
            <color indexed="8"/>
            <rFont val="Arial"/>
            <family val="2"/>
          </rPr>
          <t xml:space="preserve">Eigentümerschaften bzw. Verwaltungen können einen Aufschlag auf den Energietarif vornehmen, um einen zusätzlichen Kanal zur Amortisierung der Ladestationen zu generieren.
</t>
        </r>
      </text>
    </comment>
    <comment ref="D87" authorId="0" shapeId="0" xr:uid="{C59FAE4C-3F3F-4402-BD6F-8F9C89200382}">
      <text>
        <r>
          <rPr>
            <b/>
            <sz val="10"/>
            <color indexed="8"/>
            <rFont val="Arial"/>
            <family val="2"/>
          </rPr>
          <t xml:space="preserve">Abrechnung bidirektionales Laden: </t>
        </r>
        <r>
          <rPr>
            <sz val="10"/>
            <color indexed="8"/>
            <rFont val="Arial"/>
            <family val="2"/>
          </rPr>
          <t>Bidirektionales Laden kann verwaltet und abrechnet werden.</t>
        </r>
      </text>
    </comment>
    <comment ref="D89" authorId="0" shapeId="0" xr:uid="{D85C6D26-B043-4D5F-BAE6-9CB3573CFF35}">
      <text>
        <r>
          <rPr>
            <b/>
            <sz val="10"/>
            <color indexed="8"/>
            <rFont val="Arial"/>
            <family val="2"/>
          </rPr>
          <t>ZEV Abrechnung</t>
        </r>
        <r>
          <rPr>
            <sz val="10"/>
            <color indexed="8"/>
            <rFont val="Arial"/>
            <family val="2"/>
          </rPr>
          <t>: Zusätzlich zur Ladeinfrastruktur kann ein ZEV (= Zusammenschluss zum Eigenverbrauch) abgerechnet werden.</t>
        </r>
      </text>
    </comment>
    <comment ref="D90" authorId="0" shapeId="0" xr:uid="{7E059330-81BE-45BE-B0FF-6D14FA886305}">
      <text>
        <r>
          <rPr>
            <b/>
            <sz val="10"/>
            <color indexed="8"/>
            <rFont val="Arial"/>
            <family val="2"/>
          </rPr>
          <t>VNB Praxismodell:</t>
        </r>
        <r>
          <rPr>
            <sz val="10"/>
            <color indexed="8"/>
            <rFont val="Arial"/>
            <family val="2"/>
          </rPr>
          <t xml:space="preserve"> Der Eigenverbrauch des Solarstroms wird vom lokalen Verteilnetzbetreiber (VNB) über dessen Zähler abgerechnet. Es existieren unterschiedliche Ausprägungen dieses Modells. Die einzelnen Verbrauchsstätten bleiben weiterhin Endverbraucher und werden wie bisher durch den Netzbetreiber beliefert. Dieser kann das Modell nur im eigenen Netzgebiet anbieten. Dieses Modell wird ausschliesslich von lokalen Energieversorgungsunternehmen (EVU) im eigenen Netzgebiet angeboten. Hierbei ist keine Gründung eines ZEV erforderlich.</t>
        </r>
      </text>
    </comment>
    <comment ref="D91" authorId="0" shapeId="0" xr:uid="{86521395-E6DC-401F-8DE0-C616F3CEE5A8}">
      <text>
        <r>
          <rPr>
            <b/>
            <sz val="10"/>
            <color indexed="8"/>
            <rFont val="Arial"/>
            <family val="2"/>
          </rPr>
          <t xml:space="preserve">Nebenkostenabrechnung: </t>
        </r>
        <r>
          <rPr>
            <sz val="10"/>
            <color indexed="8"/>
            <rFont val="Arial"/>
            <family val="2"/>
          </rPr>
          <t>Zusätzlich zur Ladeinfrastruktur können (weitere) Nebenkosten abgerechnet werden.</t>
        </r>
      </text>
    </comment>
    <comment ref="D101" authorId="0" shapeId="0" xr:uid="{9EB11A7E-5B7F-4C38-8206-BCC1D9D35210}">
      <text>
        <r>
          <rPr>
            <b/>
            <sz val="10"/>
            <color indexed="8"/>
            <rFont val="Arial"/>
            <family val="2"/>
          </rPr>
          <t xml:space="preserve">Reporting Funktion: </t>
        </r>
        <r>
          <rPr>
            <sz val="10"/>
            <color indexed="8"/>
            <rFont val="Arial"/>
            <family val="2"/>
          </rPr>
          <t>Nutzungsdaten können zur Verfügung gestellt werden, z.B. für Nachhaltigkeitsberichte und Reportings.</t>
        </r>
      </text>
    </comment>
    <comment ref="D103" authorId="0" shapeId="0" xr:uid="{D451CE9A-C5B1-4E9E-917A-6426C13C2A80}">
      <text>
        <r>
          <rPr>
            <b/>
            <sz val="10"/>
            <color indexed="8"/>
            <rFont val="Arial"/>
            <family val="2"/>
          </rPr>
          <t xml:space="preserve">Mandantenfunktion: </t>
        </r>
        <r>
          <rPr>
            <sz val="10"/>
            <color indexed="8"/>
            <rFont val="Arial"/>
            <family val="2"/>
          </rPr>
          <t>Verschiedenen Nutzenden können verschiedene Nutzungsrechte verteilt werden (z.B. Ladestationsnutzende vs. Hauswartung vs. Installationsunternehmen)</t>
        </r>
      </text>
    </comment>
    <comment ref="D104" authorId="0" shapeId="0" xr:uid="{53906796-377F-42CA-9443-0AD5ED8DC33F}">
      <text>
        <r>
          <rPr>
            <b/>
            <sz val="10"/>
            <color indexed="8"/>
            <rFont val="Arial"/>
            <family val="2"/>
          </rPr>
          <t>Webportal zur Benutzendenverwaltung:</t>
        </r>
        <r>
          <rPr>
            <sz val="10"/>
            <color indexed="8"/>
            <rFont val="Arial"/>
            <family val="2"/>
          </rPr>
          <t xml:space="preserve"> Die Eigentümerschaft/Verwaltung kann in einer Plattform verschiedene Einstellungen vornehmen, z.B. Erstellung und Bearbeitung der Nutzer der Ladestationen, Tarifgestaltung, oder anderes.</t>
        </r>
      </text>
    </comment>
    <comment ref="D110" authorId="0" shapeId="0" xr:uid="{6CD81645-ABB8-441E-AACE-13EF4668F3DA}">
      <text>
        <r>
          <rPr>
            <b/>
            <sz val="10"/>
            <color indexed="8"/>
            <rFont val="Arial"/>
            <family val="2"/>
          </rPr>
          <t xml:space="preserve">Allgemein zugängliche Ladestation im eigenen Netz: </t>
        </r>
        <r>
          <rPr>
            <sz val="10"/>
            <color indexed="8"/>
            <rFont val="Arial"/>
            <family val="2"/>
          </rPr>
          <t>Die Ladestationsnutzenden können mithilfe ihres Zugangsmittels auf allgemein zugängliche Ladestationen desselben Anbietenden zugreifen.</t>
        </r>
      </text>
    </comment>
    <comment ref="D111" authorId="0" shapeId="0" xr:uid="{AB876212-2693-40E5-9756-BB3C52E17F9C}">
      <text>
        <r>
          <rPr>
            <b/>
            <sz val="10"/>
            <color indexed="8"/>
            <rFont val="Arial"/>
            <family val="2"/>
          </rPr>
          <t>Roaming mit gleichen Zugang:</t>
        </r>
        <r>
          <rPr>
            <sz val="10"/>
            <color indexed="8"/>
            <rFont val="Arial"/>
            <family val="2"/>
          </rPr>
          <t xml:space="preserve"> Die Ladestationsnutzenden können mithilfe ihres Zugangsmittels auf allgemein zugängliche Ladestationen anderer Netzbetreibender zugreifen.</t>
        </r>
      </text>
    </comment>
    <comment ref="D113" authorId="0" shapeId="0" xr:uid="{D5ACCD75-D67A-4D26-9961-4D358DE0DB76}">
      <text>
        <r>
          <rPr>
            <b/>
            <sz val="10"/>
            <color indexed="8"/>
            <rFont val="Arial"/>
            <family val="2"/>
          </rPr>
          <t>Abrechnung allg. zugänglicher Ladestation:</t>
        </r>
        <r>
          <rPr>
            <sz val="10"/>
            <color indexed="8"/>
            <rFont val="Arial"/>
            <family val="2"/>
          </rPr>
          <t xml:space="preserve"> Ladestationen auf allgemein zugänglichen Parkplätzen, wie Besuchendenparkplätzen, werden allen zugänglich gemacht und über denselben Anbietenden abgerechnet.</t>
        </r>
      </text>
    </comment>
    <comment ref="D114" authorId="0" shapeId="0" xr:uid="{F67D7B67-64AD-4CAF-A229-07320869DFCD}">
      <text>
        <r>
          <rPr>
            <b/>
            <sz val="10"/>
            <color indexed="8"/>
            <rFont val="Arial"/>
            <family val="2"/>
          </rPr>
          <t>Roaming für allgemein zugängliche Ladestation:</t>
        </r>
        <r>
          <rPr>
            <sz val="10"/>
            <color indexed="8"/>
            <rFont val="Arial"/>
            <family val="2"/>
          </rPr>
          <t xml:space="preserve"> Zugangs- und Zahlungsmittel anderer Ladestationsbetreibender können für den Zugang zu den allgemein zugänglicher Ladestationen (z.B. Besuchendenparkplätzen) genutzt werden.</t>
        </r>
      </text>
    </comment>
    <comment ref="D118" authorId="0" shapeId="0" xr:uid="{C3195E31-9C3B-4C97-8C91-220067FA9CEA}">
      <text>
        <r>
          <rPr>
            <b/>
            <sz val="10"/>
            <color indexed="8"/>
            <rFont val="Arial"/>
            <family val="2"/>
          </rPr>
          <t>Eigenfinanzierung:</t>
        </r>
        <r>
          <rPr>
            <sz val="10"/>
            <color indexed="8"/>
            <rFont val="Arial"/>
            <family val="2"/>
          </rPr>
          <t xml:space="preserve"> Die Ladeinfrastruktur wird vollständig von der Eigentümerschaft finanziert.</t>
        </r>
        <r>
          <rPr>
            <b/>
            <sz val="10"/>
            <color indexed="8"/>
            <rFont val="Arial"/>
            <family val="2"/>
          </rPr>
          <t xml:space="preserve">
Mietmodell:</t>
        </r>
        <r>
          <rPr>
            <sz val="10"/>
            <color indexed="8"/>
            <rFont val="Arial"/>
            <family val="2"/>
          </rPr>
          <t xml:space="preserve"> Die Grundinstallation wird durch die Eigentümerschaft finanziert. Die Nutzenden können die Ladestation bei dem Dienstleistungsunternehmen mieten.</t>
        </r>
        <r>
          <rPr>
            <b/>
            <sz val="10"/>
            <color indexed="8"/>
            <rFont val="Arial"/>
            <family val="2"/>
          </rPr>
          <t xml:space="preserve">
Full Contracting:</t>
        </r>
        <r>
          <rPr>
            <sz val="10"/>
            <color indexed="8"/>
            <rFont val="Arial"/>
            <family val="2"/>
          </rPr>
          <t xml:space="preserve"> Sowohl die Grundinstallation als auch die Ladestation wird vom Dienstleistungsunternehmen finanziert und gegen eine monatliche Gebühr zur Verfügung gestellt.</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Marisa Timm</author>
  </authors>
  <commentList>
    <comment ref="D18" authorId="0" shapeId="0" xr:uid="{498A63B5-E1DC-4E13-9FFD-95E4548E576F}">
      <text>
        <r>
          <rPr>
            <b/>
            <sz val="10"/>
            <color indexed="8"/>
            <rFont val="Arial"/>
            <family val="2"/>
          </rPr>
          <t>Anmeldung:</t>
        </r>
        <r>
          <rPr>
            <sz val="10"/>
            <color indexed="8"/>
            <rFont val="Arial"/>
            <family val="2"/>
          </rPr>
          <t xml:space="preserve"> Prozess des Ladestationsnutzenden zur Anfrage/Anmeldung einer Ladestation
</t>
        </r>
      </text>
    </comment>
    <comment ref="D19" authorId="0" shapeId="0" xr:uid="{A1D73C1C-3964-42F6-899B-177A0AF191F6}">
      <text>
        <r>
          <rPr>
            <b/>
            <sz val="10"/>
            <color indexed="8"/>
            <rFont val="Arial"/>
            <family val="2"/>
          </rPr>
          <t xml:space="preserve">Aufschaltung: </t>
        </r>
        <r>
          <rPr>
            <sz val="10"/>
            <color indexed="8"/>
            <rFont val="Arial"/>
            <family val="2"/>
          </rPr>
          <t xml:space="preserve">Die Ladestation wird mit dem System verbunden. </t>
        </r>
      </text>
    </comment>
    <comment ref="D21" authorId="0" shapeId="0" xr:uid="{6A15F744-0163-440C-9A08-6D1039729346}">
      <text>
        <r>
          <rPr>
            <b/>
            <sz val="10"/>
            <color indexed="8"/>
            <rFont val="Arial"/>
            <family val="2"/>
          </rPr>
          <t xml:space="preserve">Onboarding: </t>
        </r>
        <r>
          <rPr>
            <sz val="10"/>
            <color indexed="8"/>
            <rFont val="Arial"/>
            <family val="2"/>
          </rPr>
          <t>Die Ladestationsnutzerin oder der Ladestationsnutzer erhält den Zugang zur Ladestation und allenfalls eine Instruierung</t>
        </r>
      </text>
    </comment>
    <comment ref="D30" authorId="0" shapeId="0" xr:uid="{7001E571-1F5F-4B4E-8655-839D06DC8CC5}">
      <text>
        <r>
          <rPr>
            <b/>
            <sz val="10"/>
            <color indexed="8"/>
            <rFont val="Arial"/>
            <family val="2"/>
          </rPr>
          <t xml:space="preserve">Vertrieb Ladestationen: </t>
        </r>
        <r>
          <rPr>
            <sz val="10"/>
            <color indexed="8"/>
            <rFont val="Arial"/>
            <family val="2"/>
          </rPr>
          <t>Dabei handelt es sich um Ladestationen, die von dem Dienstleistungsunternehmen vertrieben werden (standardmässig oder optional). Nicht solche, die nur mit ihrem System kompatibel sind.</t>
        </r>
      </text>
    </comment>
    <comment ref="D32" authorId="0" shapeId="0" xr:uid="{292CD9C8-544A-42FE-9F18-2D7AF4A6B9F3}">
      <text>
        <r>
          <rPr>
            <b/>
            <sz val="10"/>
            <color indexed="8"/>
            <rFont val="Arial"/>
            <family val="2"/>
          </rPr>
          <t>Integration von Drittsystemen:</t>
        </r>
        <r>
          <rPr>
            <sz val="10"/>
            <color indexed="8"/>
            <rFont val="Arial"/>
            <family val="2"/>
          </rPr>
          <t xml:space="preserve"> Das System kann mit anderen Plattformen/Systemen Dritter kommunizieren, z.B. zur ZEV Abrechnung oder EMS.</t>
        </r>
      </text>
    </comment>
    <comment ref="D33" authorId="0" shapeId="0" xr:uid="{A68F96BE-A1B6-4B27-8D79-D46116F70326}">
      <text>
        <r>
          <rPr>
            <sz val="10"/>
            <color indexed="8"/>
            <rFont val="Arial"/>
            <family val="2"/>
          </rPr>
          <t>EMS = Energiemanagementsysteme</t>
        </r>
      </text>
    </comment>
    <comment ref="D36" authorId="0" shapeId="0" xr:uid="{0802746B-41C7-448B-9CCD-82F0D4F17E95}">
      <text>
        <r>
          <rPr>
            <b/>
            <sz val="10"/>
            <color indexed="8"/>
            <rFont val="Arial"/>
            <family val="2"/>
          </rPr>
          <t xml:space="preserve">Statisches Lastmanagement: </t>
        </r>
        <r>
          <rPr>
            <sz val="10"/>
            <color indexed="8"/>
            <rFont val="Arial"/>
            <family val="2"/>
          </rPr>
          <t>Beim statischen Lastmanagement wird ein fixes Kontingent des Hausanschlusses für das Laden der Elektroautos reserviert. Dieses kann auf die zu ladenden E-Autos aufgeteilt werden. Die reservierte Last ist maximal so hoch, dass es auch bei einem hohen Stromverbrauch im Gebäude (z.B. Abends, wenn alle Anwohnenden zu Hause sind) zu keiner Überlastung kommt.</t>
        </r>
      </text>
    </comment>
    <comment ref="D37" authorId="0" shapeId="0" xr:uid="{437DCBAF-A05D-4A70-B070-733743EE2F37}">
      <text>
        <r>
          <rPr>
            <b/>
            <sz val="10"/>
            <color indexed="8"/>
            <rFont val="Arial"/>
            <family val="2"/>
          </rPr>
          <t>Dynamisches Lastmanagment:</t>
        </r>
        <r>
          <rPr>
            <sz val="10"/>
            <color indexed="8"/>
            <rFont val="Arial"/>
            <family val="2"/>
          </rPr>
          <t xml:space="preserve"> Beim dynamischen Lastmanagement wird keine fixe Last reserviert, sondern stets die gesamte verfügbare Last intelligent aufgeteilt. Das Lastmanagement erkennt, wie viel Strom aktuell im Gebäude verbraucht wird. So kann vor allem zu Zeiten mit einem niedrigen Stromverbrauch im Gebäude eine viel höhere Ladelast ermöglicht werden, z.B. nachts, wenn ein Grossteil der Anwohnenden schläft.</t>
        </r>
      </text>
    </comment>
    <comment ref="D47" authorId="0" shapeId="0" xr:uid="{4A5EFE88-4ED8-46E2-AE4C-48E2DC8F83FB}">
      <text>
        <r>
          <rPr>
            <b/>
            <sz val="10"/>
            <color indexed="8"/>
            <rFont val="Arial"/>
            <family val="2"/>
          </rPr>
          <t xml:space="preserve">Webportal: </t>
        </r>
        <r>
          <rPr>
            <sz val="10"/>
            <color indexed="8"/>
            <rFont val="Arial"/>
            <family val="2"/>
          </rPr>
          <t>Eine webbasierte Anwendung kann aufgerufen werden.</t>
        </r>
      </text>
    </comment>
    <comment ref="D48" authorId="0" shapeId="0" xr:uid="{03F0F9BA-A728-49F1-B277-42432555C94B}">
      <text>
        <r>
          <rPr>
            <b/>
            <sz val="10"/>
            <color indexed="8"/>
            <rFont val="Arial"/>
            <family val="2"/>
          </rPr>
          <t>App:</t>
        </r>
        <r>
          <rPr>
            <sz val="10"/>
            <color indexed="8"/>
            <rFont val="Arial"/>
            <family val="2"/>
          </rPr>
          <t xml:space="preserve"> Es existiert eine Smartphone App.</t>
        </r>
      </text>
    </comment>
    <comment ref="D50" authorId="0" shapeId="0" xr:uid="{A312CFBD-7A2F-4C77-BE07-291DCFD861C7}">
      <text>
        <r>
          <rPr>
            <b/>
            <sz val="10"/>
            <color indexed="8"/>
            <rFont val="Arial"/>
            <family val="2"/>
          </rPr>
          <t>Transaktionsübersicht:</t>
        </r>
        <r>
          <rPr>
            <sz val="10"/>
            <color indexed="8"/>
            <rFont val="Arial"/>
            <family val="2"/>
          </rPr>
          <t xml:space="preserve"> Die Nutzenden können ihre bisherigen Nutzungen und Zahlungen einsehen und bei Bedarf als Beleg downloaden. </t>
        </r>
      </text>
    </comment>
    <comment ref="D51" authorId="0" shapeId="0" xr:uid="{116BBAD6-BF40-4FFD-BCE6-F2E9639001C6}">
      <text>
        <r>
          <rPr>
            <b/>
            <sz val="10"/>
            <color indexed="8"/>
            <rFont val="Arial"/>
            <family val="2"/>
          </rPr>
          <t xml:space="preserve">Visualisierung der eigenen Verbräuche: </t>
        </r>
        <r>
          <rPr>
            <sz val="10"/>
            <color indexed="8"/>
            <rFont val="Arial"/>
            <family val="2"/>
          </rPr>
          <t>Die Verbräuche können jederzeit auf dem Webportal oder der App eingesehen werden.</t>
        </r>
      </text>
    </comment>
    <comment ref="D53" authorId="0" shapeId="0" xr:uid="{B7E9CE40-D1D9-4214-8648-60E2CA919260}">
      <text>
        <r>
          <rPr>
            <b/>
            <sz val="10"/>
            <color indexed="8"/>
            <rFont val="Arial"/>
            <family val="2"/>
          </rPr>
          <t>Aktive Steuerung der Lade-Aktivität:</t>
        </r>
        <r>
          <rPr>
            <sz val="10"/>
            <color indexed="8"/>
            <rFont val="Arial"/>
            <family val="2"/>
          </rPr>
          <t xml:space="preserve"> Die Nutzenden können z.B. den Zeitpunkt oder den Lademodus steuern.</t>
        </r>
      </text>
    </comment>
    <comment ref="D54" authorId="0" shapeId="0" xr:uid="{8E124F3F-D37B-4D15-B0A2-2904FC6B0A09}">
      <text>
        <r>
          <rPr>
            <b/>
            <sz val="10"/>
            <color indexed="8"/>
            <rFont val="Arial"/>
            <family val="2"/>
          </rPr>
          <t xml:space="preserve">Solarbasiertes Laden: </t>
        </r>
        <r>
          <rPr>
            <sz val="10"/>
            <color indexed="8"/>
            <rFont val="Arial"/>
            <family val="2"/>
          </rPr>
          <t>Das Fahrzeug wird nur/vorzugsweise mit Solarstrom geladen (wenn PV/ZEV vorhanden)</t>
        </r>
      </text>
    </comment>
    <comment ref="D55" authorId="0" shapeId="0" xr:uid="{AC87FCEB-2517-41FE-8C9C-1EFAA73DC9CE}">
      <text>
        <r>
          <rPr>
            <b/>
            <sz val="10"/>
            <color indexed="8"/>
            <rFont val="Arial"/>
            <family val="2"/>
          </rPr>
          <t xml:space="preserve">Günstiges Laden: </t>
        </r>
        <r>
          <rPr>
            <sz val="10"/>
            <color indexed="8"/>
            <rFont val="Arial"/>
            <family val="2"/>
          </rPr>
          <t>Das Fahrzeug wird zu Zeiten von günstigen Stromtarifen geladen, z.B. Nachts bei Hoch- und Niedertarif.</t>
        </r>
      </text>
    </comment>
    <comment ref="D56" authorId="0" shapeId="0" xr:uid="{0FA2D2D6-B91B-4431-81BC-1A155A535E39}">
      <text>
        <r>
          <rPr>
            <b/>
            <sz val="10"/>
            <color indexed="8"/>
            <rFont val="Arial"/>
            <family val="2"/>
          </rPr>
          <t>Priorisiertes Laden:</t>
        </r>
        <r>
          <rPr>
            <sz val="10"/>
            <color indexed="8"/>
            <rFont val="Arial"/>
            <family val="2"/>
          </rPr>
          <t xml:space="preserve"> Das Fahrzeug soll möglichst schnell geladen werden. Dabei wird dem Fahrzeug mehr Leistung zugewiesen (ggf. gegen Preisaufschlag)</t>
        </r>
      </text>
    </comment>
    <comment ref="D57" authorId="0" shapeId="0" xr:uid="{E3A78E75-AB93-4239-ABB7-92DC03F29337}">
      <text>
        <r>
          <rPr>
            <b/>
            <sz val="10"/>
            <color indexed="8"/>
            <rFont val="Arial"/>
            <family val="2"/>
          </rPr>
          <t>Berücksichtigung von Ladegrenzen:</t>
        </r>
        <r>
          <rPr>
            <sz val="10"/>
            <color indexed="8"/>
            <rFont val="Arial"/>
            <family val="2"/>
          </rPr>
          <t xml:space="preserve"> Das Fahrzeug soll max. bis zu einem bestimmten Prozentsatz geladen werden, um die Batterie zu schonen.
</t>
        </r>
      </text>
    </comment>
    <comment ref="D64" authorId="0" shapeId="0" xr:uid="{9F0B361B-8286-46EE-860E-E60EDB99ADE6}">
      <text>
        <r>
          <rPr>
            <b/>
            <sz val="10"/>
            <color indexed="8"/>
            <rFont val="Arial"/>
            <family val="2"/>
          </rPr>
          <t xml:space="preserve">Hotline nur zu Bürozeiten: </t>
        </r>
        <r>
          <rPr>
            <sz val="10"/>
            <color indexed="8"/>
            <rFont val="Arial"/>
            <family val="2"/>
          </rPr>
          <t xml:space="preserve">Bei Fragen oder Problemen können sich die Ladestationsnutzenden bei einer Hotline ausschliesslich zu Bürozeiten melden. </t>
        </r>
      </text>
    </comment>
    <comment ref="D65" authorId="0" shapeId="0" xr:uid="{37F6AEF6-80EA-4456-AC1B-C20D66D30EAA}">
      <text>
        <r>
          <rPr>
            <b/>
            <sz val="10"/>
            <color indexed="8"/>
            <rFont val="Arial"/>
            <family val="2"/>
          </rPr>
          <t xml:space="preserve">Hotline 24/7: </t>
        </r>
        <r>
          <rPr>
            <sz val="10"/>
            <color indexed="8"/>
            <rFont val="Arial"/>
            <family val="2"/>
          </rPr>
          <t>Bei Fragen oder Problemen können sie die Ladestationsnutzenden bei einer Hotline rund um die Uhr melden</t>
        </r>
        <r>
          <rPr>
            <b/>
            <sz val="10"/>
            <color indexed="8"/>
            <rFont val="Arial"/>
            <family val="2"/>
          </rPr>
          <t xml:space="preserve">. </t>
        </r>
      </text>
    </comment>
    <comment ref="D67" authorId="0" shapeId="0" xr:uid="{CBC95176-B231-4A5D-9CA9-DA80734319B5}">
      <text>
        <r>
          <rPr>
            <b/>
            <sz val="10"/>
            <color indexed="8"/>
            <rFont val="Arial"/>
            <family val="2"/>
          </rPr>
          <t xml:space="preserve">Störungsmanagement: </t>
        </r>
        <r>
          <rPr>
            <sz val="10"/>
            <color indexed="8"/>
            <rFont val="Arial"/>
            <family val="2"/>
          </rPr>
          <t>Fehlfunktionen der Ladestation werden identifiziert und durch Alarmierung angezeigt.</t>
        </r>
      </text>
    </comment>
    <comment ref="D68" authorId="0" shapeId="0" xr:uid="{3757DFE9-65AB-4122-9ED2-EA25ED1A41E4}">
      <text>
        <r>
          <rPr>
            <b/>
            <sz val="10"/>
            <color indexed="8"/>
            <rFont val="Arial"/>
            <family val="2"/>
          </rPr>
          <t xml:space="preserve">Fernwartung: </t>
        </r>
        <r>
          <rPr>
            <sz val="10"/>
            <color indexed="8"/>
            <rFont val="Arial"/>
            <family val="2"/>
          </rPr>
          <t>Die gängigsten Softwareprobleme der Ladestationen können online behoben werden, ohne dass ein Techniker vor Ort sein muss, z.B. durch Neustart (remote).</t>
        </r>
      </text>
    </comment>
    <comment ref="D69" authorId="0" shapeId="0" xr:uid="{094428E1-E8EF-483E-B662-1AC2C5FE474F}">
      <text>
        <r>
          <rPr>
            <b/>
            <sz val="10"/>
            <color indexed="8"/>
            <rFont val="Arial"/>
            <family val="2"/>
          </rPr>
          <t xml:space="preserve">Störungsbehebung vor Ort: </t>
        </r>
        <r>
          <rPr>
            <sz val="10"/>
            <color indexed="8"/>
            <rFont val="Arial"/>
            <family val="2"/>
          </rPr>
          <t xml:space="preserve"> Störungen werden vor Ort behoben, inklusive oder gegen Aufpreis.</t>
        </r>
      </text>
    </comment>
    <comment ref="D72" authorId="0" shapeId="0" xr:uid="{CFD104D9-E425-4F8E-8913-D76A8C6BC7FB}">
      <text>
        <r>
          <rPr>
            <b/>
            <sz val="10"/>
            <color indexed="8"/>
            <rFont val="Arial"/>
            <family val="2"/>
          </rPr>
          <t>Bis Datenerfassung</t>
        </r>
        <r>
          <rPr>
            <sz val="10"/>
            <color indexed="8"/>
            <rFont val="Arial"/>
            <family val="2"/>
          </rPr>
          <t>: Das Dienstleistungsunternehmen erfasst die Daten und stellt sie der Kundschaft zur Verfügung. Diese muss die Rechnungen selbst erstellen und ist für das Inkasso verantwortlich.</t>
        </r>
        <r>
          <rPr>
            <b/>
            <sz val="10"/>
            <color indexed="8"/>
            <rFont val="Arial"/>
            <family val="2"/>
          </rPr>
          <t xml:space="preserve">
Bis Rechnungserstellung: </t>
        </r>
        <r>
          <rPr>
            <sz val="10"/>
            <color indexed="8"/>
            <rFont val="Arial"/>
            <family val="2"/>
          </rPr>
          <t>Das Dienstleistungsunternehmen erfasst die Daten und erstellt basierend darauf die Rechnungen. Die Kundschaft ist für das Inkasso verantwortlich.</t>
        </r>
        <r>
          <rPr>
            <b/>
            <sz val="10"/>
            <color indexed="8"/>
            <rFont val="Arial"/>
            <family val="2"/>
          </rPr>
          <t xml:space="preserve">
Bis Inkasso:</t>
        </r>
        <r>
          <rPr>
            <sz val="10"/>
            <color indexed="8"/>
            <rFont val="Arial"/>
            <family val="2"/>
          </rPr>
          <t xml:space="preserve"> Das Dienstleistungsunternehmen übernimmt den gesamten Abrechnungsprozess von der Datenerfassung über Rechnungserstellung bis und mit Inkasso.</t>
        </r>
      </text>
    </comment>
    <comment ref="D75" authorId="0" shapeId="0" xr:uid="{996B09FC-394B-4840-B1AA-42E706A7F8FE}">
      <text>
        <r>
          <rPr>
            <b/>
            <sz val="10"/>
            <color indexed="8"/>
            <rFont val="Arial"/>
            <family val="2"/>
          </rPr>
          <t xml:space="preserve">Private Ladestation: </t>
        </r>
        <r>
          <rPr>
            <sz val="10"/>
            <color indexed="8"/>
            <rFont val="Arial"/>
            <family val="2"/>
          </rPr>
          <t xml:space="preserve">Die Ladestation ist nur für eine Partei zugänglich
</t>
        </r>
        <r>
          <rPr>
            <b/>
            <sz val="10"/>
            <color indexed="8"/>
            <rFont val="Arial"/>
            <family val="2"/>
          </rPr>
          <t>Halbprivate Ladestation</t>
        </r>
        <r>
          <rPr>
            <sz val="10"/>
            <color indexed="8"/>
            <rFont val="Arial"/>
            <family val="2"/>
          </rPr>
          <t xml:space="preserve">: Ladestation zugänglich für eine geschlossene Nutzergruppe (z. B. Mitarbeitende)
</t>
        </r>
        <r>
          <rPr>
            <b/>
            <sz val="10"/>
            <color indexed="8"/>
            <rFont val="Arial"/>
            <family val="2"/>
          </rPr>
          <t>Halböffentliche Ladestation</t>
        </r>
        <r>
          <rPr>
            <sz val="10"/>
            <color indexed="8"/>
            <rFont val="Arial"/>
            <family val="2"/>
          </rPr>
          <t xml:space="preserve">: Ladestation in privatem Besitz (z. B. Gewerbe). Diese sind zu bestimmten Zeiten allgemein zugänglich.
</t>
        </r>
        <r>
          <rPr>
            <b/>
            <sz val="10"/>
            <color indexed="8"/>
            <rFont val="Arial"/>
            <family val="2"/>
          </rPr>
          <t>öffentliche Ladestationen:</t>
        </r>
        <r>
          <rPr>
            <sz val="10"/>
            <color indexed="8"/>
            <rFont val="Arial"/>
            <family val="2"/>
          </rPr>
          <t xml:space="preserve"> zu jeder Zeit allgemein zugängliche Ladestation (z.B. Besuchendenparkplätze)</t>
        </r>
      </text>
    </comment>
    <comment ref="D76" authorId="0" shapeId="0" xr:uid="{E1CC94B7-80FF-4099-BA34-24F7E2FA9A69}">
      <text>
        <r>
          <rPr>
            <b/>
            <sz val="10"/>
            <color indexed="8"/>
            <rFont val="Arial"/>
            <family val="2"/>
          </rPr>
          <t xml:space="preserve">Elektrizitätszähler für E-Mobilität ist im Besitz der Immobilieneigentümerschaft: </t>
        </r>
        <r>
          <rPr>
            <sz val="10"/>
            <color indexed="8"/>
            <rFont val="Arial"/>
            <family val="2"/>
          </rPr>
          <t xml:space="preserve">
Das Dienstleistungsunternehmen vergütet den Immobilienbesitzenden die Abrechnungseinnahmen abzgl. Gebühren.
Immobilienbesitzende erhalten die Rechnung für den Stromverbrauch vom EVU
Immobilienbesitzenden zahlen die Stromrechnung
</t>
        </r>
        <r>
          <rPr>
            <b/>
            <sz val="10"/>
            <color indexed="8"/>
            <rFont val="Arial"/>
            <family val="2"/>
          </rPr>
          <t>Elektrizitätszähler für E-Mobilität ist im Besitz des Dienstleistungsunternehmen:</t>
        </r>
        <r>
          <rPr>
            <sz val="10"/>
            <color indexed="8"/>
            <rFont val="Arial"/>
            <family val="2"/>
          </rPr>
          <t xml:space="preserve">
Dienstleistungsunternehmen übernimmt direkt die Zahlung der Stromkosten an den Energieversorger
Ggf. vergütet das Dienstleistungsunternehmen den Immobilienbesitzenden die Abrechnungseinnahmen abzgl. Stromkosten und Gebühren.</t>
        </r>
      </text>
    </comment>
    <comment ref="D79" authorId="0" shapeId="0" xr:uid="{AC2ABF48-EC0C-48B6-A5B2-BFB12F701923}">
      <text>
        <r>
          <rPr>
            <b/>
            <sz val="10"/>
            <color indexed="8"/>
            <rFont val="Arial"/>
            <family val="2"/>
          </rPr>
          <t xml:space="preserve">Einheitstarif: </t>
        </r>
        <r>
          <rPr>
            <sz val="10"/>
            <color indexed="8"/>
            <rFont val="Arial"/>
            <family val="2"/>
          </rPr>
          <t xml:space="preserve">Es kann nur ein Tarif für die Ladestation abgerechnet werden, unabhängig davon, ob der lokale Energieversorger eine andere Tarifsturktur (z.B. Hoch- und Niedertarif) hat.
</t>
        </r>
        <r>
          <rPr>
            <b/>
            <sz val="10"/>
            <color indexed="8"/>
            <rFont val="Arial"/>
            <family val="2"/>
          </rPr>
          <t xml:space="preserve">Statische Tarife: </t>
        </r>
        <r>
          <rPr>
            <sz val="10"/>
            <color indexed="8"/>
            <rFont val="Arial"/>
            <family val="2"/>
          </rPr>
          <t xml:space="preserve">Die Ladestation kann mit mehreren fix definierten, statischen Tarifen abgerechnet werden, z.B. mit Hoch- und Niedertarif.
</t>
        </r>
        <r>
          <rPr>
            <b/>
            <sz val="10"/>
            <color indexed="8"/>
            <rFont val="Arial"/>
            <family val="2"/>
          </rPr>
          <t xml:space="preserve">Statische Tarife inkl. Solartarif: </t>
        </r>
        <r>
          <rPr>
            <sz val="10"/>
            <color indexed="8"/>
            <rFont val="Arial"/>
            <family val="2"/>
          </rPr>
          <t xml:space="preserve">Zusätzlich zu den statischen Tarifen kann bei Verbrauch von Strom der eigenen PV-Anlage (oder ZEV) ein fix definierter Solartarif berücksichtigt werden.
</t>
        </r>
        <r>
          <rPr>
            <b/>
            <sz val="10"/>
            <color indexed="8"/>
            <rFont val="Arial"/>
            <family val="2"/>
          </rPr>
          <t>Dynamische Tarife:</t>
        </r>
        <r>
          <rPr>
            <sz val="10"/>
            <color indexed="8"/>
            <rFont val="Arial"/>
            <family val="2"/>
          </rPr>
          <t xml:space="preserve"> Es können zusätzlich dynamische Tarife vom Energieversorger berücksichtigt und abgerechnet werden. 
</t>
        </r>
      </text>
    </comment>
    <comment ref="D83" authorId="0" shapeId="0" xr:uid="{219304DA-2173-4C65-A158-8D517ED3CF04}">
      <text>
        <r>
          <rPr>
            <b/>
            <sz val="10"/>
            <color indexed="8"/>
            <rFont val="Arial"/>
            <family val="2"/>
          </rPr>
          <t xml:space="preserve">Verschiedene Tarif-Gruppen: </t>
        </r>
        <r>
          <rPr>
            <sz val="10"/>
            <color indexed="8"/>
            <rFont val="Arial"/>
            <family val="2"/>
          </rPr>
          <t xml:space="preserve">Nutzende können gruppiert werden und so verschiedenen Tarifen zugeordnet werden. </t>
        </r>
      </text>
    </comment>
    <comment ref="D84" authorId="0" shapeId="0" xr:uid="{2F518373-D324-4D16-8B6B-10F45BBF7671}">
      <text>
        <r>
          <rPr>
            <b/>
            <sz val="10"/>
            <color indexed="8"/>
            <rFont val="Arial"/>
            <family val="2"/>
          </rPr>
          <t>White-List (Spezialnutzende):</t>
        </r>
        <r>
          <rPr>
            <sz val="10"/>
            <color indexed="8"/>
            <rFont val="Arial"/>
            <family val="2"/>
          </rPr>
          <t xml:space="preserve"> Bestimmte Nutzende laden kostenfrei.</t>
        </r>
      </text>
    </comment>
    <comment ref="D85" authorId="0" shapeId="0" xr:uid="{A8BFEBAC-B1D5-4239-B0C3-DB5135DB8D9A}">
      <text>
        <r>
          <rPr>
            <b/>
            <sz val="10"/>
            <color indexed="8"/>
            <rFont val="Arial"/>
            <family val="2"/>
          </rPr>
          <t xml:space="preserve">Automatisierte Aktualisierung bei Veränderungen der EVU-Stromtarife: </t>
        </r>
        <r>
          <rPr>
            <sz val="10"/>
            <color indexed="8"/>
            <rFont val="Arial"/>
            <family val="2"/>
          </rPr>
          <t xml:space="preserve">Die EVU-Stromtarife werden ohne Aufforderung durch die Kundschaft angepasst. </t>
        </r>
      </text>
    </comment>
    <comment ref="D86" authorId="0" shapeId="0" xr:uid="{4520AEF0-2957-4671-9BBA-6FEB0342624B}">
      <text>
        <r>
          <rPr>
            <b/>
            <sz val="10"/>
            <color indexed="8"/>
            <rFont val="Arial"/>
            <family val="2"/>
          </rPr>
          <t xml:space="preserve">Einstellung eines eigenen Energietarifs: </t>
        </r>
        <r>
          <rPr>
            <sz val="10"/>
            <color indexed="8"/>
            <rFont val="Arial"/>
            <family val="2"/>
          </rPr>
          <t xml:space="preserve">Eigentümerschaften bzw. Verwaltungen können einen Aufschlag auf den Energietarif vornehmen, um einen zusätzlichen Kanal zur Amortisierung der Ladestationen zu generieren.
</t>
        </r>
      </text>
    </comment>
    <comment ref="D87" authorId="0" shapeId="0" xr:uid="{70EB8ED4-FC92-4CF2-8A43-342736673DA1}">
      <text>
        <r>
          <rPr>
            <b/>
            <sz val="10"/>
            <color indexed="8"/>
            <rFont val="Arial"/>
            <family val="2"/>
          </rPr>
          <t xml:space="preserve">Abrechnung bidirektionales Laden: </t>
        </r>
        <r>
          <rPr>
            <sz val="10"/>
            <color indexed="8"/>
            <rFont val="Arial"/>
            <family val="2"/>
          </rPr>
          <t>Bidirektionales Laden kann verwaltet und abrechnet werden.</t>
        </r>
      </text>
    </comment>
    <comment ref="D89" authorId="0" shapeId="0" xr:uid="{5F69721F-CD25-4E8F-AC16-2E745844466F}">
      <text>
        <r>
          <rPr>
            <b/>
            <sz val="10"/>
            <color indexed="8"/>
            <rFont val="Arial"/>
            <family val="2"/>
          </rPr>
          <t>ZEV Abrechnung</t>
        </r>
        <r>
          <rPr>
            <sz val="10"/>
            <color indexed="8"/>
            <rFont val="Arial"/>
            <family val="2"/>
          </rPr>
          <t>: Zusätzlich zur Ladeinfrastruktur kann ein ZEV (= Zusammenschluss zum Eigenverbrauch) abgerechnet werden.</t>
        </r>
      </text>
    </comment>
    <comment ref="D90" authorId="0" shapeId="0" xr:uid="{B5D75512-F8C3-4A76-8DF6-1016D3A2B2D7}">
      <text>
        <r>
          <rPr>
            <b/>
            <sz val="10"/>
            <color indexed="8"/>
            <rFont val="Arial"/>
            <family val="2"/>
          </rPr>
          <t>VNB Praxismodell:</t>
        </r>
        <r>
          <rPr>
            <sz val="10"/>
            <color indexed="8"/>
            <rFont val="Arial"/>
            <family val="2"/>
          </rPr>
          <t xml:space="preserve"> Der Eigenverbrauch des Solarstroms wird vom lokalen Verteilnetzbetreiber (VNB) über dessen Zähler abgerechnet. Es existieren unterschiedliche Ausprägungen dieses Modells. Die einzelnen Verbrauchsstätten bleiben weiterhin Endverbraucher und werden wie bisher durch den Netzbetreiber beliefert. Dieser kann das Modell nur im eigenen Netzgebiet anbieten. Dieses Modell wird ausschliesslich von lokalen Energieversorgungsunternehmen (EVU) im eigenen Netzgebiet angeboten. Hierbei ist keine Gründung eines ZEV erforderlich.</t>
        </r>
      </text>
    </comment>
    <comment ref="D91" authorId="0" shapeId="0" xr:uid="{6C9DFB0E-805D-4EAD-910F-666F6270F845}">
      <text>
        <r>
          <rPr>
            <b/>
            <sz val="10"/>
            <color indexed="8"/>
            <rFont val="Arial"/>
            <family val="2"/>
          </rPr>
          <t xml:space="preserve">Nebenkostenabrechnung: </t>
        </r>
        <r>
          <rPr>
            <sz val="10"/>
            <color indexed="8"/>
            <rFont val="Arial"/>
            <family val="2"/>
          </rPr>
          <t>Zusätzlich zur Ladeinfrastruktur können (weitere) Nebenkosten abgerechnet werden.</t>
        </r>
      </text>
    </comment>
    <comment ref="D101" authorId="0" shapeId="0" xr:uid="{666DF0F0-474C-4AE4-9D3A-EDA51E5E9566}">
      <text>
        <r>
          <rPr>
            <b/>
            <sz val="10"/>
            <color indexed="8"/>
            <rFont val="Arial"/>
            <family val="2"/>
          </rPr>
          <t xml:space="preserve">Reporting Funktion: </t>
        </r>
        <r>
          <rPr>
            <sz val="10"/>
            <color indexed="8"/>
            <rFont val="Arial"/>
            <family val="2"/>
          </rPr>
          <t>Nutzungsdaten können zur Verfügung gestellt werden, z.B. für Nachhaltigkeitsberichte und Reportings.</t>
        </r>
      </text>
    </comment>
    <comment ref="D103" authorId="0" shapeId="0" xr:uid="{E274AFDE-684C-49CA-A408-F3D2D5162184}">
      <text>
        <r>
          <rPr>
            <b/>
            <sz val="10"/>
            <color indexed="8"/>
            <rFont val="Arial"/>
            <family val="2"/>
          </rPr>
          <t xml:space="preserve">Mandantenfunktion: </t>
        </r>
        <r>
          <rPr>
            <sz val="10"/>
            <color indexed="8"/>
            <rFont val="Arial"/>
            <family val="2"/>
          </rPr>
          <t>Verschiedenen Nutzenden können verschiedene Nutzungsrechte verteilt werden (z.B. Ladestationsnutzende vs. Hauswartung vs. Installationsunternehmen)</t>
        </r>
      </text>
    </comment>
    <comment ref="D104" authorId="0" shapeId="0" xr:uid="{D4B0E1B4-9A76-4313-8B4F-E410B67FAB13}">
      <text>
        <r>
          <rPr>
            <b/>
            <sz val="10"/>
            <color indexed="8"/>
            <rFont val="Arial"/>
            <family val="2"/>
          </rPr>
          <t>Webportal zur Benutzendenverwaltung:</t>
        </r>
        <r>
          <rPr>
            <sz val="10"/>
            <color indexed="8"/>
            <rFont val="Arial"/>
            <family val="2"/>
          </rPr>
          <t xml:space="preserve"> Die Eigentümerschaft/Verwaltung kann in einer Plattform verschiedene Einstellungen vornehmen, z.B. Erstellung und Bearbeitung der Nutzer der Ladestationen, Tarifgestaltung, oder anderes.</t>
        </r>
      </text>
    </comment>
    <comment ref="D110" authorId="0" shapeId="0" xr:uid="{1208EA04-08BF-4CFB-8EFE-6937B1052A03}">
      <text>
        <r>
          <rPr>
            <b/>
            <sz val="10"/>
            <color indexed="8"/>
            <rFont val="Arial"/>
            <family val="2"/>
          </rPr>
          <t xml:space="preserve">Allgemein zugängliche Ladestation im eigenen Netz: </t>
        </r>
        <r>
          <rPr>
            <sz val="10"/>
            <color indexed="8"/>
            <rFont val="Arial"/>
            <family val="2"/>
          </rPr>
          <t>Die Ladestationsnutzenden können mithilfe ihres Zugangsmittels auf allgemein zugängliche Ladestationen desselben Anbietenden zugreifen.</t>
        </r>
      </text>
    </comment>
    <comment ref="D111" authorId="0" shapeId="0" xr:uid="{90BA9B47-F14A-4F00-8C3C-FF7F63E15D8F}">
      <text>
        <r>
          <rPr>
            <b/>
            <sz val="10"/>
            <color indexed="8"/>
            <rFont val="Arial"/>
            <family val="2"/>
          </rPr>
          <t>Roaming mit gleichen Zugang:</t>
        </r>
        <r>
          <rPr>
            <sz val="10"/>
            <color indexed="8"/>
            <rFont val="Arial"/>
            <family val="2"/>
          </rPr>
          <t xml:space="preserve"> Die Ladestationsnutzenden können mithilfe ihres Zugangsmittels auf allgemein zugängliche Ladestationen anderer Netzbetreibender zugreifen.</t>
        </r>
      </text>
    </comment>
    <comment ref="D113" authorId="0" shapeId="0" xr:uid="{A4993674-8437-4DEF-8BD9-C040DF894DD5}">
      <text>
        <r>
          <rPr>
            <b/>
            <sz val="10"/>
            <color indexed="8"/>
            <rFont val="Arial"/>
            <family val="2"/>
          </rPr>
          <t>Abrechnung allg. zugänglicher Ladestation:</t>
        </r>
        <r>
          <rPr>
            <sz val="10"/>
            <color indexed="8"/>
            <rFont val="Arial"/>
            <family val="2"/>
          </rPr>
          <t xml:space="preserve"> Ladestationen auf allgemein zugänglichen Parkplätzen, wie Besuchendenparkplätzen, werden allen zugänglich gemacht und über denselben Anbietenden abgerechnet.</t>
        </r>
      </text>
    </comment>
    <comment ref="D114" authorId="0" shapeId="0" xr:uid="{24BD3F99-2862-4580-8F59-332822B4EB1D}">
      <text>
        <r>
          <rPr>
            <b/>
            <sz val="10"/>
            <color indexed="8"/>
            <rFont val="Arial"/>
            <family val="2"/>
          </rPr>
          <t>Roaming für allgemein zugängliche Ladestation:</t>
        </r>
        <r>
          <rPr>
            <sz val="10"/>
            <color indexed="8"/>
            <rFont val="Arial"/>
            <family val="2"/>
          </rPr>
          <t xml:space="preserve"> Zugangs- und Zahlungsmittel anderer Ladestationsbetreibender können für den Zugang zu den allgemein zugänglicher Ladestationen (z.B. Besuchendenparkplätzen) genutzt werden.</t>
        </r>
      </text>
    </comment>
    <comment ref="D118" authorId="0" shapeId="0" xr:uid="{895866AE-132A-463E-BE79-D934AF4D13FE}">
      <text>
        <r>
          <rPr>
            <b/>
            <sz val="10"/>
            <color indexed="8"/>
            <rFont val="Arial"/>
            <family val="2"/>
          </rPr>
          <t>Eigenfinanzierung:</t>
        </r>
        <r>
          <rPr>
            <sz val="10"/>
            <color indexed="8"/>
            <rFont val="Arial"/>
            <family val="2"/>
          </rPr>
          <t xml:space="preserve"> Die Ladeinfrastruktur wird vollständig von der Eigentümerschaft finanziert.</t>
        </r>
        <r>
          <rPr>
            <b/>
            <sz val="10"/>
            <color indexed="8"/>
            <rFont val="Arial"/>
            <family val="2"/>
          </rPr>
          <t xml:space="preserve">
Mietmodell:</t>
        </r>
        <r>
          <rPr>
            <sz val="10"/>
            <color indexed="8"/>
            <rFont val="Arial"/>
            <family val="2"/>
          </rPr>
          <t xml:space="preserve"> Die Grundinstallation wird durch die Eigentümerschaft finanziert. Die Nutzenden können die Ladestation bei dem Dienstleistungsunternehmen mieten.</t>
        </r>
        <r>
          <rPr>
            <b/>
            <sz val="10"/>
            <color indexed="8"/>
            <rFont val="Arial"/>
            <family val="2"/>
          </rPr>
          <t xml:space="preserve">
Full Contracting:</t>
        </r>
        <r>
          <rPr>
            <sz val="10"/>
            <color indexed="8"/>
            <rFont val="Arial"/>
            <family val="2"/>
          </rPr>
          <t xml:space="preserve"> Sowohl die Grundinstallation als auch die Ladestation wird vom Dienstleistungsunternehmen finanziert und gegen eine monatliche Gebühr zur Verfügung gestellt.</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Marisa Timm</author>
  </authors>
  <commentList>
    <comment ref="D18" authorId="0" shapeId="0" xr:uid="{67DD1B44-E390-48E3-A5A5-62E8F040F0D9}">
      <text>
        <r>
          <rPr>
            <b/>
            <sz val="10"/>
            <color indexed="8"/>
            <rFont val="Arial"/>
            <family val="2"/>
          </rPr>
          <t>Anmeldung:</t>
        </r>
        <r>
          <rPr>
            <sz val="10"/>
            <color indexed="8"/>
            <rFont val="Arial"/>
            <family val="2"/>
          </rPr>
          <t xml:space="preserve"> Prozess des Ladestationsnutzenden zur Anfrage/Anmeldung einer Ladestation
</t>
        </r>
      </text>
    </comment>
    <comment ref="D19" authorId="0" shapeId="0" xr:uid="{3CFEE35E-781A-4807-9585-2CB824504BC3}">
      <text>
        <r>
          <rPr>
            <b/>
            <sz val="10"/>
            <color indexed="8"/>
            <rFont val="Arial"/>
            <family val="2"/>
          </rPr>
          <t xml:space="preserve">Aufschaltung: </t>
        </r>
        <r>
          <rPr>
            <sz val="10"/>
            <color indexed="8"/>
            <rFont val="Arial"/>
            <family val="2"/>
          </rPr>
          <t xml:space="preserve">Die Ladestation wird mit dem System verbunden. </t>
        </r>
      </text>
    </comment>
    <comment ref="D21" authorId="0" shapeId="0" xr:uid="{7394183B-334B-4166-9650-E2CCB53442DE}">
      <text>
        <r>
          <rPr>
            <b/>
            <sz val="10"/>
            <color indexed="8"/>
            <rFont val="Arial"/>
            <family val="2"/>
          </rPr>
          <t xml:space="preserve">Onboarding: </t>
        </r>
        <r>
          <rPr>
            <sz val="10"/>
            <color indexed="8"/>
            <rFont val="Arial"/>
            <family val="2"/>
          </rPr>
          <t>Die Ladestationsnutzerin oder der Ladestationsnutzer erhält den Zugang zur Ladestation und allenfalls eine Instruierung</t>
        </r>
      </text>
    </comment>
    <comment ref="D30" authorId="0" shapeId="0" xr:uid="{543803D4-697A-451C-B150-07E3F2E97BFD}">
      <text>
        <r>
          <rPr>
            <b/>
            <sz val="10"/>
            <color indexed="8"/>
            <rFont val="Arial"/>
            <family val="2"/>
          </rPr>
          <t xml:space="preserve">Vertrieb Ladestationen: </t>
        </r>
        <r>
          <rPr>
            <sz val="10"/>
            <color indexed="8"/>
            <rFont val="Arial"/>
            <family val="2"/>
          </rPr>
          <t>Dabei handelt es sich um Ladestationen, die von dem Dienstleistungsunternehmen vertrieben werden (standardmässig oder optional). Nicht solche, die nur mit ihrem System kompatibel sind.</t>
        </r>
      </text>
    </comment>
    <comment ref="D32" authorId="0" shapeId="0" xr:uid="{5BB62C2E-475A-4034-BCB2-195636593DDE}">
      <text>
        <r>
          <rPr>
            <b/>
            <sz val="10"/>
            <color indexed="8"/>
            <rFont val="Arial"/>
            <family val="2"/>
          </rPr>
          <t>Integration von Drittsystemen:</t>
        </r>
        <r>
          <rPr>
            <sz val="10"/>
            <color indexed="8"/>
            <rFont val="Arial"/>
            <family val="2"/>
          </rPr>
          <t xml:space="preserve"> Das System kann mit anderen Plattformen/Systemen Dritter kommunizieren, z.B. zur ZEV Abrechnung oder EMS.</t>
        </r>
      </text>
    </comment>
    <comment ref="D33" authorId="0" shapeId="0" xr:uid="{A98B99F9-B114-47E8-B98D-2D0249DD851F}">
      <text>
        <r>
          <rPr>
            <sz val="10"/>
            <color indexed="8"/>
            <rFont val="Arial"/>
            <family val="2"/>
          </rPr>
          <t>EMS = Energiemanagementsysteme</t>
        </r>
      </text>
    </comment>
    <comment ref="D36" authorId="0" shapeId="0" xr:uid="{9A4030DD-DE42-4DFA-97E4-29D3CB24D562}">
      <text>
        <r>
          <rPr>
            <b/>
            <sz val="10"/>
            <color indexed="8"/>
            <rFont val="Arial"/>
            <family val="2"/>
          </rPr>
          <t xml:space="preserve">Statisches Lastmanagement: </t>
        </r>
        <r>
          <rPr>
            <sz val="10"/>
            <color indexed="8"/>
            <rFont val="Arial"/>
            <family val="2"/>
          </rPr>
          <t>Beim statischen Lastmanagement wird ein fixes Kontingent des Hausanschlusses für das Laden der Elektroautos reserviert. Dieses kann auf die zu ladenden E-Autos aufgeteilt werden. Die reservierte Last ist maximal so hoch, dass es auch bei einem hohen Stromverbrauch im Gebäude (z.B. Abends, wenn alle Anwohnenden zu Hause sind) zu keiner Überlastung kommt.</t>
        </r>
      </text>
    </comment>
    <comment ref="D37" authorId="0" shapeId="0" xr:uid="{03400B32-2ED5-4AB8-90BB-5FE0A3FC8B8C}">
      <text>
        <r>
          <rPr>
            <b/>
            <sz val="10"/>
            <color indexed="8"/>
            <rFont val="Arial"/>
            <family val="2"/>
          </rPr>
          <t>Dynamisches Lastmanagment:</t>
        </r>
        <r>
          <rPr>
            <sz val="10"/>
            <color indexed="8"/>
            <rFont val="Arial"/>
            <family val="2"/>
          </rPr>
          <t xml:space="preserve"> Beim dynamischen Lastmanagement wird keine fixe Last reserviert, sondern stets die gesamte verfügbare Last intelligent aufgeteilt. Das Lastmanagement erkennt, wie viel Strom aktuell im Gebäude verbraucht wird. So kann vor allem zu Zeiten mit einem niedrigen Stromverbrauch im Gebäude eine viel höhere Ladelast ermöglicht werden, z.B. nachts, wenn ein Grossteil der Anwohnenden schläft.</t>
        </r>
      </text>
    </comment>
    <comment ref="D47" authorId="0" shapeId="0" xr:uid="{7F01460B-895B-44A7-8789-9F086E60A207}">
      <text>
        <r>
          <rPr>
            <b/>
            <sz val="10"/>
            <color indexed="8"/>
            <rFont val="Arial"/>
            <family val="2"/>
          </rPr>
          <t xml:space="preserve">Webportal: </t>
        </r>
        <r>
          <rPr>
            <sz val="10"/>
            <color indexed="8"/>
            <rFont val="Arial"/>
            <family val="2"/>
          </rPr>
          <t>Eine webbasierte Anwendung kann aufgerufen werden.</t>
        </r>
      </text>
    </comment>
    <comment ref="D48" authorId="0" shapeId="0" xr:uid="{D33D0CF6-9D1D-40FD-9998-25A560430BEA}">
      <text>
        <r>
          <rPr>
            <b/>
            <sz val="10"/>
            <color indexed="8"/>
            <rFont val="Arial"/>
            <family val="2"/>
          </rPr>
          <t>App:</t>
        </r>
        <r>
          <rPr>
            <sz val="10"/>
            <color indexed="8"/>
            <rFont val="Arial"/>
            <family val="2"/>
          </rPr>
          <t xml:space="preserve"> Es existiert eine Smartphone App.</t>
        </r>
      </text>
    </comment>
    <comment ref="D50" authorId="0" shapeId="0" xr:uid="{21948EBD-9807-4898-A017-A4FE50C49637}">
      <text>
        <r>
          <rPr>
            <b/>
            <sz val="10"/>
            <color indexed="8"/>
            <rFont val="Arial"/>
            <family val="2"/>
          </rPr>
          <t>Transaktionsübersicht:</t>
        </r>
        <r>
          <rPr>
            <sz val="10"/>
            <color indexed="8"/>
            <rFont val="Arial"/>
            <family val="2"/>
          </rPr>
          <t xml:space="preserve"> Die Nutzenden können ihre bisherigen Nutzungen und Zahlungen einsehen und bei Bedarf als Beleg downloaden. </t>
        </r>
      </text>
    </comment>
    <comment ref="D51" authorId="0" shapeId="0" xr:uid="{D2EC4B12-FF6C-47F3-B49E-17AE2C0F62F9}">
      <text>
        <r>
          <rPr>
            <b/>
            <sz val="10"/>
            <color indexed="8"/>
            <rFont val="Arial"/>
            <family val="2"/>
          </rPr>
          <t xml:space="preserve">Visualisierung der eigenen Verbräuche: </t>
        </r>
        <r>
          <rPr>
            <sz val="10"/>
            <color indexed="8"/>
            <rFont val="Arial"/>
            <family val="2"/>
          </rPr>
          <t>Die Verbräuche können jederzeit auf dem Webportal oder der App eingesehen werden.</t>
        </r>
      </text>
    </comment>
    <comment ref="D53" authorId="0" shapeId="0" xr:uid="{B784D0AE-8FDA-4252-A951-28AC1AF606BA}">
      <text>
        <r>
          <rPr>
            <b/>
            <sz val="10"/>
            <color indexed="8"/>
            <rFont val="Arial"/>
            <family val="2"/>
          </rPr>
          <t>Aktive Steuerung der Lade-Aktivität:</t>
        </r>
        <r>
          <rPr>
            <sz val="10"/>
            <color indexed="8"/>
            <rFont val="Arial"/>
            <family val="2"/>
          </rPr>
          <t xml:space="preserve"> Die Nutzenden können z.B. den Zeitpunkt oder den Lademodus steuern.</t>
        </r>
      </text>
    </comment>
    <comment ref="D54" authorId="0" shapeId="0" xr:uid="{3815E57E-C217-42DE-A49E-3F4653225386}">
      <text>
        <r>
          <rPr>
            <b/>
            <sz val="10"/>
            <color indexed="8"/>
            <rFont val="Arial"/>
            <family val="2"/>
          </rPr>
          <t xml:space="preserve">Solarbasiertes Laden: </t>
        </r>
        <r>
          <rPr>
            <sz val="10"/>
            <color indexed="8"/>
            <rFont val="Arial"/>
            <family val="2"/>
          </rPr>
          <t>Das Fahrzeug wird nur/vorzugsweise mit Solarstrom geladen (wenn PV/ZEV vorhanden)</t>
        </r>
      </text>
    </comment>
    <comment ref="D55" authorId="0" shapeId="0" xr:uid="{E4E016E6-F584-4F3B-B891-0FE3B2C54106}">
      <text>
        <r>
          <rPr>
            <b/>
            <sz val="10"/>
            <color indexed="8"/>
            <rFont val="Arial"/>
            <family val="2"/>
          </rPr>
          <t xml:space="preserve">Günstiges Laden: </t>
        </r>
        <r>
          <rPr>
            <sz val="10"/>
            <color indexed="8"/>
            <rFont val="Arial"/>
            <family val="2"/>
          </rPr>
          <t>Das Fahrzeug wird zu Zeiten von günstigen Stromtarifen geladen, z.B. Nachts bei Hoch- und Niedertarif.</t>
        </r>
      </text>
    </comment>
    <comment ref="D56" authorId="0" shapeId="0" xr:uid="{026CCC5C-8B40-4CFA-838F-81ABCC05C999}">
      <text>
        <r>
          <rPr>
            <b/>
            <sz val="10"/>
            <color indexed="8"/>
            <rFont val="Arial"/>
            <family val="2"/>
          </rPr>
          <t>Priorisiertes Laden:</t>
        </r>
        <r>
          <rPr>
            <sz val="10"/>
            <color indexed="8"/>
            <rFont val="Arial"/>
            <family val="2"/>
          </rPr>
          <t xml:space="preserve"> Das Fahrzeug soll möglichst schnell geladen werden. Dabei wird dem Fahrzeug mehr Leistung zugewiesen (ggf. gegen Preisaufschlag)</t>
        </r>
      </text>
    </comment>
    <comment ref="D57" authorId="0" shapeId="0" xr:uid="{AC72971A-2224-4CC5-80CC-1A20B7894BDD}">
      <text>
        <r>
          <rPr>
            <b/>
            <sz val="10"/>
            <color indexed="8"/>
            <rFont val="Arial"/>
            <family val="2"/>
          </rPr>
          <t>Berücksichtigung von Ladegrenzen:</t>
        </r>
        <r>
          <rPr>
            <sz val="10"/>
            <color indexed="8"/>
            <rFont val="Arial"/>
            <family val="2"/>
          </rPr>
          <t xml:space="preserve"> Das Fahrzeug soll max. bis zu einem bestimmten Prozentsatz geladen werden, um die Batterie zu schonen.
</t>
        </r>
      </text>
    </comment>
    <comment ref="D64" authorId="0" shapeId="0" xr:uid="{9D066C4E-AB8F-412C-96FD-EB14A4C83956}">
      <text>
        <r>
          <rPr>
            <b/>
            <sz val="10"/>
            <color indexed="8"/>
            <rFont val="Arial"/>
            <family val="2"/>
          </rPr>
          <t xml:space="preserve">Hotline nur zu Bürozeiten: </t>
        </r>
        <r>
          <rPr>
            <sz val="10"/>
            <color indexed="8"/>
            <rFont val="Arial"/>
            <family val="2"/>
          </rPr>
          <t xml:space="preserve">Bei Fragen oder Problemen können sich die Ladestationsnutzenden bei einer Hotline ausschliesslich zu Bürozeiten melden. </t>
        </r>
      </text>
    </comment>
    <comment ref="D65" authorId="0" shapeId="0" xr:uid="{F3F1651A-60EE-4AB7-B33A-ED44A266E188}">
      <text>
        <r>
          <rPr>
            <b/>
            <sz val="10"/>
            <color indexed="8"/>
            <rFont val="Arial"/>
            <family val="2"/>
          </rPr>
          <t xml:space="preserve">Hotline 24/7: </t>
        </r>
        <r>
          <rPr>
            <sz val="10"/>
            <color indexed="8"/>
            <rFont val="Arial"/>
            <family val="2"/>
          </rPr>
          <t>Bei Fragen oder Problemen können sie die Ladestationsnutzenden bei einer Hotline rund um die Uhr melden</t>
        </r>
        <r>
          <rPr>
            <b/>
            <sz val="10"/>
            <color indexed="8"/>
            <rFont val="Arial"/>
            <family val="2"/>
          </rPr>
          <t xml:space="preserve">. </t>
        </r>
      </text>
    </comment>
    <comment ref="D67" authorId="0" shapeId="0" xr:uid="{211A47CD-8041-4675-B395-3D55A2C48BD5}">
      <text>
        <r>
          <rPr>
            <b/>
            <sz val="10"/>
            <color indexed="8"/>
            <rFont val="Arial"/>
            <family val="2"/>
          </rPr>
          <t xml:space="preserve">Störungsmanagement: </t>
        </r>
        <r>
          <rPr>
            <sz val="10"/>
            <color indexed="8"/>
            <rFont val="Arial"/>
            <family val="2"/>
          </rPr>
          <t>Fehlfunktionen der Ladestation werden identifiziert und durch Alarmierung angezeigt.</t>
        </r>
      </text>
    </comment>
    <comment ref="D68" authorId="0" shapeId="0" xr:uid="{C0C75EBD-134D-44EF-872A-95C7BD024040}">
      <text>
        <r>
          <rPr>
            <b/>
            <sz val="10"/>
            <color indexed="8"/>
            <rFont val="Arial"/>
            <family val="2"/>
          </rPr>
          <t xml:space="preserve">Fernwartung: </t>
        </r>
        <r>
          <rPr>
            <sz val="10"/>
            <color indexed="8"/>
            <rFont val="Arial"/>
            <family val="2"/>
          </rPr>
          <t>Die gängigsten Softwareprobleme der Ladestationen können online behoben werden, ohne dass ein Techniker vor Ort sein muss, z.B. durch Neustart (remote).</t>
        </r>
      </text>
    </comment>
    <comment ref="D69" authorId="0" shapeId="0" xr:uid="{1FA98B3E-4A19-41DE-BEE3-A347047955D8}">
      <text>
        <r>
          <rPr>
            <b/>
            <sz val="10"/>
            <color indexed="8"/>
            <rFont val="Arial"/>
            <family val="2"/>
          </rPr>
          <t xml:space="preserve">Störungsbehebung vor Ort: </t>
        </r>
        <r>
          <rPr>
            <sz val="10"/>
            <color indexed="8"/>
            <rFont val="Arial"/>
            <family val="2"/>
          </rPr>
          <t xml:space="preserve"> Störungen werden vor Ort behoben, inklusive oder gegen Aufpreis.</t>
        </r>
      </text>
    </comment>
    <comment ref="D72" authorId="0" shapeId="0" xr:uid="{82244F4B-94F2-42A5-AEC2-7276E7580F74}">
      <text>
        <r>
          <rPr>
            <b/>
            <sz val="10"/>
            <color indexed="8"/>
            <rFont val="Arial"/>
            <family val="2"/>
          </rPr>
          <t>Bis Datenerfassung</t>
        </r>
        <r>
          <rPr>
            <sz val="10"/>
            <color indexed="8"/>
            <rFont val="Arial"/>
            <family val="2"/>
          </rPr>
          <t>: Das Dienstleistungsunternehmen erfasst die Daten und stellt sie der Kundschaft zur Verfügung. Diese muss die Rechnungen selbst erstellen und ist für das Inkasso verantwortlich.</t>
        </r>
        <r>
          <rPr>
            <b/>
            <sz val="10"/>
            <color indexed="8"/>
            <rFont val="Arial"/>
            <family val="2"/>
          </rPr>
          <t xml:space="preserve">
Bis Rechnungserstellung: </t>
        </r>
        <r>
          <rPr>
            <sz val="10"/>
            <color indexed="8"/>
            <rFont val="Arial"/>
            <family val="2"/>
          </rPr>
          <t>Das Dienstleistungsunternehmen erfasst die Daten und erstellt basierend darauf die Rechnungen. Die Kundschaft ist für das Inkasso verantwortlich.</t>
        </r>
        <r>
          <rPr>
            <b/>
            <sz val="10"/>
            <color indexed="8"/>
            <rFont val="Arial"/>
            <family val="2"/>
          </rPr>
          <t xml:space="preserve">
Bis Inkasso:</t>
        </r>
        <r>
          <rPr>
            <sz val="10"/>
            <color indexed="8"/>
            <rFont val="Arial"/>
            <family val="2"/>
          </rPr>
          <t xml:space="preserve"> Das Dienstleistungsunternehmen übernimmt den gesamten Abrechnungsprozess von der Datenerfassung über Rechnungserstellung bis und mit Inkasso.</t>
        </r>
      </text>
    </comment>
    <comment ref="D75" authorId="0" shapeId="0" xr:uid="{0429A076-41C1-4784-A8B0-D76C22F82C62}">
      <text>
        <r>
          <rPr>
            <b/>
            <sz val="10"/>
            <color indexed="8"/>
            <rFont val="Arial"/>
            <family val="2"/>
          </rPr>
          <t xml:space="preserve">Private Ladestation: </t>
        </r>
        <r>
          <rPr>
            <sz val="10"/>
            <color indexed="8"/>
            <rFont val="Arial"/>
            <family val="2"/>
          </rPr>
          <t xml:space="preserve">Die Ladestation ist nur für eine Partei zugänglich
</t>
        </r>
        <r>
          <rPr>
            <b/>
            <sz val="10"/>
            <color indexed="8"/>
            <rFont val="Arial"/>
            <family val="2"/>
          </rPr>
          <t>Halbprivate Ladestation</t>
        </r>
        <r>
          <rPr>
            <sz val="10"/>
            <color indexed="8"/>
            <rFont val="Arial"/>
            <family val="2"/>
          </rPr>
          <t xml:space="preserve">: Ladestation zugänglich für eine geschlossene Nutzergruppe (z. B. Mitarbeitende)
</t>
        </r>
        <r>
          <rPr>
            <b/>
            <sz val="10"/>
            <color indexed="8"/>
            <rFont val="Arial"/>
            <family val="2"/>
          </rPr>
          <t>Halböffentliche Ladestation</t>
        </r>
        <r>
          <rPr>
            <sz val="10"/>
            <color indexed="8"/>
            <rFont val="Arial"/>
            <family val="2"/>
          </rPr>
          <t xml:space="preserve">: Ladestation in privatem Besitz (z. B. Gewerbe). Diese sind zu bestimmten Zeiten allgemein zugänglich.
</t>
        </r>
        <r>
          <rPr>
            <b/>
            <sz val="10"/>
            <color indexed="8"/>
            <rFont val="Arial"/>
            <family val="2"/>
          </rPr>
          <t>öffentliche Ladestationen:</t>
        </r>
        <r>
          <rPr>
            <sz val="10"/>
            <color indexed="8"/>
            <rFont val="Arial"/>
            <family val="2"/>
          </rPr>
          <t xml:space="preserve"> zu jeder Zeit allgemein zugängliche Ladestation (z.B. Besuchendenparkplätze)</t>
        </r>
      </text>
    </comment>
    <comment ref="D76" authorId="0" shapeId="0" xr:uid="{868827BA-59F5-44DE-8978-CCFC9B17F154}">
      <text>
        <r>
          <rPr>
            <b/>
            <sz val="10"/>
            <color indexed="8"/>
            <rFont val="Arial"/>
            <family val="2"/>
          </rPr>
          <t xml:space="preserve">Elektrizitätszähler für E-Mobilität ist im Besitz der Immobilieneigentümerschaft: </t>
        </r>
        <r>
          <rPr>
            <sz val="10"/>
            <color indexed="8"/>
            <rFont val="Arial"/>
            <family val="2"/>
          </rPr>
          <t xml:space="preserve">
Das Dienstleistungsunternehmen vergütet den Immobilienbesitzenden die Abrechnungseinnahmen abzgl. Gebühren.
Immobilienbesitzende erhalten die Rechnung für den Stromverbrauch vom EVU
Immobilienbesitzenden zahlen die Stromrechnung
</t>
        </r>
        <r>
          <rPr>
            <b/>
            <sz val="10"/>
            <color indexed="8"/>
            <rFont val="Arial"/>
            <family val="2"/>
          </rPr>
          <t>Elektrizitätszähler für E-Mobilität ist im Besitz des Dienstleistungsunternehmen:</t>
        </r>
        <r>
          <rPr>
            <sz val="10"/>
            <color indexed="8"/>
            <rFont val="Arial"/>
            <family val="2"/>
          </rPr>
          <t xml:space="preserve">
Dienstleistungsunternehmen übernimmt direkt die Zahlung der Stromkosten an den Energieversorger
Ggf. vergütet das Dienstleistungsunternehmen den Immobilienbesitzenden die Abrechnungseinnahmen abzgl. Stromkosten und Gebühren.</t>
        </r>
      </text>
    </comment>
    <comment ref="D79" authorId="0" shapeId="0" xr:uid="{3E34614D-068B-432C-B91D-4BCBDC1A068C}">
      <text>
        <r>
          <rPr>
            <b/>
            <sz val="10"/>
            <color indexed="8"/>
            <rFont val="Arial"/>
            <family val="2"/>
          </rPr>
          <t xml:space="preserve">Einheitstarif: </t>
        </r>
        <r>
          <rPr>
            <sz val="10"/>
            <color indexed="8"/>
            <rFont val="Arial"/>
            <family val="2"/>
          </rPr>
          <t xml:space="preserve">Es kann nur ein Tarif für die Ladestation abgerechnet werden, unabhängig davon, ob der lokale Energieversorger eine andere Tarifsturktur (z.B. Hoch- und Niedertarif) hat.
</t>
        </r>
        <r>
          <rPr>
            <b/>
            <sz val="10"/>
            <color indexed="8"/>
            <rFont val="Arial"/>
            <family val="2"/>
          </rPr>
          <t xml:space="preserve">Statische Tarife: </t>
        </r>
        <r>
          <rPr>
            <sz val="10"/>
            <color indexed="8"/>
            <rFont val="Arial"/>
            <family val="2"/>
          </rPr>
          <t xml:space="preserve">Die Ladestation kann mit mehreren fix definierten, statischen Tarifen abgerechnet werden, z.B. mit Hoch- und Niedertarif.
</t>
        </r>
        <r>
          <rPr>
            <b/>
            <sz val="10"/>
            <color indexed="8"/>
            <rFont val="Arial"/>
            <family val="2"/>
          </rPr>
          <t xml:space="preserve">Statische Tarife inkl. Solartarif: </t>
        </r>
        <r>
          <rPr>
            <sz val="10"/>
            <color indexed="8"/>
            <rFont val="Arial"/>
            <family val="2"/>
          </rPr>
          <t xml:space="preserve">Zusätzlich zu den statischen Tarifen kann bei Verbrauch von Strom der eigenen PV-Anlage (oder ZEV) ein fix definierter Solartarif berücksichtigt werden.
</t>
        </r>
        <r>
          <rPr>
            <b/>
            <sz val="10"/>
            <color indexed="8"/>
            <rFont val="Arial"/>
            <family val="2"/>
          </rPr>
          <t>Dynamische Tarife:</t>
        </r>
        <r>
          <rPr>
            <sz val="10"/>
            <color indexed="8"/>
            <rFont val="Arial"/>
            <family val="2"/>
          </rPr>
          <t xml:space="preserve"> Es können zusätzlich dynamische Tarife vom Energieversorger berücksichtigt und abgerechnet werden. 
</t>
        </r>
      </text>
    </comment>
    <comment ref="D83" authorId="0" shapeId="0" xr:uid="{87A67858-79D5-4116-B4DF-7CD39B41D88E}">
      <text>
        <r>
          <rPr>
            <b/>
            <sz val="10"/>
            <color indexed="8"/>
            <rFont val="Arial"/>
            <family val="2"/>
          </rPr>
          <t xml:space="preserve">Verschiedene Tarif-Gruppen: </t>
        </r>
        <r>
          <rPr>
            <sz val="10"/>
            <color indexed="8"/>
            <rFont val="Arial"/>
            <family val="2"/>
          </rPr>
          <t xml:space="preserve">Nutzende können gruppiert werden und so verschiedenen Tarifen zugeordnet werden. </t>
        </r>
      </text>
    </comment>
    <comment ref="D84" authorId="0" shapeId="0" xr:uid="{664EF50A-74EF-485D-A81E-C25A3E8D8D62}">
      <text>
        <r>
          <rPr>
            <b/>
            <sz val="10"/>
            <color indexed="8"/>
            <rFont val="Arial"/>
            <family val="2"/>
          </rPr>
          <t>White-List (Spezialnutzende):</t>
        </r>
        <r>
          <rPr>
            <sz val="10"/>
            <color indexed="8"/>
            <rFont val="Arial"/>
            <family val="2"/>
          </rPr>
          <t xml:space="preserve"> Bestimmte Nutzende laden kostenfrei.</t>
        </r>
      </text>
    </comment>
    <comment ref="D85" authorId="0" shapeId="0" xr:uid="{2F7937F5-338B-46A9-B799-6C4262C088E3}">
      <text>
        <r>
          <rPr>
            <b/>
            <sz val="10"/>
            <color indexed="8"/>
            <rFont val="Arial"/>
            <family val="2"/>
          </rPr>
          <t xml:space="preserve">Automatisierte Aktualisierung bei Veränderungen der EVU-Stromtarife: </t>
        </r>
        <r>
          <rPr>
            <sz val="10"/>
            <color indexed="8"/>
            <rFont val="Arial"/>
            <family val="2"/>
          </rPr>
          <t xml:space="preserve">Die EVU-Stromtarife werden ohne Aufforderung durch die Kundschaft angepasst. </t>
        </r>
      </text>
    </comment>
    <comment ref="D86" authorId="0" shapeId="0" xr:uid="{3B80F9FA-3094-41A4-BC43-39A134AC09E4}">
      <text>
        <r>
          <rPr>
            <b/>
            <sz val="10"/>
            <color indexed="8"/>
            <rFont val="Arial"/>
            <family val="2"/>
          </rPr>
          <t xml:space="preserve">Einstellung eines eigenen Energietarifs: </t>
        </r>
        <r>
          <rPr>
            <sz val="10"/>
            <color indexed="8"/>
            <rFont val="Arial"/>
            <family val="2"/>
          </rPr>
          <t xml:space="preserve">Eigentümerschaften bzw. Verwaltungen können einen Aufschlag auf den Energietarif vornehmen, um einen zusätzlichen Kanal zur Amortisierung der Ladestationen zu generieren.
</t>
        </r>
      </text>
    </comment>
    <comment ref="D87" authorId="0" shapeId="0" xr:uid="{9A732F21-7051-49C5-B302-80FA4A88146D}">
      <text>
        <r>
          <rPr>
            <b/>
            <sz val="10"/>
            <color indexed="8"/>
            <rFont val="Arial"/>
            <family val="2"/>
          </rPr>
          <t xml:space="preserve">Abrechnung bidirektionales Laden: </t>
        </r>
        <r>
          <rPr>
            <sz val="10"/>
            <color indexed="8"/>
            <rFont val="Arial"/>
            <family val="2"/>
          </rPr>
          <t>Bidirektionales Laden kann verwaltet und abrechnet werden.</t>
        </r>
      </text>
    </comment>
    <comment ref="D89" authorId="0" shapeId="0" xr:uid="{1EA08FD0-AD37-4E41-97F6-38B640828B67}">
      <text>
        <r>
          <rPr>
            <b/>
            <sz val="10"/>
            <color indexed="8"/>
            <rFont val="Arial"/>
            <family val="2"/>
          </rPr>
          <t>ZEV Abrechnung</t>
        </r>
        <r>
          <rPr>
            <sz val="10"/>
            <color indexed="8"/>
            <rFont val="Arial"/>
            <family val="2"/>
          </rPr>
          <t>: Zusätzlich zur Ladeinfrastruktur kann ein ZEV (= Zusammenschluss zum Eigenverbrauch) abgerechnet werden.</t>
        </r>
      </text>
    </comment>
    <comment ref="D90" authorId="0" shapeId="0" xr:uid="{0BF7903A-154F-4A0B-ABA3-D7008F04EDAA}">
      <text>
        <r>
          <rPr>
            <b/>
            <sz val="10"/>
            <color indexed="8"/>
            <rFont val="Arial"/>
            <family val="2"/>
          </rPr>
          <t>VNB Praxismodell:</t>
        </r>
        <r>
          <rPr>
            <sz val="10"/>
            <color indexed="8"/>
            <rFont val="Arial"/>
            <family val="2"/>
          </rPr>
          <t xml:space="preserve"> Der Eigenverbrauch des Solarstroms wird vom lokalen Verteilnetzbetreiber (VNB) über dessen Zähler abgerechnet. Es existieren unterschiedliche Ausprägungen dieses Modells. Die einzelnen Verbrauchsstätten bleiben weiterhin Endverbraucher und werden wie bisher durch den Netzbetreiber beliefert. Dieser kann das Modell nur im eigenen Netzgebiet anbieten. Dieses Modell wird ausschliesslich von lokalen Energieversorgungsunternehmen (EVU) im eigenen Netzgebiet angeboten. Hierbei ist keine Gründung eines ZEV erforderlich.</t>
        </r>
      </text>
    </comment>
    <comment ref="D91" authorId="0" shapeId="0" xr:uid="{4B8F1023-1E59-4CB2-A2C9-37D3B6A80788}">
      <text>
        <r>
          <rPr>
            <b/>
            <sz val="10"/>
            <color indexed="8"/>
            <rFont val="Arial"/>
            <family val="2"/>
          </rPr>
          <t xml:space="preserve">Nebenkostenabrechnung: </t>
        </r>
        <r>
          <rPr>
            <sz val="10"/>
            <color indexed="8"/>
            <rFont val="Arial"/>
            <family val="2"/>
          </rPr>
          <t>Zusätzlich zur Ladeinfrastruktur können (weitere) Nebenkosten abgerechnet werden.</t>
        </r>
      </text>
    </comment>
    <comment ref="D101" authorId="0" shapeId="0" xr:uid="{45938CAB-D214-4900-9CEB-505D6C87E01C}">
      <text>
        <r>
          <rPr>
            <b/>
            <sz val="10"/>
            <color indexed="8"/>
            <rFont val="Arial"/>
            <family val="2"/>
          </rPr>
          <t xml:space="preserve">Reporting Funktion: </t>
        </r>
        <r>
          <rPr>
            <sz val="10"/>
            <color indexed="8"/>
            <rFont val="Arial"/>
            <family val="2"/>
          </rPr>
          <t>Nutzungsdaten können zur Verfügung gestellt werden, z.B. für Nachhaltigkeitsberichte und Reportings.</t>
        </r>
      </text>
    </comment>
    <comment ref="D103" authorId="0" shapeId="0" xr:uid="{95044BD4-6CFE-4A33-A232-BBCD08D5BDBD}">
      <text>
        <r>
          <rPr>
            <b/>
            <sz val="10"/>
            <color indexed="8"/>
            <rFont val="Arial"/>
            <family val="2"/>
          </rPr>
          <t xml:space="preserve">Mandantenfunktion: </t>
        </r>
        <r>
          <rPr>
            <sz val="10"/>
            <color indexed="8"/>
            <rFont val="Arial"/>
            <family val="2"/>
          </rPr>
          <t>Verschiedenen Nutzenden können verschiedene Nutzungsrechte verteilt werden (z.B. Ladestationsnutzende vs. Hauswartung vs. Installationsunternehmen)</t>
        </r>
      </text>
    </comment>
    <comment ref="D104" authorId="0" shapeId="0" xr:uid="{66D6B164-4B5B-412C-AA82-4F26BA60AEF5}">
      <text>
        <r>
          <rPr>
            <b/>
            <sz val="10"/>
            <color indexed="8"/>
            <rFont val="Arial"/>
            <family val="2"/>
          </rPr>
          <t>Webportal zur Benutzendenverwaltung:</t>
        </r>
        <r>
          <rPr>
            <sz val="10"/>
            <color indexed="8"/>
            <rFont val="Arial"/>
            <family val="2"/>
          </rPr>
          <t xml:space="preserve"> Die Eigentümerschaft/Verwaltung kann in einer Plattform verschiedene Einstellungen vornehmen, z.B. Erstellung und Bearbeitung der Nutzer der Ladestationen, Tarifgestaltung, oder anderes.</t>
        </r>
      </text>
    </comment>
    <comment ref="D110" authorId="0" shapeId="0" xr:uid="{0A49CD2C-838E-4D12-85D3-D1DBFA7975AD}">
      <text>
        <r>
          <rPr>
            <b/>
            <sz val="10"/>
            <color indexed="8"/>
            <rFont val="Arial"/>
            <family val="2"/>
          </rPr>
          <t xml:space="preserve">Allgemein zugängliche Ladestation im eigenen Netz: </t>
        </r>
        <r>
          <rPr>
            <sz val="10"/>
            <color indexed="8"/>
            <rFont val="Arial"/>
            <family val="2"/>
          </rPr>
          <t>Die Ladestationsnutzenden können mithilfe ihres Zugangsmittels auf allgemein zugängliche Ladestationen desselben Anbietenden zugreifen.</t>
        </r>
      </text>
    </comment>
    <comment ref="D111" authorId="0" shapeId="0" xr:uid="{B6DA25CD-2380-411B-BFF9-E8E68FB230BF}">
      <text>
        <r>
          <rPr>
            <b/>
            <sz val="10"/>
            <color indexed="8"/>
            <rFont val="Arial"/>
            <family val="2"/>
          </rPr>
          <t>Roaming mit gleichen Zugang:</t>
        </r>
        <r>
          <rPr>
            <sz val="10"/>
            <color indexed="8"/>
            <rFont val="Arial"/>
            <family val="2"/>
          </rPr>
          <t xml:space="preserve"> Die Ladestationsnutzenden können mithilfe ihres Zugangsmittels auf allgemein zugängliche Ladestationen anderer Netzbetreibender zugreifen.</t>
        </r>
      </text>
    </comment>
    <comment ref="D113" authorId="0" shapeId="0" xr:uid="{91D6CC75-F72A-4009-9C72-B25BAFF0CE26}">
      <text>
        <r>
          <rPr>
            <b/>
            <sz val="10"/>
            <color indexed="8"/>
            <rFont val="Arial"/>
            <family val="2"/>
          </rPr>
          <t>Abrechnung allg. zugänglicher Ladestation:</t>
        </r>
        <r>
          <rPr>
            <sz val="10"/>
            <color indexed="8"/>
            <rFont val="Arial"/>
            <family val="2"/>
          </rPr>
          <t xml:space="preserve"> Ladestationen auf allgemein zugänglichen Parkplätzen, wie Besuchendenparkplätzen, werden allen zugänglich gemacht und über denselben Anbietenden abgerechnet.</t>
        </r>
      </text>
    </comment>
    <comment ref="D114" authorId="0" shapeId="0" xr:uid="{9FEE3FB4-47A6-4E3B-8B3A-90F0F05C7F15}">
      <text>
        <r>
          <rPr>
            <b/>
            <sz val="10"/>
            <color indexed="8"/>
            <rFont val="Arial"/>
            <family val="2"/>
          </rPr>
          <t>Roaming für allgemein zugängliche Ladestation:</t>
        </r>
        <r>
          <rPr>
            <sz val="10"/>
            <color indexed="8"/>
            <rFont val="Arial"/>
            <family val="2"/>
          </rPr>
          <t xml:space="preserve"> Zugangs- und Zahlungsmittel anderer Ladestationsbetreibender können für den Zugang zu den allgemein zugänglicher Ladestationen (z.B. Besuchendenparkplätzen) genutzt werden.</t>
        </r>
      </text>
    </comment>
    <comment ref="D118" authorId="0" shapeId="0" xr:uid="{351E0A87-F0DF-4C2E-ACEC-08E60CA74878}">
      <text>
        <r>
          <rPr>
            <b/>
            <sz val="10"/>
            <color indexed="8"/>
            <rFont val="Arial"/>
            <family val="2"/>
          </rPr>
          <t>Eigenfinanzierung:</t>
        </r>
        <r>
          <rPr>
            <sz val="10"/>
            <color indexed="8"/>
            <rFont val="Arial"/>
            <family val="2"/>
          </rPr>
          <t xml:space="preserve"> Die Ladeinfrastruktur wird vollständig von der Eigentümerschaft finanziert.</t>
        </r>
        <r>
          <rPr>
            <b/>
            <sz val="10"/>
            <color indexed="8"/>
            <rFont val="Arial"/>
            <family val="2"/>
          </rPr>
          <t xml:space="preserve">
Mietmodell:</t>
        </r>
        <r>
          <rPr>
            <sz val="10"/>
            <color indexed="8"/>
            <rFont val="Arial"/>
            <family val="2"/>
          </rPr>
          <t xml:space="preserve"> Die Grundinstallation wird durch die Eigentümerschaft finanziert. Die Nutzenden können die Ladestation bei dem Dienstleistungsunternehmen mieten.</t>
        </r>
        <r>
          <rPr>
            <b/>
            <sz val="10"/>
            <color indexed="8"/>
            <rFont val="Arial"/>
            <family val="2"/>
          </rPr>
          <t xml:space="preserve">
Full Contracting:</t>
        </r>
        <r>
          <rPr>
            <sz val="10"/>
            <color indexed="8"/>
            <rFont val="Arial"/>
            <family val="2"/>
          </rPr>
          <t xml:space="preserve"> Sowohl die Grundinstallation als auch die Ladestation wird vom Dienstleistungsunternehmen finanziert und gegen eine monatliche Gebühr zur Verfügung gestellt.</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Marisa Timm</author>
  </authors>
  <commentList>
    <comment ref="D18" authorId="0" shapeId="0" xr:uid="{95A7BB85-376E-489D-88CE-274A7A486B37}">
      <text>
        <r>
          <rPr>
            <b/>
            <sz val="10"/>
            <color indexed="8"/>
            <rFont val="Arial"/>
            <family val="2"/>
          </rPr>
          <t>Anmeldung:</t>
        </r>
        <r>
          <rPr>
            <sz val="10"/>
            <color indexed="8"/>
            <rFont val="Arial"/>
            <family val="2"/>
          </rPr>
          <t xml:space="preserve"> Prozess des Ladestationsnutzenden zur Anfrage/Anmeldung einer Ladestation
</t>
        </r>
      </text>
    </comment>
    <comment ref="D19" authorId="0" shapeId="0" xr:uid="{84FF9665-E9B1-42D6-931D-AAEEABE0EBF4}">
      <text>
        <r>
          <rPr>
            <b/>
            <sz val="10"/>
            <color indexed="8"/>
            <rFont val="Arial"/>
            <family val="2"/>
          </rPr>
          <t xml:space="preserve">Aufschaltung: </t>
        </r>
        <r>
          <rPr>
            <sz val="10"/>
            <color indexed="8"/>
            <rFont val="Arial"/>
            <family val="2"/>
          </rPr>
          <t xml:space="preserve">Die Ladestation wird mit dem System verbunden. </t>
        </r>
      </text>
    </comment>
    <comment ref="D21" authorId="0" shapeId="0" xr:uid="{5770E4CF-008D-40FF-B768-256F181A1F45}">
      <text>
        <r>
          <rPr>
            <b/>
            <sz val="10"/>
            <color indexed="8"/>
            <rFont val="Arial"/>
            <family val="2"/>
          </rPr>
          <t xml:space="preserve">Onboarding: </t>
        </r>
        <r>
          <rPr>
            <sz val="10"/>
            <color indexed="8"/>
            <rFont val="Arial"/>
            <family val="2"/>
          </rPr>
          <t>Die Ladestationsnutzerin oder der Ladestationsnutzer erhält den Zugang zur Ladestation und allenfalls eine Instruierung</t>
        </r>
      </text>
    </comment>
    <comment ref="D30" authorId="0" shapeId="0" xr:uid="{811042D1-7CA6-44E9-AD59-4899216F1D06}">
      <text>
        <r>
          <rPr>
            <b/>
            <sz val="10"/>
            <color indexed="8"/>
            <rFont val="Arial"/>
            <family val="2"/>
          </rPr>
          <t xml:space="preserve">Vertrieb Ladestationen: </t>
        </r>
        <r>
          <rPr>
            <sz val="10"/>
            <color indexed="8"/>
            <rFont val="Arial"/>
            <family val="2"/>
          </rPr>
          <t>Dabei handelt es sich um Ladestationen, die von dem Dienstleistungsunternehmen vertrieben werden (standardmässig oder optional). Nicht solche, die nur mit ihrem System kompatibel sind.</t>
        </r>
      </text>
    </comment>
    <comment ref="D32" authorId="0" shapeId="0" xr:uid="{F72E0F5C-5ADF-4804-9306-CA57E728E106}">
      <text>
        <r>
          <rPr>
            <b/>
            <sz val="10"/>
            <color indexed="8"/>
            <rFont val="Arial"/>
            <family val="2"/>
          </rPr>
          <t>Integration von Drittsystemen:</t>
        </r>
        <r>
          <rPr>
            <sz val="10"/>
            <color indexed="8"/>
            <rFont val="Arial"/>
            <family val="2"/>
          </rPr>
          <t xml:space="preserve"> Das System kann mit anderen Plattformen/Systemen Dritter kommunizieren, z.B. zur ZEV Abrechnung oder EMS.</t>
        </r>
      </text>
    </comment>
    <comment ref="D33" authorId="0" shapeId="0" xr:uid="{110961B4-C442-4EFF-8467-8756B611FC9A}">
      <text>
        <r>
          <rPr>
            <sz val="10"/>
            <color indexed="8"/>
            <rFont val="Arial"/>
            <family val="2"/>
          </rPr>
          <t>EMS = Energiemanagementsysteme</t>
        </r>
      </text>
    </comment>
    <comment ref="D36" authorId="0" shapeId="0" xr:uid="{98B49109-332D-486A-87E0-92A71C3F86A7}">
      <text>
        <r>
          <rPr>
            <b/>
            <sz val="10"/>
            <color indexed="8"/>
            <rFont val="Arial"/>
            <family val="2"/>
          </rPr>
          <t xml:space="preserve">Statisches Lastmanagement: </t>
        </r>
        <r>
          <rPr>
            <sz val="10"/>
            <color indexed="8"/>
            <rFont val="Arial"/>
            <family val="2"/>
          </rPr>
          <t>Beim statischen Lastmanagement wird ein fixes Kontingent des Hausanschlusses für das Laden der Elektroautos reserviert. Dieses kann auf die zu ladenden E-Autos aufgeteilt werden. Die reservierte Last ist maximal so hoch, dass es auch bei einem hohen Stromverbrauch im Gebäude (z.B. Abends, wenn alle Anwohnenden zu Hause sind) zu keiner Überlastung kommt.</t>
        </r>
      </text>
    </comment>
    <comment ref="D37" authorId="0" shapeId="0" xr:uid="{B21D3995-D768-48CD-8BA1-644E7752126B}">
      <text>
        <r>
          <rPr>
            <b/>
            <sz val="10"/>
            <color indexed="8"/>
            <rFont val="Arial"/>
            <family val="2"/>
          </rPr>
          <t>Dynamisches Lastmanagment:</t>
        </r>
        <r>
          <rPr>
            <sz val="10"/>
            <color indexed="8"/>
            <rFont val="Arial"/>
            <family val="2"/>
          </rPr>
          <t xml:space="preserve"> Beim dynamischen Lastmanagement wird keine fixe Last reserviert, sondern stets die gesamte verfügbare Last intelligent aufgeteilt. Das Lastmanagement erkennt, wie viel Strom aktuell im Gebäude verbraucht wird. So kann vor allem zu Zeiten mit einem niedrigen Stromverbrauch im Gebäude eine viel höhere Ladelast ermöglicht werden, z.B. nachts, wenn ein Grossteil der Anwohnenden schläft.</t>
        </r>
      </text>
    </comment>
    <comment ref="D47" authorId="0" shapeId="0" xr:uid="{3D65ED38-45B5-4E14-8D64-E383A0C59DDD}">
      <text>
        <r>
          <rPr>
            <b/>
            <sz val="10"/>
            <color indexed="8"/>
            <rFont val="Arial"/>
            <family val="2"/>
          </rPr>
          <t xml:space="preserve">Webportal: </t>
        </r>
        <r>
          <rPr>
            <sz val="10"/>
            <color indexed="8"/>
            <rFont val="Arial"/>
            <family val="2"/>
          </rPr>
          <t>Eine webbasierte Anwendung kann aufgerufen werden.</t>
        </r>
      </text>
    </comment>
    <comment ref="D48" authorId="0" shapeId="0" xr:uid="{A034CB3A-5264-4A6B-B2AA-AF3E7FDA6219}">
      <text>
        <r>
          <rPr>
            <b/>
            <sz val="10"/>
            <color indexed="8"/>
            <rFont val="Arial"/>
            <family val="2"/>
          </rPr>
          <t>App:</t>
        </r>
        <r>
          <rPr>
            <sz val="10"/>
            <color indexed="8"/>
            <rFont val="Arial"/>
            <family val="2"/>
          </rPr>
          <t xml:space="preserve"> Es existiert eine Smartphone App.</t>
        </r>
      </text>
    </comment>
    <comment ref="D50" authorId="0" shapeId="0" xr:uid="{290AEE20-D2F6-4B95-B50C-104E2A3B018A}">
      <text>
        <r>
          <rPr>
            <b/>
            <sz val="10"/>
            <color indexed="8"/>
            <rFont val="Arial"/>
            <family val="2"/>
          </rPr>
          <t>Transaktionsübersicht:</t>
        </r>
        <r>
          <rPr>
            <sz val="10"/>
            <color indexed="8"/>
            <rFont val="Arial"/>
            <family val="2"/>
          </rPr>
          <t xml:space="preserve"> Die Nutzenden können ihre bisherigen Nutzungen und Zahlungen einsehen und bei Bedarf als Beleg downloaden. </t>
        </r>
      </text>
    </comment>
    <comment ref="D51" authorId="0" shapeId="0" xr:uid="{0FC79858-D145-4657-8D9E-4CC3301A49F9}">
      <text>
        <r>
          <rPr>
            <b/>
            <sz val="10"/>
            <color indexed="8"/>
            <rFont val="Arial"/>
            <family val="2"/>
          </rPr>
          <t xml:space="preserve">Visualisierung der eigenen Verbräuche: </t>
        </r>
        <r>
          <rPr>
            <sz val="10"/>
            <color indexed="8"/>
            <rFont val="Arial"/>
            <family val="2"/>
          </rPr>
          <t>Die Verbräuche können jederzeit auf dem Webportal oder der App eingesehen werden.</t>
        </r>
      </text>
    </comment>
    <comment ref="D53" authorId="0" shapeId="0" xr:uid="{EBFF126E-418B-423E-8430-E8F8BF198C29}">
      <text>
        <r>
          <rPr>
            <b/>
            <sz val="10"/>
            <color indexed="8"/>
            <rFont val="Arial"/>
            <family val="2"/>
          </rPr>
          <t>Aktive Steuerung der Lade-Aktivität:</t>
        </r>
        <r>
          <rPr>
            <sz val="10"/>
            <color indexed="8"/>
            <rFont val="Arial"/>
            <family val="2"/>
          </rPr>
          <t xml:space="preserve"> Die Nutzenden können z.B. den Zeitpunkt oder den Lademodus steuern.</t>
        </r>
      </text>
    </comment>
    <comment ref="D54" authorId="0" shapeId="0" xr:uid="{FF909C47-80A5-4193-8B63-2D460E4640E5}">
      <text>
        <r>
          <rPr>
            <b/>
            <sz val="10"/>
            <color indexed="8"/>
            <rFont val="Arial"/>
            <family val="2"/>
          </rPr>
          <t xml:space="preserve">Solarbasiertes Laden: </t>
        </r>
        <r>
          <rPr>
            <sz val="10"/>
            <color indexed="8"/>
            <rFont val="Arial"/>
            <family val="2"/>
          </rPr>
          <t>Das Fahrzeug wird nur/vorzugsweise mit Solarstrom geladen (wenn PV/ZEV vorhanden)</t>
        </r>
      </text>
    </comment>
    <comment ref="D55" authorId="0" shapeId="0" xr:uid="{DE9B8B7E-D486-43CB-AD33-BAF5C6585423}">
      <text>
        <r>
          <rPr>
            <b/>
            <sz val="10"/>
            <color indexed="8"/>
            <rFont val="Arial"/>
            <family val="2"/>
          </rPr>
          <t xml:space="preserve">Günstiges Laden: </t>
        </r>
        <r>
          <rPr>
            <sz val="10"/>
            <color indexed="8"/>
            <rFont val="Arial"/>
            <family val="2"/>
          </rPr>
          <t>Das Fahrzeug wird zu Zeiten von günstigen Stromtarifen geladen, z.B. Nachts bei Hoch- und Niedertarif.</t>
        </r>
      </text>
    </comment>
    <comment ref="D56" authorId="0" shapeId="0" xr:uid="{5AC23D14-0596-46FB-A351-B6B806860C35}">
      <text>
        <r>
          <rPr>
            <b/>
            <sz val="10"/>
            <color indexed="8"/>
            <rFont val="Arial"/>
            <family val="2"/>
          </rPr>
          <t>Priorisiertes Laden:</t>
        </r>
        <r>
          <rPr>
            <sz val="10"/>
            <color indexed="8"/>
            <rFont val="Arial"/>
            <family val="2"/>
          </rPr>
          <t xml:space="preserve"> Das Fahrzeug soll möglichst schnell geladen werden. Dabei wird dem Fahrzeug mehr Leistung zugewiesen (ggf. gegen Preisaufschlag)</t>
        </r>
      </text>
    </comment>
    <comment ref="D57" authorId="0" shapeId="0" xr:uid="{0838026A-3F9C-438F-A400-06406C24D523}">
      <text>
        <r>
          <rPr>
            <b/>
            <sz val="10"/>
            <color indexed="8"/>
            <rFont val="Arial"/>
            <family val="2"/>
          </rPr>
          <t>Berücksichtigung von Ladegrenzen:</t>
        </r>
        <r>
          <rPr>
            <sz val="10"/>
            <color indexed="8"/>
            <rFont val="Arial"/>
            <family val="2"/>
          </rPr>
          <t xml:space="preserve"> Das Fahrzeug soll max. bis zu einem bestimmten Prozentsatz geladen werden, um die Batterie zu schonen.
</t>
        </r>
      </text>
    </comment>
    <comment ref="D64" authorId="0" shapeId="0" xr:uid="{F25A8E4E-139D-47AB-AF16-1BC136C4E51F}">
      <text>
        <r>
          <rPr>
            <b/>
            <sz val="10"/>
            <color indexed="8"/>
            <rFont val="Arial"/>
            <family val="2"/>
          </rPr>
          <t xml:space="preserve">Hotline nur zu Bürozeiten: </t>
        </r>
        <r>
          <rPr>
            <sz val="10"/>
            <color indexed="8"/>
            <rFont val="Arial"/>
            <family val="2"/>
          </rPr>
          <t xml:space="preserve">Bei Fragen oder Problemen können sich die Ladestationsnutzenden bei einer Hotline ausschliesslich zu Bürozeiten melden. </t>
        </r>
      </text>
    </comment>
    <comment ref="D65" authorId="0" shapeId="0" xr:uid="{C1E1B89A-BBB9-452F-9F5C-A9BD2C07AAEB}">
      <text>
        <r>
          <rPr>
            <b/>
            <sz val="10"/>
            <color indexed="8"/>
            <rFont val="Arial"/>
            <family val="2"/>
          </rPr>
          <t xml:space="preserve">Hotline 24/7: </t>
        </r>
        <r>
          <rPr>
            <sz val="10"/>
            <color indexed="8"/>
            <rFont val="Arial"/>
            <family val="2"/>
          </rPr>
          <t>Bei Fragen oder Problemen können sie die Ladestationsnutzenden bei einer Hotline rund um die Uhr melden</t>
        </r>
        <r>
          <rPr>
            <b/>
            <sz val="10"/>
            <color indexed="8"/>
            <rFont val="Arial"/>
            <family val="2"/>
          </rPr>
          <t xml:space="preserve">. </t>
        </r>
      </text>
    </comment>
    <comment ref="D67" authorId="0" shapeId="0" xr:uid="{7086B3DB-5AEC-4794-A569-3E10133D3734}">
      <text>
        <r>
          <rPr>
            <b/>
            <sz val="10"/>
            <color indexed="8"/>
            <rFont val="Arial"/>
            <family val="2"/>
          </rPr>
          <t xml:space="preserve">Störungsmanagement: </t>
        </r>
        <r>
          <rPr>
            <sz val="10"/>
            <color indexed="8"/>
            <rFont val="Arial"/>
            <family val="2"/>
          </rPr>
          <t>Fehlfunktionen der Ladestation werden identifiziert und durch Alarmierung angezeigt.</t>
        </r>
      </text>
    </comment>
    <comment ref="D68" authorId="0" shapeId="0" xr:uid="{9370CF5B-3F7D-4D4D-8F69-DF4C6971C2FE}">
      <text>
        <r>
          <rPr>
            <b/>
            <sz val="10"/>
            <color indexed="8"/>
            <rFont val="Arial"/>
            <family val="2"/>
          </rPr>
          <t xml:space="preserve">Fernwartung: </t>
        </r>
        <r>
          <rPr>
            <sz val="10"/>
            <color indexed="8"/>
            <rFont val="Arial"/>
            <family val="2"/>
          </rPr>
          <t>Die gängigsten Softwareprobleme der Ladestationen können online behoben werden, ohne dass ein Techniker vor Ort sein muss, z.B. durch Neustart (remote).</t>
        </r>
      </text>
    </comment>
    <comment ref="D69" authorId="0" shapeId="0" xr:uid="{49C3E5AE-ECE2-4498-B325-AD9CA512D91F}">
      <text>
        <r>
          <rPr>
            <b/>
            <sz val="10"/>
            <color indexed="8"/>
            <rFont val="Arial"/>
            <family val="2"/>
          </rPr>
          <t xml:space="preserve">Störungsbehebung vor Ort: </t>
        </r>
        <r>
          <rPr>
            <sz val="10"/>
            <color indexed="8"/>
            <rFont val="Arial"/>
            <family val="2"/>
          </rPr>
          <t xml:space="preserve"> Störungen werden vor Ort behoben, inklusive oder gegen Aufpreis.</t>
        </r>
      </text>
    </comment>
    <comment ref="D72" authorId="0" shapeId="0" xr:uid="{5A4C6732-0D64-4BB1-9C2D-F54D233DB79B}">
      <text>
        <r>
          <rPr>
            <b/>
            <sz val="10"/>
            <color indexed="8"/>
            <rFont val="Arial"/>
            <family val="2"/>
          </rPr>
          <t>Bis Datenerfassung</t>
        </r>
        <r>
          <rPr>
            <sz val="10"/>
            <color indexed="8"/>
            <rFont val="Arial"/>
            <family val="2"/>
          </rPr>
          <t>: Das Dienstleistungsunternehmen erfasst die Daten und stellt sie der Kundschaft zur Verfügung. Diese muss die Rechnungen selbst erstellen und ist für das Inkasso verantwortlich.</t>
        </r>
        <r>
          <rPr>
            <b/>
            <sz val="10"/>
            <color indexed="8"/>
            <rFont val="Arial"/>
            <family val="2"/>
          </rPr>
          <t xml:space="preserve">
Bis Rechnungserstellung: </t>
        </r>
        <r>
          <rPr>
            <sz val="10"/>
            <color indexed="8"/>
            <rFont val="Arial"/>
            <family val="2"/>
          </rPr>
          <t>Das Dienstleistungsunternehmen erfasst die Daten und erstellt basierend darauf die Rechnungen. Die Kundschaft ist für das Inkasso verantwortlich.</t>
        </r>
        <r>
          <rPr>
            <b/>
            <sz val="10"/>
            <color indexed="8"/>
            <rFont val="Arial"/>
            <family val="2"/>
          </rPr>
          <t xml:space="preserve">
Bis Inkasso:</t>
        </r>
        <r>
          <rPr>
            <sz val="10"/>
            <color indexed="8"/>
            <rFont val="Arial"/>
            <family val="2"/>
          </rPr>
          <t xml:space="preserve"> Das Dienstleistungsunternehmen übernimmt den gesamten Abrechnungsprozess von der Datenerfassung über Rechnungserstellung bis und mit Inkasso.</t>
        </r>
      </text>
    </comment>
    <comment ref="D75" authorId="0" shapeId="0" xr:uid="{0543ED41-8345-47FF-98DA-B4B3D0F136B9}">
      <text>
        <r>
          <rPr>
            <b/>
            <sz val="10"/>
            <color indexed="8"/>
            <rFont val="Arial"/>
            <family val="2"/>
          </rPr>
          <t xml:space="preserve">Private Ladestation: </t>
        </r>
        <r>
          <rPr>
            <sz val="10"/>
            <color indexed="8"/>
            <rFont val="Arial"/>
            <family val="2"/>
          </rPr>
          <t xml:space="preserve">Die Ladestation ist nur für eine Partei zugänglich
</t>
        </r>
        <r>
          <rPr>
            <b/>
            <sz val="10"/>
            <color indexed="8"/>
            <rFont val="Arial"/>
            <family val="2"/>
          </rPr>
          <t>Halbprivate Ladestation</t>
        </r>
        <r>
          <rPr>
            <sz val="10"/>
            <color indexed="8"/>
            <rFont val="Arial"/>
            <family val="2"/>
          </rPr>
          <t xml:space="preserve">: Ladestation zugänglich für eine geschlossene Nutzergruppe (z. B. Mitarbeitende)
</t>
        </r>
        <r>
          <rPr>
            <b/>
            <sz val="10"/>
            <color indexed="8"/>
            <rFont val="Arial"/>
            <family val="2"/>
          </rPr>
          <t>Halböffentliche Ladestation</t>
        </r>
        <r>
          <rPr>
            <sz val="10"/>
            <color indexed="8"/>
            <rFont val="Arial"/>
            <family val="2"/>
          </rPr>
          <t xml:space="preserve">: Ladestation in privatem Besitz (z. B. Gewerbe). Diese sind zu bestimmten Zeiten allgemein zugänglich.
</t>
        </r>
        <r>
          <rPr>
            <b/>
            <sz val="10"/>
            <color indexed="8"/>
            <rFont val="Arial"/>
            <family val="2"/>
          </rPr>
          <t>öffentliche Ladestationen:</t>
        </r>
        <r>
          <rPr>
            <sz val="10"/>
            <color indexed="8"/>
            <rFont val="Arial"/>
            <family val="2"/>
          </rPr>
          <t xml:space="preserve"> zu jeder Zeit allgemein zugängliche Ladestation (z.B. Besuchendenparkplätze)</t>
        </r>
      </text>
    </comment>
    <comment ref="D76" authorId="0" shapeId="0" xr:uid="{340FFCED-AF55-4B64-BC45-96A2A4FA1E36}">
      <text>
        <r>
          <rPr>
            <b/>
            <sz val="10"/>
            <color indexed="8"/>
            <rFont val="Arial"/>
            <family val="2"/>
          </rPr>
          <t xml:space="preserve">Elektrizitätszähler für E-Mobilität ist im Besitz der Immobilieneigentümerschaft: </t>
        </r>
        <r>
          <rPr>
            <sz val="10"/>
            <color indexed="8"/>
            <rFont val="Arial"/>
            <family val="2"/>
          </rPr>
          <t xml:space="preserve">
Das Dienstleistungsunternehmen vergütet den Immobilienbesitzenden die Abrechnungseinnahmen abzgl. Gebühren.
Immobilienbesitzende erhalten die Rechnung für den Stromverbrauch vom EVU
Immobilienbesitzenden zahlen die Stromrechnung
</t>
        </r>
        <r>
          <rPr>
            <b/>
            <sz val="10"/>
            <color indexed="8"/>
            <rFont val="Arial"/>
            <family val="2"/>
          </rPr>
          <t>Elektrizitätszähler für E-Mobilität ist im Besitz des Dienstleistungsunternehmen:</t>
        </r>
        <r>
          <rPr>
            <sz val="10"/>
            <color indexed="8"/>
            <rFont val="Arial"/>
            <family val="2"/>
          </rPr>
          <t xml:space="preserve">
Dienstleistungsunternehmen übernimmt direkt die Zahlung der Stromkosten an den Energieversorger
Ggf. vergütet das Dienstleistungsunternehmen den Immobilienbesitzenden die Abrechnungseinnahmen abzgl. Stromkosten und Gebühren.</t>
        </r>
      </text>
    </comment>
    <comment ref="D79" authorId="0" shapeId="0" xr:uid="{1F6DB056-F148-440D-8565-F365210010C8}">
      <text>
        <r>
          <rPr>
            <b/>
            <sz val="10"/>
            <color indexed="8"/>
            <rFont val="Arial"/>
            <family val="2"/>
          </rPr>
          <t xml:space="preserve">Einheitstarif: </t>
        </r>
        <r>
          <rPr>
            <sz val="10"/>
            <color indexed="8"/>
            <rFont val="Arial"/>
            <family val="2"/>
          </rPr>
          <t xml:space="preserve">Es kann nur ein Tarif für die Ladestation abgerechnet werden, unabhängig davon, ob der lokale Energieversorger eine andere Tarifsturktur (z.B. Hoch- und Niedertarif) hat.
</t>
        </r>
        <r>
          <rPr>
            <b/>
            <sz val="10"/>
            <color indexed="8"/>
            <rFont val="Arial"/>
            <family val="2"/>
          </rPr>
          <t xml:space="preserve">Statische Tarife: </t>
        </r>
        <r>
          <rPr>
            <sz val="10"/>
            <color indexed="8"/>
            <rFont val="Arial"/>
            <family val="2"/>
          </rPr>
          <t xml:space="preserve">Die Ladestation kann mit mehreren fix definierten, statischen Tarifen abgerechnet werden, z.B. mit Hoch- und Niedertarif.
</t>
        </r>
        <r>
          <rPr>
            <b/>
            <sz val="10"/>
            <color indexed="8"/>
            <rFont val="Arial"/>
            <family val="2"/>
          </rPr>
          <t xml:space="preserve">Statische Tarife inkl. Solartarif: </t>
        </r>
        <r>
          <rPr>
            <sz val="10"/>
            <color indexed="8"/>
            <rFont val="Arial"/>
            <family val="2"/>
          </rPr>
          <t xml:space="preserve">Zusätzlich zu den statischen Tarifen kann bei Verbrauch von Strom der eigenen PV-Anlage (oder ZEV) ein fix definierter Solartarif berücksichtigt werden.
</t>
        </r>
        <r>
          <rPr>
            <b/>
            <sz val="10"/>
            <color indexed="8"/>
            <rFont val="Arial"/>
            <family val="2"/>
          </rPr>
          <t>Dynamische Tarife:</t>
        </r>
        <r>
          <rPr>
            <sz val="10"/>
            <color indexed="8"/>
            <rFont val="Arial"/>
            <family val="2"/>
          </rPr>
          <t xml:space="preserve"> Es können zusätzlich dynamische Tarife vom Energieversorger berücksichtigt und abgerechnet werden. 
</t>
        </r>
      </text>
    </comment>
    <comment ref="D83" authorId="0" shapeId="0" xr:uid="{835207E4-0F73-41DF-ACC6-8D0C210303F0}">
      <text>
        <r>
          <rPr>
            <b/>
            <sz val="10"/>
            <color indexed="8"/>
            <rFont val="Arial"/>
            <family val="2"/>
          </rPr>
          <t xml:space="preserve">Verschiedene Tarif-Gruppen: </t>
        </r>
        <r>
          <rPr>
            <sz val="10"/>
            <color indexed="8"/>
            <rFont val="Arial"/>
            <family val="2"/>
          </rPr>
          <t xml:space="preserve">Nutzende können gruppiert werden und so verschiedenen Tarifen zugeordnet werden. </t>
        </r>
      </text>
    </comment>
    <comment ref="D84" authorId="0" shapeId="0" xr:uid="{E8BCC325-3AFA-43F6-976C-041E0F08E997}">
      <text>
        <r>
          <rPr>
            <b/>
            <sz val="10"/>
            <color indexed="8"/>
            <rFont val="Arial"/>
            <family val="2"/>
          </rPr>
          <t>White-List (Spezialnutzende):</t>
        </r>
        <r>
          <rPr>
            <sz val="10"/>
            <color indexed="8"/>
            <rFont val="Arial"/>
            <family val="2"/>
          </rPr>
          <t xml:space="preserve"> Bestimmte Nutzende laden kostenfrei.</t>
        </r>
      </text>
    </comment>
    <comment ref="D85" authorId="0" shapeId="0" xr:uid="{7EA6DD77-046D-467B-A179-DB37DC868A30}">
      <text>
        <r>
          <rPr>
            <b/>
            <sz val="10"/>
            <color indexed="8"/>
            <rFont val="Arial"/>
            <family val="2"/>
          </rPr>
          <t xml:space="preserve">Automatisierte Aktualisierung bei Veränderungen der EVU-Stromtarife: </t>
        </r>
        <r>
          <rPr>
            <sz val="10"/>
            <color indexed="8"/>
            <rFont val="Arial"/>
            <family val="2"/>
          </rPr>
          <t xml:space="preserve">Die EVU-Stromtarife werden ohne Aufforderung durch die Kundschaft angepasst. </t>
        </r>
      </text>
    </comment>
    <comment ref="D86" authorId="0" shapeId="0" xr:uid="{0DA0DD31-CAE9-4F18-BEEB-8D238825EA08}">
      <text>
        <r>
          <rPr>
            <b/>
            <sz val="10"/>
            <color indexed="8"/>
            <rFont val="Arial"/>
            <family val="2"/>
          </rPr>
          <t xml:space="preserve">Einstellung eines eigenen Energietarifs: </t>
        </r>
        <r>
          <rPr>
            <sz val="10"/>
            <color indexed="8"/>
            <rFont val="Arial"/>
            <family val="2"/>
          </rPr>
          <t xml:space="preserve">Eigentümerschaften bzw. Verwaltungen können einen Aufschlag auf den Energietarif vornehmen, um einen zusätzlichen Kanal zur Amortisierung der Ladestationen zu generieren.
</t>
        </r>
      </text>
    </comment>
    <comment ref="D87" authorId="0" shapeId="0" xr:uid="{73834B51-A876-49E4-8454-81FAD996E405}">
      <text>
        <r>
          <rPr>
            <b/>
            <sz val="10"/>
            <color indexed="8"/>
            <rFont val="Arial"/>
            <family val="2"/>
          </rPr>
          <t xml:space="preserve">Abrechnung bidirektionales Laden: </t>
        </r>
        <r>
          <rPr>
            <sz val="10"/>
            <color indexed="8"/>
            <rFont val="Arial"/>
            <family val="2"/>
          </rPr>
          <t>Bidirektionales Laden kann verwaltet und abrechnet werden.</t>
        </r>
      </text>
    </comment>
    <comment ref="D89" authorId="0" shapeId="0" xr:uid="{9E747A9F-D25A-4919-A925-CE33DD3D1C82}">
      <text>
        <r>
          <rPr>
            <b/>
            <sz val="10"/>
            <color indexed="8"/>
            <rFont val="Arial"/>
            <family val="2"/>
          </rPr>
          <t>ZEV Abrechnung</t>
        </r>
        <r>
          <rPr>
            <sz val="10"/>
            <color indexed="8"/>
            <rFont val="Arial"/>
            <family val="2"/>
          </rPr>
          <t>: Zusätzlich zur Ladeinfrastruktur kann ein ZEV (= Zusammenschluss zum Eigenverbrauch) abgerechnet werden.</t>
        </r>
      </text>
    </comment>
    <comment ref="D90" authorId="0" shapeId="0" xr:uid="{F3801102-3F17-4ACA-A2AF-33C5A6F9ED50}">
      <text>
        <r>
          <rPr>
            <b/>
            <sz val="10"/>
            <color indexed="8"/>
            <rFont val="Arial"/>
            <family val="2"/>
          </rPr>
          <t>VNB Praxismodell:</t>
        </r>
        <r>
          <rPr>
            <sz val="10"/>
            <color indexed="8"/>
            <rFont val="Arial"/>
            <family val="2"/>
          </rPr>
          <t xml:space="preserve"> Der Eigenverbrauch des Solarstroms wird vom lokalen Verteilnetzbetreiber (VNB) über dessen Zähler abgerechnet. Es existieren unterschiedliche Ausprägungen dieses Modells. Die einzelnen Verbrauchsstätten bleiben weiterhin Endverbraucher und werden wie bisher durch den Netzbetreiber beliefert. Dieser kann das Modell nur im eigenen Netzgebiet anbieten. Dieses Modell wird ausschliesslich von lokalen Energieversorgungsunternehmen (EVU) im eigenen Netzgebiet angeboten. Hierbei ist keine Gründung eines ZEV erforderlich.</t>
        </r>
      </text>
    </comment>
    <comment ref="D91" authorId="0" shapeId="0" xr:uid="{2320E87D-6997-4A6A-9F72-98C74D38F725}">
      <text>
        <r>
          <rPr>
            <b/>
            <sz val="10"/>
            <color indexed="8"/>
            <rFont val="Arial"/>
            <family val="2"/>
          </rPr>
          <t xml:space="preserve">Nebenkostenabrechnung: </t>
        </r>
        <r>
          <rPr>
            <sz val="10"/>
            <color indexed="8"/>
            <rFont val="Arial"/>
            <family val="2"/>
          </rPr>
          <t>Zusätzlich zur Ladeinfrastruktur können (weitere) Nebenkosten abgerechnet werden.</t>
        </r>
      </text>
    </comment>
    <comment ref="D101" authorId="0" shapeId="0" xr:uid="{3F8B4A6F-754A-4B9A-AB13-56A0AD763265}">
      <text>
        <r>
          <rPr>
            <b/>
            <sz val="10"/>
            <color indexed="8"/>
            <rFont val="Arial"/>
            <family val="2"/>
          </rPr>
          <t xml:space="preserve">Reporting Funktion: </t>
        </r>
        <r>
          <rPr>
            <sz val="10"/>
            <color indexed="8"/>
            <rFont val="Arial"/>
            <family val="2"/>
          </rPr>
          <t>Nutzungsdaten können zur Verfügung gestellt werden, z.B. für Nachhaltigkeitsberichte und Reportings.</t>
        </r>
      </text>
    </comment>
    <comment ref="D103" authorId="0" shapeId="0" xr:uid="{36AC90DE-6F9E-433A-987E-DADA306E4B7E}">
      <text>
        <r>
          <rPr>
            <b/>
            <sz val="10"/>
            <color indexed="8"/>
            <rFont val="Arial"/>
            <family val="2"/>
          </rPr>
          <t xml:space="preserve">Mandantenfunktion: </t>
        </r>
        <r>
          <rPr>
            <sz val="10"/>
            <color indexed="8"/>
            <rFont val="Arial"/>
            <family val="2"/>
          </rPr>
          <t>Verschiedenen Nutzenden können verschiedene Nutzungsrechte verteilt werden (z.B. Ladestationsnutzende vs. Hauswartung vs. Installationsunternehmen)</t>
        </r>
      </text>
    </comment>
    <comment ref="D104" authorId="0" shapeId="0" xr:uid="{36BE9DEC-5F62-4A57-9BDF-11AB8BE130C1}">
      <text>
        <r>
          <rPr>
            <b/>
            <sz val="10"/>
            <color indexed="8"/>
            <rFont val="Arial"/>
            <family val="2"/>
          </rPr>
          <t>Webportal zur Benutzendenverwaltung:</t>
        </r>
        <r>
          <rPr>
            <sz val="10"/>
            <color indexed="8"/>
            <rFont val="Arial"/>
            <family val="2"/>
          </rPr>
          <t xml:space="preserve"> Die Eigentümerschaft/Verwaltung kann in einer Plattform verschiedene Einstellungen vornehmen, z.B. Erstellung und Bearbeitung der Nutzer der Ladestationen, Tarifgestaltung, oder anderes.</t>
        </r>
      </text>
    </comment>
    <comment ref="D110" authorId="0" shapeId="0" xr:uid="{C2000947-4032-4227-9754-6E8159DC77E5}">
      <text>
        <r>
          <rPr>
            <b/>
            <sz val="10"/>
            <color indexed="8"/>
            <rFont val="Arial"/>
            <family val="2"/>
          </rPr>
          <t xml:space="preserve">Allgemein zugängliche Ladestation im eigenen Netz: </t>
        </r>
        <r>
          <rPr>
            <sz val="10"/>
            <color indexed="8"/>
            <rFont val="Arial"/>
            <family val="2"/>
          </rPr>
          <t>Die Ladestationsnutzenden können mithilfe ihres Zugangsmittels auf allgemein zugängliche Ladestationen desselben Anbietenden zugreifen.</t>
        </r>
      </text>
    </comment>
    <comment ref="D111" authorId="0" shapeId="0" xr:uid="{EAB458AC-B258-4A4D-A001-2313B63987B1}">
      <text>
        <r>
          <rPr>
            <b/>
            <sz val="10"/>
            <color indexed="8"/>
            <rFont val="Arial"/>
            <family val="2"/>
          </rPr>
          <t>Roaming mit gleichen Zugang:</t>
        </r>
        <r>
          <rPr>
            <sz val="10"/>
            <color indexed="8"/>
            <rFont val="Arial"/>
            <family val="2"/>
          </rPr>
          <t xml:space="preserve"> Die Ladestationsnutzenden können mithilfe ihres Zugangsmittels auf allgemein zugängliche Ladestationen anderer Netzbetreibender zugreifen.</t>
        </r>
      </text>
    </comment>
    <comment ref="D113" authorId="0" shapeId="0" xr:uid="{7CCD660D-0215-4E37-B4C7-80C7CEAAEB8B}">
      <text>
        <r>
          <rPr>
            <b/>
            <sz val="10"/>
            <color indexed="8"/>
            <rFont val="Arial"/>
            <family val="2"/>
          </rPr>
          <t>Abrechnung allg. zugänglicher Ladestation:</t>
        </r>
        <r>
          <rPr>
            <sz val="10"/>
            <color indexed="8"/>
            <rFont val="Arial"/>
            <family val="2"/>
          </rPr>
          <t xml:space="preserve"> Ladestationen auf allgemein zugänglichen Parkplätzen, wie Besuchendenparkplätzen, werden allen zugänglich gemacht und über denselben Anbietenden abgerechnet.</t>
        </r>
      </text>
    </comment>
    <comment ref="D114" authorId="0" shapeId="0" xr:uid="{A136A939-D987-4A14-992E-FD1CFAF751EA}">
      <text>
        <r>
          <rPr>
            <b/>
            <sz val="10"/>
            <color indexed="8"/>
            <rFont val="Arial"/>
            <family val="2"/>
          </rPr>
          <t>Roaming für allgemein zugängliche Ladestation:</t>
        </r>
        <r>
          <rPr>
            <sz val="10"/>
            <color indexed="8"/>
            <rFont val="Arial"/>
            <family val="2"/>
          </rPr>
          <t xml:space="preserve"> Zugangs- und Zahlungsmittel anderer Ladestationsbetreibender können für den Zugang zu den allgemein zugänglicher Ladestationen (z.B. Besuchendenparkplätzen) genutzt werden.</t>
        </r>
      </text>
    </comment>
    <comment ref="D118" authorId="0" shapeId="0" xr:uid="{C7C7F396-FFEC-41FC-AF05-528786E76464}">
      <text>
        <r>
          <rPr>
            <b/>
            <sz val="10"/>
            <color indexed="8"/>
            <rFont val="Arial"/>
            <family val="2"/>
          </rPr>
          <t>Eigenfinanzierung:</t>
        </r>
        <r>
          <rPr>
            <sz val="10"/>
            <color indexed="8"/>
            <rFont val="Arial"/>
            <family val="2"/>
          </rPr>
          <t xml:space="preserve"> Die Ladeinfrastruktur wird vollständig von der Eigentümerschaft finanziert.</t>
        </r>
        <r>
          <rPr>
            <b/>
            <sz val="10"/>
            <color indexed="8"/>
            <rFont val="Arial"/>
            <family val="2"/>
          </rPr>
          <t xml:space="preserve">
Mietmodell:</t>
        </r>
        <r>
          <rPr>
            <sz val="10"/>
            <color indexed="8"/>
            <rFont val="Arial"/>
            <family val="2"/>
          </rPr>
          <t xml:space="preserve"> Die Grundinstallation wird durch die Eigentümerschaft finanziert. Die Nutzenden können die Ladestation bei dem Dienstleistungsunternehmen mieten.</t>
        </r>
        <r>
          <rPr>
            <b/>
            <sz val="10"/>
            <color indexed="8"/>
            <rFont val="Arial"/>
            <family val="2"/>
          </rPr>
          <t xml:space="preserve">
Full Contracting:</t>
        </r>
        <r>
          <rPr>
            <sz val="10"/>
            <color indexed="8"/>
            <rFont val="Arial"/>
            <family val="2"/>
          </rPr>
          <t xml:space="preserve"> Sowohl die Grundinstallation als auch die Ladestation wird vom Dienstleistungsunternehmen finanziert und gegen eine monatliche Gebühr zur Verfügung gestellt.</t>
        </r>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Marisa Timm</author>
  </authors>
  <commentList>
    <comment ref="D18" authorId="0" shapeId="0" xr:uid="{8AAE0055-6AD4-4048-96C5-3F2B494E0BBC}">
      <text>
        <r>
          <rPr>
            <b/>
            <sz val="10"/>
            <color indexed="8"/>
            <rFont val="Arial"/>
            <family val="2"/>
          </rPr>
          <t>Anmeldung:</t>
        </r>
        <r>
          <rPr>
            <sz val="10"/>
            <color indexed="8"/>
            <rFont val="Arial"/>
            <family val="2"/>
          </rPr>
          <t xml:space="preserve"> Prozess des Ladestationsnutzenden zur Anfrage/Anmeldung einer Ladestation
</t>
        </r>
      </text>
    </comment>
    <comment ref="D19" authorId="0" shapeId="0" xr:uid="{1BF39638-9BB2-4B83-9E62-383F285E9345}">
      <text>
        <r>
          <rPr>
            <b/>
            <sz val="10"/>
            <color indexed="8"/>
            <rFont val="Arial"/>
            <family val="2"/>
          </rPr>
          <t xml:space="preserve">Aufschaltung: </t>
        </r>
        <r>
          <rPr>
            <sz val="10"/>
            <color indexed="8"/>
            <rFont val="Arial"/>
            <family val="2"/>
          </rPr>
          <t xml:space="preserve">Die Ladestation wird mit dem System verbunden. </t>
        </r>
      </text>
    </comment>
    <comment ref="D21" authorId="0" shapeId="0" xr:uid="{60288A67-1DE6-41FF-80D8-46BC2AA6BC2C}">
      <text>
        <r>
          <rPr>
            <b/>
            <sz val="10"/>
            <color indexed="8"/>
            <rFont val="Arial"/>
            <family val="2"/>
          </rPr>
          <t xml:space="preserve">Onboarding: </t>
        </r>
        <r>
          <rPr>
            <sz val="10"/>
            <color indexed="8"/>
            <rFont val="Arial"/>
            <family val="2"/>
          </rPr>
          <t>Die Ladestationsnutzerin oder der Ladestationsnutzer erhält den Zugang zur Ladestation und allenfalls eine Instruierung</t>
        </r>
      </text>
    </comment>
    <comment ref="D30" authorId="0" shapeId="0" xr:uid="{FDFB4DF6-3DA3-4D76-92CA-2838D5A7BD6E}">
      <text>
        <r>
          <rPr>
            <b/>
            <sz val="10"/>
            <color indexed="8"/>
            <rFont val="Arial"/>
            <family val="2"/>
          </rPr>
          <t xml:space="preserve">Vertrieb Ladestationen: </t>
        </r>
        <r>
          <rPr>
            <sz val="10"/>
            <color indexed="8"/>
            <rFont val="Arial"/>
            <family val="2"/>
          </rPr>
          <t>Dabei handelt es sich um Ladestationen, die von dem Dienstleistungsunternehmen vertrieben werden (standardmässig oder optional). Nicht solche, die nur mit ihrem System kompatibel sind.</t>
        </r>
      </text>
    </comment>
    <comment ref="D32" authorId="0" shapeId="0" xr:uid="{D1B13E3B-40D9-418E-902C-CC684222CF9B}">
      <text>
        <r>
          <rPr>
            <b/>
            <sz val="10"/>
            <color indexed="8"/>
            <rFont val="Arial"/>
            <family val="2"/>
          </rPr>
          <t>Integration von Drittsystemen:</t>
        </r>
        <r>
          <rPr>
            <sz val="10"/>
            <color indexed="8"/>
            <rFont val="Arial"/>
            <family val="2"/>
          </rPr>
          <t xml:space="preserve"> Das System kann mit anderen Plattformen/Systemen Dritter kommunizieren, z.B. zur ZEV Abrechnung oder EMS.</t>
        </r>
      </text>
    </comment>
    <comment ref="D33" authorId="0" shapeId="0" xr:uid="{26C20F47-7ACD-421E-8C0B-3018CA097D0D}">
      <text>
        <r>
          <rPr>
            <sz val="10"/>
            <color indexed="8"/>
            <rFont val="Arial"/>
            <family val="2"/>
          </rPr>
          <t>EMS = Energiemanagementsysteme</t>
        </r>
      </text>
    </comment>
    <comment ref="D36" authorId="0" shapeId="0" xr:uid="{E6DD2A70-B6AD-4ED9-90AE-CF78F723A553}">
      <text>
        <r>
          <rPr>
            <b/>
            <sz val="10"/>
            <color indexed="8"/>
            <rFont val="Arial"/>
            <family val="2"/>
          </rPr>
          <t xml:space="preserve">Statisches Lastmanagement: </t>
        </r>
        <r>
          <rPr>
            <sz val="10"/>
            <color indexed="8"/>
            <rFont val="Arial"/>
            <family val="2"/>
          </rPr>
          <t>Beim statischen Lastmanagement wird ein fixes Kontingent des Hausanschlusses für das Laden der Elektroautos reserviert. Dieses kann auf die zu ladenden E-Autos aufgeteilt werden. Die reservierte Last ist maximal so hoch, dass es auch bei einem hohen Stromverbrauch im Gebäude (z.B. Abends, wenn alle Anwohnenden zu Hause sind) zu keiner Überlastung kommt.</t>
        </r>
      </text>
    </comment>
    <comment ref="D37" authorId="0" shapeId="0" xr:uid="{5FAB4F69-87F9-4B5A-A2FA-74FA23DA5E46}">
      <text>
        <r>
          <rPr>
            <b/>
            <sz val="10"/>
            <color indexed="8"/>
            <rFont val="Arial"/>
            <family val="2"/>
          </rPr>
          <t>Dynamisches Lastmanagment:</t>
        </r>
        <r>
          <rPr>
            <sz val="10"/>
            <color indexed="8"/>
            <rFont val="Arial"/>
            <family val="2"/>
          </rPr>
          <t xml:space="preserve"> Beim dynamischen Lastmanagement wird keine fixe Last reserviert, sondern stets die gesamte verfügbare Last intelligent aufgeteilt. Das Lastmanagement erkennt, wie viel Strom aktuell im Gebäude verbraucht wird. So kann vor allem zu Zeiten mit einem niedrigen Stromverbrauch im Gebäude eine viel höhere Ladelast ermöglicht werden, z.B. nachts, wenn ein Grossteil der Anwohnenden schläft.</t>
        </r>
      </text>
    </comment>
    <comment ref="D47" authorId="0" shapeId="0" xr:uid="{842FA990-E941-4322-B524-F164D256E660}">
      <text>
        <r>
          <rPr>
            <b/>
            <sz val="10"/>
            <color indexed="8"/>
            <rFont val="Arial"/>
            <family val="2"/>
          </rPr>
          <t xml:space="preserve">Webportal: </t>
        </r>
        <r>
          <rPr>
            <sz val="10"/>
            <color indexed="8"/>
            <rFont val="Arial"/>
            <family val="2"/>
          </rPr>
          <t>Eine webbasierte Anwendung kann aufgerufen werden.</t>
        </r>
      </text>
    </comment>
    <comment ref="D48" authorId="0" shapeId="0" xr:uid="{4A3AB581-E148-4AFF-8A80-D5DD0928238E}">
      <text>
        <r>
          <rPr>
            <b/>
            <sz val="10"/>
            <color indexed="8"/>
            <rFont val="Arial"/>
            <family val="2"/>
          </rPr>
          <t>App:</t>
        </r>
        <r>
          <rPr>
            <sz val="10"/>
            <color indexed="8"/>
            <rFont val="Arial"/>
            <family val="2"/>
          </rPr>
          <t xml:space="preserve"> Es existiert eine Smartphone App.</t>
        </r>
      </text>
    </comment>
    <comment ref="D50" authorId="0" shapeId="0" xr:uid="{F22264A5-7706-495D-B42A-5D1CDF31BA71}">
      <text>
        <r>
          <rPr>
            <b/>
            <sz val="10"/>
            <color indexed="8"/>
            <rFont val="Arial"/>
            <family val="2"/>
          </rPr>
          <t>Transaktionsübersicht:</t>
        </r>
        <r>
          <rPr>
            <sz val="10"/>
            <color indexed="8"/>
            <rFont val="Arial"/>
            <family val="2"/>
          </rPr>
          <t xml:space="preserve"> Die Nutzenden können ihre bisherigen Nutzungen und Zahlungen einsehen und bei Bedarf als Beleg downloaden. </t>
        </r>
      </text>
    </comment>
    <comment ref="D51" authorId="0" shapeId="0" xr:uid="{B058E011-4BDD-4E92-B002-F4B0BE560C35}">
      <text>
        <r>
          <rPr>
            <b/>
            <sz val="10"/>
            <color indexed="8"/>
            <rFont val="Arial"/>
            <family val="2"/>
          </rPr>
          <t xml:space="preserve">Visualisierung der eigenen Verbräuche: </t>
        </r>
        <r>
          <rPr>
            <sz val="10"/>
            <color indexed="8"/>
            <rFont val="Arial"/>
            <family val="2"/>
          </rPr>
          <t>Die Verbräuche können jederzeit auf dem Webportal oder der App eingesehen werden.</t>
        </r>
      </text>
    </comment>
    <comment ref="D53" authorId="0" shapeId="0" xr:uid="{15FEA18C-0909-4676-B33A-1632E2FACCAF}">
      <text>
        <r>
          <rPr>
            <b/>
            <sz val="10"/>
            <color indexed="8"/>
            <rFont val="Arial"/>
            <family val="2"/>
          </rPr>
          <t>Aktive Steuerung der Lade-Aktivität:</t>
        </r>
        <r>
          <rPr>
            <sz val="10"/>
            <color indexed="8"/>
            <rFont val="Arial"/>
            <family val="2"/>
          </rPr>
          <t xml:space="preserve"> Die Nutzenden können z.B. den Zeitpunkt oder den Lademodus steuern.</t>
        </r>
      </text>
    </comment>
    <comment ref="D54" authorId="0" shapeId="0" xr:uid="{DAADA224-1AB5-4003-91BC-774DE00CAABE}">
      <text>
        <r>
          <rPr>
            <b/>
            <sz val="10"/>
            <color indexed="8"/>
            <rFont val="Arial"/>
            <family val="2"/>
          </rPr>
          <t xml:space="preserve">Solarbasiertes Laden: </t>
        </r>
        <r>
          <rPr>
            <sz val="10"/>
            <color indexed="8"/>
            <rFont val="Arial"/>
            <family val="2"/>
          </rPr>
          <t>Das Fahrzeug wird nur/vorzugsweise mit Solarstrom geladen (wenn PV/ZEV vorhanden)</t>
        </r>
      </text>
    </comment>
    <comment ref="D55" authorId="0" shapeId="0" xr:uid="{B02D8E1B-21D2-49E0-ABAB-A61D3A29DE23}">
      <text>
        <r>
          <rPr>
            <b/>
            <sz val="10"/>
            <color indexed="8"/>
            <rFont val="Arial"/>
            <family val="2"/>
          </rPr>
          <t xml:space="preserve">Günstiges Laden: </t>
        </r>
        <r>
          <rPr>
            <sz val="10"/>
            <color indexed="8"/>
            <rFont val="Arial"/>
            <family val="2"/>
          </rPr>
          <t>Das Fahrzeug wird zu Zeiten von günstigen Stromtarifen geladen, z.B. Nachts bei Hoch- und Niedertarif.</t>
        </r>
      </text>
    </comment>
    <comment ref="D56" authorId="0" shapeId="0" xr:uid="{3D19C489-606E-42E9-A681-CE78F455E872}">
      <text>
        <r>
          <rPr>
            <b/>
            <sz val="10"/>
            <color indexed="8"/>
            <rFont val="Arial"/>
            <family val="2"/>
          </rPr>
          <t>Priorisiertes Laden:</t>
        </r>
        <r>
          <rPr>
            <sz val="10"/>
            <color indexed="8"/>
            <rFont val="Arial"/>
            <family val="2"/>
          </rPr>
          <t xml:space="preserve"> Das Fahrzeug soll möglichst schnell geladen werden. Dabei wird dem Fahrzeug mehr Leistung zugewiesen (ggf. gegen Preisaufschlag)</t>
        </r>
      </text>
    </comment>
    <comment ref="D57" authorId="0" shapeId="0" xr:uid="{5F31ACC2-8DDF-4569-A722-D52CC87F624D}">
      <text>
        <r>
          <rPr>
            <b/>
            <sz val="10"/>
            <color indexed="8"/>
            <rFont val="Arial"/>
            <family val="2"/>
          </rPr>
          <t>Berücksichtigung von Ladegrenzen:</t>
        </r>
        <r>
          <rPr>
            <sz val="10"/>
            <color indexed="8"/>
            <rFont val="Arial"/>
            <family val="2"/>
          </rPr>
          <t xml:space="preserve"> Das Fahrzeug soll max. bis zu einem bestimmten Prozentsatz geladen werden, um die Batterie zu schonen.
</t>
        </r>
      </text>
    </comment>
    <comment ref="D64" authorId="0" shapeId="0" xr:uid="{EB909C6A-C72F-4239-A53E-1C5B56B7358C}">
      <text>
        <r>
          <rPr>
            <b/>
            <sz val="10"/>
            <color indexed="8"/>
            <rFont val="Arial"/>
            <family val="2"/>
          </rPr>
          <t xml:space="preserve">Hotline nur zu Bürozeiten: </t>
        </r>
        <r>
          <rPr>
            <sz val="10"/>
            <color indexed="8"/>
            <rFont val="Arial"/>
            <family val="2"/>
          </rPr>
          <t xml:space="preserve">Bei Fragen oder Problemen können sich die Ladestationsnutzenden bei einer Hotline ausschliesslich zu Bürozeiten melden. </t>
        </r>
      </text>
    </comment>
    <comment ref="D65" authorId="0" shapeId="0" xr:uid="{301FE266-79B0-4E6C-B8A2-2C4F36D63B4F}">
      <text>
        <r>
          <rPr>
            <b/>
            <sz val="10"/>
            <color indexed="8"/>
            <rFont val="Arial"/>
            <family val="2"/>
          </rPr>
          <t xml:space="preserve">Hotline 24/7: </t>
        </r>
        <r>
          <rPr>
            <sz val="10"/>
            <color indexed="8"/>
            <rFont val="Arial"/>
            <family val="2"/>
          </rPr>
          <t>Bei Fragen oder Problemen können sie die Ladestationsnutzenden bei einer Hotline rund um die Uhr melden</t>
        </r>
        <r>
          <rPr>
            <b/>
            <sz val="10"/>
            <color indexed="8"/>
            <rFont val="Arial"/>
            <family val="2"/>
          </rPr>
          <t xml:space="preserve">. </t>
        </r>
      </text>
    </comment>
    <comment ref="D67" authorId="0" shapeId="0" xr:uid="{9C1916BF-E95A-4126-B327-8E3BBDADE211}">
      <text>
        <r>
          <rPr>
            <b/>
            <sz val="10"/>
            <color indexed="8"/>
            <rFont val="Arial"/>
            <family val="2"/>
          </rPr>
          <t xml:space="preserve">Störungsmanagement: </t>
        </r>
        <r>
          <rPr>
            <sz val="10"/>
            <color indexed="8"/>
            <rFont val="Arial"/>
            <family val="2"/>
          </rPr>
          <t>Fehlfunktionen der Ladestation werden identifiziert und durch Alarmierung angezeigt.</t>
        </r>
      </text>
    </comment>
    <comment ref="D68" authorId="0" shapeId="0" xr:uid="{FBF8CBBD-5710-4AD2-BB5A-5797E0FF3109}">
      <text>
        <r>
          <rPr>
            <b/>
            <sz val="10"/>
            <color indexed="8"/>
            <rFont val="Arial"/>
            <family val="2"/>
          </rPr>
          <t xml:space="preserve">Fernwartung: </t>
        </r>
        <r>
          <rPr>
            <sz val="10"/>
            <color indexed="8"/>
            <rFont val="Arial"/>
            <family val="2"/>
          </rPr>
          <t>Die gängigsten Softwareprobleme der Ladestationen können online behoben werden, ohne dass ein Techniker vor Ort sein muss, z.B. durch Neustart (remote).</t>
        </r>
      </text>
    </comment>
    <comment ref="D69" authorId="0" shapeId="0" xr:uid="{BFD7F7CF-807C-4435-818B-1CB9887CA350}">
      <text>
        <r>
          <rPr>
            <b/>
            <sz val="10"/>
            <color indexed="8"/>
            <rFont val="Arial"/>
            <family val="2"/>
          </rPr>
          <t xml:space="preserve">Störungsbehebung vor Ort: </t>
        </r>
        <r>
          <rPr>
            <sz val="10"/>
            <color indexed="8"/>
            <rFont val="Arial"/>
            <family val="2"/>
          </rPr>
          <t xml:space="preserve"> Störungen werden vor Ort behoben, inklusive oder gegen Aufpreis.</t>
        </r>
      </text>
    </comment>
    <comment ref="D72" authorId="0" shapeId="0" xr:uid="{18B0E6DF-0614-4A20-81B3-AA431FA8DE0E}">
      <text>
        <r>
          <rPr>
            <b/>
            <sz val="10"/>
            <color indexed="8"/>
            <rFont val="Arial"/>
            <family val="2"/>
          </rPr>
          <t>Bis Datenerfassung</t>
        </r>
        <r>
          <rPr>
            <sz val="10"/>
            <color indexed="8"/>
            <rFont val="Arial"/>
            <family val="2"/>
          </rPr>
          <t>: Das Dienstleistungsunternehmen erfasst die Daten und stellt sie der Kundschaft zur Verfügung. Diese muss die Rechnungen selbst erstellen und ist für das Inkasso verantwortlich.</t>
        </r>
        <r>
          <rPr>
            <b/>
            <sz val="10"/>
            <color indexed="8"/>
            <rFont val="Arial"/>
            <family val="2"/>
          </rPr>
          <t xml:space="preserve">
Bis Rechnungserstellung: </t>
        </r>
        <r>
          <rPr>
            <sz val="10"/>
            <color indexed="8"/>
            <rFont val="Arial"/>
            <family val="2"/>
          </rPr>
          <t>Das Dienstleistungsunternehmen erfasst die Daten und erstellt basierend darauf die Rechnungen. Die Kundschaft ist für das Inkasso verantwortlich.</t>
        </r>
        <r>
          <rPr>
            <b/>
            <sz val="10"/>
            <color indexed="8"/>
            <rFont val="Arial"/>
            <family val="2"/>
          </rPr>
          <t xml:space="preserve">
Bis Inkasso:</t>
        </r>
        <r>
          <rPr>
            <sz val="10"/>
            <color indexed="8"/>
            <rFont val="Arial"/>
            <family val="2"/>
          </rPr>
          <t xml:space="preserve"> Das Dienstleistungsunternehmen übernimmt den gesamten Abrechnungsprozess von der Datenerfassung über Rechnungserstellung bis und mit Inkasso.</t>
        </r>
      </text>
    </comment>
    <comment ref="D75" authorId="0" shapeId="0" xr:uid="{6072F4A3-68CD-4D10-A96E-BEA4A6467457}">
      <text>
        <r>
          <rPr>
            <b/>
            <sz val="10"/>
            <color indexed="8"/>
            <rFont val="Arial"/>
            <family val="2"/>
          </rPr>
          <t xml:space="preserve">Private Ladestation: </t>
        </r>
        <r>
          <rPr>
            <sz val="10"/>
            <color indexed="8"/>
            <rFont val="Arial"/>
            <family val="2"/>
          </rPr>
          <t xml:space="preserve">Die Ladestation ist nur für eine Partei zugänglich
</t>
        </r>
        <r>
          <rPr>
            <b/>
            <sz val="10"/>
            <color indexed="8"/>
            <rFont val="Arial"/>
            <family val="2"/>
          </rPr>
          <t>Halbprivate Ladestation</t>
        </r>
        <r>
          <rPr>
            <sz val="10"/>
            <color indexed="8"/>
            <rFont val="Arial"/>
            <family val="2"/>
          </rPr>
          <t xml:space="preserve">: Ladestation zugänglich für eine geschlossene Nutzergruppe (z. B. Mitarbeitende)
</t>
        </r>
        <r>
          <rPr>
            <b/>
            <sz val="10"/>
            <color indexed="8"/>
            <rFont val="Arial"/>
            <family val="2"/>
          </rPr>
          <t>Halböffentliche Ladestation</t>
        </r>
        <r>
          <rPr>
            <sz val="10"/>
            <color indexed="8"/>
            <rFont val="Arial"/>
            <family val="2"/>
          </rPr>
          <t xml:space="preserve">: Ladestation in privatem Besitz (z. B. Gewerbe). Diese sind zu bestimmten Zeiten allgemein zugänglich.
</t>
        </r>
        <r>
          <rPr>
            <b/>
            <sz val="10"/>
            <color indexed="8"/>
            <rFont val="Arial"/>
            <family val="2"/>
          </rPr>
          <t>öffentliche Ladestationen:</t>
        </r>
        <r>
          <rPr>
            <sz val="10"/>
            <color indexed="8"/>
            <rFont val="Arial"/>
            <family val="2"/>
          </rPr>
          <t xml:space="preserve"> zu jeder Zeit allgemein zugängliche Ladestation (z.B. Besuchendenparkplätze)</t>
        </r>
      </text>
    </comment>
    <comment ref="D76" authorId="0" shapeId="0" xr:uid="{C5B59520-33BF-4890-BEC4-0D89A31F6117}">
      <text>
        <r>
          <rPr>
            <b/>
            <sz val="10"/>
            <color indexed="8"/>
            <rFont val="Arial"/>
            <family val="2"/>
          </rPr>
          <t xml:space="preserve">Elektrizitätszähler für E-Mobilität ist im Besitz der Immobilieneigentümerschaft: </t>
        </r>
        <r>
          <rPr>
            <sz val="10"/>
            <color indexed="8"/>
            <rFont val="Arial"/>
            <family val="2"/>
          </rPr>
          <t xml:space="preserve">
Das Dienstleistungsunternehmen vergütet den Immobilienbesitzenden die Abrechnungseinnahmen abzgl. Gebühren.
Immobilienbesitzende erhalten die Rechnung für den Stromverbrauch vom EVU
Immobilienbesitzenden zahlen die Stromrechnung
</t>
        </r>
        <r>
          <rPr>
            <b/>
            <sz val="10"/>
            <color indexed="8"/>
            <rFont val="Arial"/>
            <family val="2"/>
          </rPr>
          <t>Elektrizitätszähler für E-Mobilität ist im Besitz des Dienstleistungsunternehmen:</t>
        </r>
        <r>
          <rPr>
            <sz val="10"/>
            <color indexed="8"/>
            <rFont val="Arial"/>
            <family val="2"/>
          </rPr>
          <t xml:space="preserve">
Dienstleistungsunternehmen übernimmt direkt die Zahlung der Stromkosten an den Energieversorger
Ggf. vergütet das Dienstleistungsunternehmen den Immobilienbesitzenden die Abrechnungseinnahmen abzgl. Stromkosten und Gebühren.</t>
        </r>
      </text>
    </comment>
    <comment ref="D79" authorId="0" shapeId="0" xr:uid="{1990CA4A-7B1B-4934-943B-2577F41C2911}">
      <text>
        <r>
          <rPr>
            <b/>
            <sz val="10"/>
            <color indexed="8"/>
            <rFont val="Arial"/>
            <family val="2"/>
          </rPr>
          <t xml:space="preserve">Einheitstarif: </t>
        </r>
        <r>
          <rPr>
            <sz val="10"/>
            <color indexed="8"/>
            <rFont val="Arial"/>
            <family val="2"/>
          </rPr>
          <t xml:space="preserve">Es kann nur ein Tarif für die Ladestation abgerechnet werden, unabhängig davon, ob der lokale Energieversorger eine andere Tarifsturktur (z.B. Hoch- und Niedertarif) hat.
</t>
        </r>
        <r>
          <rPr>
            <b/>
            <sz val="10"/>
            <color indexed="8"/>
            <rFont val="Arial"/>
            <family val="2"/>
          </rPr>
          <t xml:space="preserve">Statische Tarife: </t>
        </r>
        <r>
          <rPr>
            <sz val="10"/>
            <color indexed="8"/>
            <rFont val="Arial"/>
            <family val="2"/>
          </rPr>
          <t xml:space="preserve">Die Ladestation kann mit mehreren fix definierten, statischen Tarifen abgerechnet werden, z.B. mit Hoch- und Niedertarif.
</t>
        </r>
        <r>
          <rPr>
            <b/>
            <sz val="10"/>
            <color indexed="8"/>
            <rFont val="Arial"/>
            <family val="2"/>
          </rPr>
          <t xml:space="preserve">Statische Tarife inkl. Solartarif: </t>
        </r>
        <r>
          <rPr>
            <sz val="10"/>
            <color indexed="8"/>
            <rFont val="Arial"/>
            <family val="2"/>
          </rPr>
          <t xml:space="preserve">Zusätzlich zu den statischen Tarifen kann bei Verbrauch von Strom der eigenen PV-Anlage (oder ZEV) ein fix definierter Solartarif berücksichtigt werden.
</t>
        </r>
        <r>
          <rPr>
            <b/>
            <sz val="10"/>
            <color indexed="8"/>
            <rFont val="Arial"/>
            <family val="2"/>
          </rPr>
          <t>Dynamische Tarife:</t>
        </r>
        <r>
          <rPr>
            <sz val="10"/>
            <color indexed="8"/>
            <rFont val="Arial"/>
            <family val="2"/>
          </rPr>
          <t xml:space="preserve"> Es können zusätzlich dynamische Tarife vom Energieversorger berücksichtigt und abgerechnet werden. 
</t>
        </r>
      </text>
    </comment>
    <comment ref="D83" authorId="0" shapeId="0" xr:uid="{D5CA1553-3760-49B5-9118-548714D1BDEB}">
      <text>
        <r>
          <rPr>
            <b/>
            <sz val="10"/>
            <color indexed="8"/>
            <rFont val="Arial"/>
            <family val="2"/>
          </rPr>
          <t xml:space="preserve">Verschiedene Tarif-Gruppen: </t>
        </r>
        <r>
          <rPr>
            <sz val="10"/>
            <color indexed="8"/>
            <rFont val="Arial"/>
            <family val="2"/>
          </rPr>
          <t xml:space="preserve">Nutzende können gruppiert werden und so verschiedenen Tarifen zugeordnet werden. </t>
        </r>
      </text>
    </comment>
    <comment ref="D84" authorId="0" shapeId="0" xr:uid="{B4B5D503-AE2A-4510-89D3-45FE9B11AA9A}">
      <text>
        <r>
          <rPr>
            <b/>
            <sz val="10"/>
            <color indexed="8"/>
            <rFont val="Arial"/>
            <family val="2"/>
          </rPr>
          <t>White-List (Spezialnutzende):</t>
        </r>
        <r>
          <rPr>
            <sz val="10"/>
            <color indexed="8"/>
            <rFont val="Arial"/>
            <family val="2"/>
          </rPr>
          <t xml:space="preserve"> Bestimmte Nutzende laden kostenfrei.</t>
        </r>
      </text>
    </comment>
    <comment ref="D85" authorId="0" shapeId="0" xr:uid="{018FEB70-B7E6-4A5F-8915-4B795189979C}">
      <text>
        <r>
          <rPr>
            <b/>
            <sz val="10"/>
            <color indexed="8"/>
            <rFont val="Arial"/>
            <family val="2"/>
          </rPr>
          <t xml:space="preserve">Automatisierte Aktualisierung bei Veränderungen der EVU-Stromtarife: </t>
        </r>
        <r>
          <rPr>
            <sz val="10"/>
            <color indexed="8"/>
            <rFont val="Arial"/>
            <family val="2"/>
          </rPr>
          <t xml:space="preserve">Die EVU-Stromtarife werden ohne Aufforderung durch die Kundschaft angepasst. </t>
        </r>
      </text>
    </comment>
    <comment ref="D86" authorId="0" shapeId="0" xr:uid="{22622B9B-24D0-40B4-92B0-AC87834EFE72}">
      <text>
        <r>
          <rPr>
            <b/>
            <sz val="10"/>
            <color indexed="8"/>
            <rFont val="Arial"/>
            <family val="2"/>
          </rPr>
          <t xml:space="preserve">Einstellung eines eigenen Energietarifs: </t>
        </r>
        <r>
          <rPr>
            <sz val="10"/>
            <color indexed="8"/>
            <rFont val="Arial"/>
            <family val="2"/>
          </rPr>
          <t xml:space="preserve">Eigentümerschaften bzw. Verwaltungen können einen Aufschlag auf den Energietarif vornehmen, um einen zusätzlichen Kanal zur Amortisierung der Ladestationen zu generieren.
</t>
        </r>
      </text>
    </comment>
    <comment ref="D87" authorId="0" shapeId="0" xr:uid="{43F00ADF-EE07-40D8-AC65-945F54003511}">
      <text>
        <r>
          <rPr>
            <b/>
            <sz val="10"/>
            <color indexed="8"/>
            <rFont val="Arial"/>
            <family val="2"/>
          </rPr>
          <t xml:space="preserve">Abrechnung bidirektionales Laden: </t>
        </r>
        <r>
          <rPr>
            <sz val="10"/>
            <color indexed="8"/>
            <rFont val="Arial"/>
            <family val="2"/>
          </rPr>
          <t>Bidirektionales Laden kann verwaltet und abrechnet werden.</t>
        </r>
      </text>
    </comment>
    <comment ref="D89" authorId="0" shapeId="0" xr:uid="{A02CD002-243F-42CF-88FC-6C8361B7B2E0}">
      <text>
        <r>
          <rPr>
            <b/>
            <sz val="10"/>
            <color indexed="8"/>
            <rFont val="Arial"/>
            <family val="2"/>
          </rPr>
          <t>ZEV Abrechnung</t>
        </r>
        <r>
          <rPr>
            <sz val="10"/>
            <color indexed="8"/>
            <rFont val="Arial"/>
            <family val="2"/>
          </rPr>
          <t>: Zusätzlich zur Ladeinfrastruktur kann ein ZEV (= Zusammenschluss zum Eigenverbrauch) abgerechnet werden.</t>
        </r>
      </text>
    </comment>
    <comment ref="D90" authorId="0" shapeId="0" xr:uid="{A78138B2-EA09-4B2B-A4FD-28BA185CBDFD}">
      <text>
        <r>
          <rPr>
            <b/>
            <sz val="10"/>
            <color indexed="8"/>
            <rFont val="Arial"/>
            <family val="2"/>
          </rPr>
          <t>VNB Praxismodell:</t>
        </r>
        <r>
          <rPr>
            <sz val="10"/>
            <color indexed="8"/>
            <rFont val="Arial"/>
            <family val="2"/>
          </rPr>
          <t xml:space="preserve"> Der Eigenverbrauch des Solarstroms wird vom lokalen Verteilnetzbetreiber (VNB) über dessen Zähler abgerechnet. Es existieren unterschiedliche Ausprägungen dieses Modells. Die einzelnen Verbrauchsstätten bleiben weiterhin Endverbraucher und werden wie bisher durch den Netzbetreiber beliefert. Dieser kann das Modell nur im eigenen Netzgebiet anbieten. Dieses Modell wird ausschliesslich von lokalen Energieversorgungsunternehmen (EVU) im eigenen Netzgebiet angeboten. Hierbei ist keine Gründung eines ZEV erforderlich.</t>
        </r>
      </text>
    </comment>
    <comment ref="D91" authorId="0" shapeId="0" xr:uid="{57484E46-2621-4206-A003-DFB85ACAA029}">
      <text>
        <r>
          <rPr>
            <b/>
            <sz val="10"/>
            <color indexed="8"/>
            <rFont val="Arial"/>
            <family val="2"/>
          </rPr>
          <t xml:space="preserve">Nebenkostenabrechnung: </t>
        </r>
        <r>
          <rPr>
            <sz val="10"/>
            <color indexed="8"/>
            <rFont val="Arial"/>
            <family val="2"/>
          </rPr>
          <t>Zusätzlich zur Ladeinfrastruktur können (weitere) Nebenkosten abgerechnet werden.</t>
        </r>
      </text>
    </comment>
    <comment ref="D101" authorId="0" shapeId="0" xr:uid="{C996795C-3485-4488-8213-10888D9B4E26}">
      <text>
        <r>
          <rPr>
            <b/>
            <sz val="10"/>
            <color indexed="8"/>
            <rFont val="Arial"/>
            <family val="2"/>
          </rPr>
          <t xml:space="preserve">Reporting Funktion: </t>
        </r>
        <r>
          <rPr>
            <sz val="10"/>
            <color indexed="8"/>
            <rFont val="Arial"/>
            <family val="2"/>
          </rPr>
          <t>Nutzungsdaten können zur Verfügung gestellt werden, z.B. für Nachhaltigkeitsberichte und Reportings.</t>
        </r>
      </text>
    </comment>
    <comment ref="D103" authorId="0" shapeId="0" xr:uid="{A30D77F2-74E6-4C40-8E24-7BE57512356B}">
      <text>
        <r>
          <rPr>
            <b/>
            <sz val="10"/>
            <color indexed="8"/>
            <rFont val="Arial"/>
            <family val="2"/>
          </rPr>
          <t xml:space="preserve">Mandantenfunktion: </t>
        </r>
        <r>
          <rPr>
            <sz val="10"/>
            <color indexed="8"/>
            <rFont val="Arial"/>
            <family val="2"/>
          </rPr>
          <t>Verschiedenen Nutzenden können verschiedene Nutzungsrechte verteilt werden (z.B. Ladestationsnutzende vs. Hauswartung vs. Installationsunternehmen)</t>
        </r>
      </text>
    </comment>
    <comment ref="D104" authorId="0" shapeId="0" xr:uid="{8C056526-2F60-415C-833B-FA123B01EA3B}">
      <text>
        <r>
          <rPr>
            <b/>
            <sz val="10"/>
            <color indexed="8"/>
            <rFont val="Arial"/>
            <family val="2"/>
          </rPr>
          <t>Webportal zur Benutzendenverwaltung:</t>
        </r>
        <r>
          <rPr>
            <sz val="10"/>
            <color indexed="8"/>
            <rFont val="Arial"/>
            <family val="2"/>
          </rPr>
          <t xml:space="preserve"> Die Eigentümerschaft/Verwaltung kann in einer Plattform verschiedene Einstellungen vornehmen, z.B. Erstellung und Bearbeitung der Nutzer der Ladestationen, Tarifgestaltung, oder anderes.</t>
        </r>
      </text>
    </comment>
    <comment ref="D110" authorId="0" shapeId="0" xr:uid="{80D8D342-B796-41D7-822D-09FB2D7D3530}">
      <text>
        <r>
          <rPr>
            <b/>
            <sz val="10"/>
            <color indexed="8"/>
            <rFont val="Arial"/>
            <family val="2"/>
          </rPr>
          <t xml:space="preserve">Allgemein zugängliche Ladestation im eigenen Netz: </t>
        </r>
        <r>
          <rPr>
            <sz val="10"/>
            <color indexed="8"/>
            <rFont val="Arial"/>
            <family val="2"/>
          </rPr>
          <t>Die Ladestationsnutzenden können mithilfe ihres Zugangsmittels auf allgemein zugängliche Ladestationen desselben Anbietenden zugreifen.</t>
        </r>
      </text>
    </comment>
    <comment ref="D111" authorId="0" shapeId="0" xr:uid="{5707646A-AFC8-472F-A93A-93D8844A794B}">
      <text>
        <r>
          <rPr>
            <b/>
            <sz val="10"/>
            <color indexed="8"/>
            <rFont val="Arial"/>
            <family val="2"/>
          </rPr>
          <t>Roaming mit gleichen Zugang:</t>
        </r>
        <r>
          <rPr>
            <sz val="10"/>
            <color indexed="8"/>
            <rFont val="Arial"/>
            <family val="2"/>
          </rPr>
          <t xml:space="preserve"> Die Ladestationsnutzenden können mithilfe ihres Zugangsmittels auf allgemein zugängliche Ladestationen anderer Netzbetreibender zugreifen.</t>
        </r>
      </text>
    </comment>
    <comment ref="D113" authorId="0" shapeId="0" xr:uid="{44969973-E84B-497F-94C5-75D457056AAE}">
      <text>
        <r>
          <rPr>
            <b/>
            <sz val="10"/>
            <color indexed="8"/>
            <rFont val="Arial"/>
            <family val="2"/>
          </rPr>
          <t>Abrechnung allg. zugänglicher Ladestation:</t>
        </r>
        <r>
          <rPr>
            <sz val="10"/>
            <color indexed="8"/>
            <rFont val="Arial"/>
            <family val="2"/>
          </rPr>
          <t xml:space="preserve"> Ladestationen auf allgemein zugänglichen Parkplätzen, wie Besuchendenparkplätzen, werden allen zugänglich gemacht und über denselben Anbietenden abgerechnet.</t>
        </r>
      </text>
    </comment>
    <comment ref="D114" authorId="0" shapeId="0" xr:uid="{5911BBD4-69D9-4012-8842-942D9AE4BAAC}">
      <text>
        <r>
          <rPr>
            <b/>
            <sz val="10"/>
            <color indexed="8"/>
            <rFont val="Arial"/>
            <family val="2"/>
          </rPr>
          <t>Roaming für allgemein zugängliche Ladestation:</t>
        </r>
        <r>
          <rPr>
            <sz val="10"/>
            <color indexed="8"/>
            <rFont val="Arial"/>
            <family val="2"/>
          </rPr>
          <t xml:space="preserve"> Zugangs- und Zahlungsmittel anderer Ladestationsbetreibender können für den Zugang zu den allgemein zugänglicher Ladestationen (z.B. Besuchendenparkplätzen) genutzt werden.</t>
        </r>
      </text>
    </comment>
    <comment ref="D118" authorId="0" shapeId="0" xr:uid="{E22A9F7E-90BB-4FB9-B8AF-8D42AFF7E33B}">
      <text>
        <r>
          <rPr>
            <b/>
            <sz val="10"/>
            <color indexed="8"/>
            <rFont val="Arial"/>
            <family val="2"/>
          </rPr>
          <t>Eigenfinanzierung:</t>
        </r>
        <r>
          <rPr>
            <sz val="10"/>
            <color indexed="8"/>
            <rFont val="Arial"/>
            <family val="2"/>
          </rPr>
          <t xml:space="preserve"> Die Ladeinfrastruktur wird vollständig von der Eigentümerschaft finanziert.</t>
        </r>
        <r>
          <rPr>
            <b/>
            <sz val="10"/>
            <color indexed="8"/>
            <rFont val="Arial"/>
            <family val="2"/>
          </rPr>
          <t xml:space="preserve">
Mietmodell:</t>
        </r>
        <r>
          <rPr>
            <sz val="10"/>
            <color indexed="8"/>
            <rFont val="Arial"/>
            <family val="2"/>
          </rPr>
          <t xml:space="preserve"> Die Grundinstallation wird durch die Eigentümerschaft finanziert. Die Nutzenden können die Ladestation bei dem Dienstleistungsunternehmen mieten.</t>
        </r>
        <r>
          <rPr>
            <b/>
            <sz val="10"/>
            <color indexed="8"/>
            <rFont val="Arial"/>
            <family val="2"/>
          </rPr>
          <t xml:space="preserve">
Full Contracting:</t>
        </r>
        <r>
          <rPr>
            <sz val="10"/>
            <color indexed="8"/>
            <rFont val="Arial"/>
            <family val="2"/>
          </rPr>
          <t xml:space="preserve"> Sowohl die Grundinstallation als auch die Ladestation wird vom Dienstleistungsunternehmen finanziert und gegen eine monatliche Gebühr zur Verfügung gestellt.</t>
        </r>
      </text>
    </comment>
  </commentList>
</comments>
</file>

<file path=xl/comments29.xml><?xml version="1.0" encoding="utf-8"?>
<comments xmlns="http://schemas.openxmlformats.org/spreadsheetml/2006/main" xmlns:mc="http://schemas.openxmlformats.org/markup-compatibility/2006" xmlns:xr="http://schemas.microsoft.com/office/spreadsheetml/2014/revision" mc:Ignorable="xr">
  <authors>
    <author>Marisa Timm</author>
  </authors>
  <commentList>
    <comment ref="D18" authorId="0" shapeId="0" xr:uid="{C1D56BC9-4543-471A-A3A2-5FE80FD6E327}">
      <text>
        <r>
          <rPr>
            <b/>
            <sz val="10"/>
            <color indexed="8"/>
            <rFont val="Arial"/>
            <family val="2"/>
          </rPr>
          <t>Anmeldung:</t>
        </r>
        <r>
          <rPr>
            <sz val="10"/>
            <color indexed="8"/>
            <rFont val="Arial"/>
            <family val="2"/>
          </rPr>
          <t xml:space="preserve"> Prozess des Ladestationsnutzenden zur Anfrage/Anmeldung einer Ladestation
</t>
        </r>
      </text>
    </comment>
    <comment ref="D19" authorId="0" shapeId="0" xr:uid="{E0F3A9A5-37FE-4908-9974-FDD029C90681}">
      <text>
        <r>
          <rPr>
            <b/>
            <sz val="10"/>
            <color indexed="8"/>
            <rFont val="Arial"/>
            <family val="2"/>
          </rPr>
          <t xml:space="preserve">Aufschaltung: </t>
        </r>
        <r>
          <rPr>
            <sz val="10"/>
            <color indexed="8"/>
            <rFont val="Arial"/>
            <family val="2"/>
          </rPr>
          <t xml:space="preserve">Die Ladestation wird mit dem System verbunden. </t>
        </r>
      </text>
    </comment>
    <comment ref="D21" authorId="0" shapeId="0" xr:uid="{62237008-1F3B-4A96-88E0-D325C282F478}">
      <text>
        <r>
          <rPr>
            <b/>
            <sz val="10"/>
            <color indexed="8"/>
            <rFont val="Arial"/>
            <family val="2"/>
          </rPr>
          <t xml:space="preserve">Onboarding: </t>
        </r>
        <r>
          <rPr>
            <sz val="10"/>
            <color indexed="8"/>
            <rFont val="Arial"/>
            <family val="2"/>
          </rPr>
          <t>Die Ladestationsnutzerin oder der Ladestationsnutzer erhält den Zugang zur Ladestation und allenfalls eine Instruierung</t>
        </r>
      </text>
    </comment>
    <comment ref="D30" authorId="0" shapeId="0" xr:uid="{2DDAEC1B-5D8D-4DF2-97DB-6FCD6B41EA54}">
      <text>
        <r>
          <rPr>
            <b/>
            <sz val="10"/>
            <color indexed="8"/>
            <rFont val="Arial"/>
            <family val="2"/>
          </rPr>
          <t xml:space="preserve">Vertrieb Ladestationen: </t>
        </r>
        <r>
          <rPr>
            <sz val="10"/>
            <color indexed="8"/>
            <rFont val="Arial"/>
            <family val="2"/>
          </rPr>
          <t>Dabei handelt es sich um Ladestationen, die von dem Dienstleistungsunternehmen vertrieben werden (standardmässig oder optional). Nicht solche, die nur mit ihrem System kompatibel sind.</t>
        </r>
      </text>
    </comment>
    <comment ref="D32" authorId="0" shapeId="0" xr:uid="{2FCE09D3-8600-4648-87AB-F2FDE2AD29A2}">
      <text>
        <r>
          <rPr>
            <b/>
            <sz val="10"/>
            <color indexed="8"/>
            <rFont val="Arial"/>
            <family val="2"/>
          </rPr>
          <t>Integration von Drittsystemen:</t>
        </r>
        <r>
          <rPr>
            <sz val="10"/>
            <color indexed="8"/>
            <rFont val="Arial"/>
            <family val="2"/>
          </rPr>
          <t xml:space="preserve"> Das System kann mit anderen Plattformen/Systemen Dritter kommunizieren, z.B. zur ZEV Abrechnung oder EMS.</t>
        </r>
      </text>
    </comment>
    <comment ref="D33" authorId="0" shapeId="0" xr:uid="{061D50D6-A159-490D-9E00-7945A6B7CB1E}">
      <text>
        <r>
          <rPr>
            <sz val="10"/>
            <color indexed="8"/>
            <rFont val="Arial"/>
            <family val="2"/>
          </rPr>
          <t>EMS = Energiemanagementsysteme</t>
        </r>
      </text>
    </comment>
    <comment ref="D36" authorId="0" shapeId="0" xr:uid="{FC82510C-595C-4EA6-8D5C-E669ECCD980D}">
      <text>
        <r>
          <rPr>
            <b/>
            <sz val="10"/>
            <color indexed="8"/>
            <rFont val="Arial"/>
            <family val="2"/>
          </rPr>
          <t xml:space="preserve">Statisches Lastmanagement: </t>
        </r>
        <r>
          <rPr>
            <sz val="10"/>
            <color indexed="8"/>
            <rFont val="Arial"/>
            <family val="2"/>
          </rPr>
          <t>Beim statischen Lastmanagement wird ein fixes Kontingent des Hausanschlusses für das Laden der Elektroautos reserviert. Dieses kann auf die zu ladenden E-Autos aufgeteilt werden. Die reservierte Last ist maximal so hoch, dass es auch bei einem hohen Stromverbrauch im Gebäude (z.B. Abends, wenn alle Anwohnenden zu Hause sind) zu keiner Überlastung kommt.</t>
        </r>
      </text>
    </comment>
    <comment ref="D37" authorId="0" shapeId="0" xr:uid="{D9986B5C-E3FD-468C-BDE9-855771D7DA2B}">
      <text>
        <r>
          <rPr>
            <b/>
            <sz val="10"/>
            <color indexed="8"/>
            <rFont val="Arial"/>
            <family val="2"/>
          </rPr>
          <t>Dynamisches Lastmanagment:</t>
        </r>
        <r>
          <rPr>
            <sz val="10"/>
            <color indexed="8"/>
            <rFont val="Arial"/>
            <family val="2"/>
          </rPr>
          <t xml:space="preserve"> Beim dynamischen Lastmanagement wird keine fixe Last reserviert, sondern stets die gesamte verfügbare Last intelligent aufgeteilt. Das Lastmanagement erkennt, wie viel Strom aktuell im Gebäude verbraucht wird. So kann vor allem zu Zeiten mit einem niedrigen Stromverbrauch im Gebäude eine viel höhere Ladelast ermöglicht werden, z.B. nachts, wenn ein Grossteil der Anwohnenden schläft.</t>
        </r>
      </text>
    </comment>
    <comment ref="D47" authorId="0" shapeId="0" xr:uid="{B9BB4B1F-8669-4FF7-AA33-19630E1B872D}">
      <text>
        <r>
          <rPr>
            <b/>
            <sz val="10"/>
            <color indexed="8"/>
            <rFont val="Arial"/>
            <family val="2"/>
          </rPr>
          <t xml:space="preserve">Webportal: </t>
        </r>
        <r>
          <rPr>
            <sz val="10"/>
            <color indexed="8"/>
            <rFont val="Arial"/>
            <family val="2"/>
          </rPr>
          <t>Eine webbasierte Anwendung kann aufgerufen werden.</t>
        </r>
      </text>
    </comment>
    <comment ref="D48" authorId="0" shapeId="0" xr:uid="{D1F6C086-7457-4005-B6B2-E566E07DE6E2}">
      <text>
        <r>
          <rPr>
            <b/>
            <sz val="10"/>
            <color indexed="8"/>
            <rFont val="Arial"/>
            <family val="2"/>
          </rPr>
          <t>App:</t>
        </r>
        <r>
          <rPr>
            <sz val="10"/>
            <color indexed="8"/>
            <rFont val="Arial"/>
            <family val="2"/>
          </rPr>
          <t xml:space="preserve"> Es existiert eine Smartphone App.</t>
        </r>
      </text>
    </comment>
    <comment ref="D50" authorId="0" shapeId="0" xr:uid="{59DD1F47-1423-45F0-A045-7E337EA08AF6}">
      <text>
        <r>
          <rPr>
            <b/>
            <sz val="10"/>
            <color indexed="8"/>
            <rFont val="Arial"/>
            <family val="2"/>
          </rPr>
          <t>Transaktionsübersicht:</t>
        </r>
        <r>
          <rPr>
            <sz val="10"/>
            <color indexed="8"/>
            <rFont val="Arial"/>
            <family val="2"/>
          </rPr>
          <t xml:space="preserve"> Die Nutzenden können ihre bisherigen Nutzungen und Zahlungen einsehen und bei Bedarf als Beleg downloaden. </t>
        </r>
      </text>
    </comment>
    <comment ref="D51" authorId="0" shapeId="0" xr:uid="{21B0E405-FB04-45E5-A00A-886C4B2EE198}">
      <text>
        <r>
          <rPr>
            <b/>
            <sz val="10"/>
            <color indexed="8"/>
            <rFont val="Arial"/>
            <family val="2"/>
          </rPr>
          <t xml:space="preserve">Visualisierung der eigenen Verbräuche: </t>
        </r>
        <r>
          <rPr>
            <sz val="10"/>
            <color indexed="8"/>
            <rFont val="Arial"/>
            <family val="2"/>
          </rPr>
          <t>Die Verbräuche können jederzeit auf dem Webportal oder der App eingesehen werden.</t>
        </r>
      </text>
    </comment>
    <comment ref="D53" authorId="0" shapeId="0" xr:uid="{A042AFA0-E9F9-47FB-B461-2F993BAB6BEA}">
      <text>
        <r>
          <rPr>
            <b/>
            <sz val="10"/>
            <color indexed="8"/>
            <rFont val="Arial"/>
            <family val="2"/>
          </rPr>
          <t>Aktive Steuerung der Lade-Aktivität:</t>
        </r>
        <r>
          <rPr>
            <sz val="10"/>
            <color indexed="8"/>
            <rFont val="Arial"/>
            <family val="2"/>
          </rPr>
          <t xml:space="preserve"> Die Nutzenden können z.B. den Zeitpunkt oder den Lademodus steuern.</t>
        </r>
      </text>
    </comment>
    <comment ref="D54" authorId="0" shapeId="0" xr:uid="{5DB6342E-4BCD-4A49-980F-FF7AE5E2961E}">
      <text>
        <r>
          <rPr>
            <b/>
            <sz val="10"/>
            <color indexed="8"/>
            <rFont val="Arial"/>
            <family val="2"/>
          </rPr>
          <t xml:space="preserve">Solarbasiertes Laden: </t>
        </r>
        <r>
          <rPr>
            <sz val="10"/>
            <color indexed="8"/>
            <rFont val="Arial"/>
            <family val="2"/>
          </rPr>
          <t>Das Fahrzeug wird nur/vorzugsweise mit Solarstrom geladen (wenn PV/ZEV vorhanden)</t>
        </r>
      </text>
    </comment>
    <comment ref="D55" authorId="0" shapeId="0" xr:uid="{34C7E01F-4678-4929-8C48-A51FCF3E93A4}">
      <text>
        <r>
          <rPr>
            <b/>
            <sz val="10"/>
            <color indexed="8"/>
            <rFont val="Arial"/>
            <family val="2"/>
          </rPr>
          <t xml:space="preserve">Günstiges Laden: </t>
        </r>
        <r>
          <rPr>
            <sz val="10"/>
            <color indexed="8"/>
            <rFont val="Arial"/>
            <family val="2"/>
          </rPr>
          <t>Das Fahrzeug wird zu Zeiten von günstigen Stromtarifen geladen, z.B. Nachts bei Hoch- und Niedertarif.</t>
        </r>
      </text>
    </comment>
    <comment ref="D56" authorId="0" shapeId="0" xr:uid="{9CE95F71-ECA4-480F-9A10-0742EDAAB7AF}">
      <text>
        <r>
          <rPr>
            <b/>
            <sz val="10"/>
            <color indexed="8"/>
            <rFont val="Arial"/>
            <family val="2"/>
          </rPr>
          <t>Priorisiertes Laden:</t>
        </r>
        <r>
          <rPr>
            <sz val="10"/>
            <color indexed="8"/>
            <rFont val="Arial"/>
            <family val="2"/>
          </rPr>
          <t xml:space="preserve"> Das Fahrzeug soll möglichst schnell geladen werden. Dabei wird dem Fahrzeug mehr Leistung zugewiesen (ggf. gegen Preisaufschlag)</t>
        </r>
      </text>
    </comment>
    <comment ref="D57" authorId="0" shapeId="0" xr:uid="{7B372C1A-86C6-42A0-9595-19A1F40EE422}">
      <text>
        <r>
          <rPr>
            <b/>
            <sz val="10"/>
            <color indexed="8"/>
            <rFont val="Arial"/>
            <family val="2"/>
          </rPr>
          <t>Berücksichtigung von Ladegrenzen:</t>
        </r>
        <r>
          <rPr>
            <sz val="10"/>
            <color indexed="8"/>
            <rFont val="Arial"/>
            <family val="2"/>
          </rPr>
          <t xml:space="preserve"> Das Fahrzeug soll max. bis zu einem bestimmten Prozentsatz geladen werden, um die Batterie zu schonen.
</t>
        </r>
      </text>
    </comment>
    <comment ref="D64" authorId="0" shapeId="0" xr:uid="{A98B8FFA-595C-4D43-9940-75334756550A}">
      <text>
        <r>
          <rPr>
            <b/>
            <sz val="10"/>
            <color indexed="8"/>
            <rFont val="Arial"/>
            <family val="2"/>
          </rPr>
          <t xml:space="preserve">Hotline nur zu Bürozeiten: </t>
        </r>
        <r>
          <rPr>
            <sz val="10"/>
            <color indexed="8"/>
            <rFont val="Arial"/>
            <family val="2"/>
          </rPr>
          <t xml:space="preserve">Bei Fragen oder Problemen können sich die Ladestationsnutzenden bei einer Hotline ausschliesslich zu Bürozeiten melden. </t>
        </r>
      </text>
    </comment>
    <comment ref="D65" authorId="0" shapeId="0" xr:uid="{13E1BDE9-ED77-4328-99BC-8D1138A8916D}">
      <text>
        <r>
          <rPr>
            <b/>
            <sz val="10"/>
            <color indexed="8"/>
            <rFont val="Arial"/>
            <family val="2"/>
          </rPr>
          <t xml:space="preserve">Hotline 24/7: </t>
        </r>
        <r>
          <rPr>
            <sz val="10"/>
            <color indexed="8"/>
            <rFont val="Arial"/>
            <family val="2"/>
          </rPr>
          <t>Bei Fragen oder Problemen können sie die Ladestationsnutzenden bei einer Hotline rund um die Uhr melden</t>
        </r>
        <r>
          <rPr>
            <b/>
            <sz val="10"/>
            <color indexed="8"/>
            <rFont val="Arial"/>
            <family val="2"/>
          </rPr>
          <t xml:space="preserve">. </t>
        </r>
      </text>
    </comment>
    <comment ref="D67" authorId="0" shapeId="0" xr:uid="{CB99F05C-4C5F-4F64-AAFA-F8E9FA64DD81}">
      <text>
        <r>
          <rPr>
            <b/>
            <sz val="10"/>
            <color indexed="8"/>
            <rFont val="Arial"/>
            <family val="2"/>
          </rPr>
          <t xml:space="preserve">Störungsmanagement: </t>
        </r>
        <r>
          <rPr>
            <sz val="10"/>
            <color indexed="8"/>
            <rFont val="Arial"/>
            <family val="2"/>
          </rPr>
          <t>Fehlfunktionen der Ladestation werden identifiziert und durch Alarmierung angezeigt.</t>
        </r>
      </text>
    </comment>
    <comment ref="D68" authorId="0" shapeId="0" xr:uid="{90FAFCF9-6A7B-4FB8-95E2-A8424D0788FE}">
      <text>
        <r>
          <rPr>
            <b/>
            <sz val="10"/>
            <color indexed="8"/>
            <rFont val="Arial"/>
            <family val="2"/>
          </rPr>
          <t xml:space="preserve">Fernwartung: </t>
        </r>
        <r>
          <rPr>
            <sz val="10"/>
            <color indexed="8"/>
            <rFont val="Arial"/>
            <family val="2"/>
          </rPr>
          <t>Die gängigsten Softwareprobleme der Ladestationen können online behoben werden, ohne dass ein Techniker vor Ort sein muss, z.B. durch Neustart (remote).</t>
        </r>
      </text>
    </comment>
    <comment ref="D69" authorId="0" shapeId="0" xr:uid="{FC82B16E-A549-4BBC-9688-834FC386EFF8}">
      <text>
        <r>
          <rPr>
            <b/>
            <sz val="10"/>
            <color indexed="8"/>
            <rFont val="Arial"/>
            <family val="2"/>
          </rPr>
          <t xml:space="preserve">Störungsbehebung vor Ort: </t>
        </r>
        <r>
          <rPr>
            <sz val="10"/>
            <color indexed="8"/>
            <rFont val="Arial"/>
            <family val="2"/>
          </rPr>
          <t xml:space="preserve"> Störungen werden vor Ort behoben, inklusive oder gegen Aufpreis.</t>
        </r>
      </text>
    </comment>
    <comment ref="D72" authorId="0" shapeId="0" xr:uid="{AC561929-AF07-4927-8EB0-E5F32CBBEBD6}">
      <text>
        <r>
          <rPr>
            <b/>
            <sz val="10"/>
            <color indexed="8"/>
            <rFont val="Arial"/>
            <family val="2"/>
          </rPr>
          <t>Bis Datenerfassung</t>
        </r>
        <r>
          <rPr>
            <sz val="10"/>
            <color indexed="8"/>
            <rFont val="Arial"/>
            <family val="2"/>
          </rPr>
          <t>: Das Dienstleistungsunternehmen erfasst die Daten und stellt sie der Kundschaft zur Verfügung. Diese muss die Rechnungen selbst erstellen und ist für das Inkasso verantwortlich.</t>
        </r>
        <r>
          <rPr>
            <b/>
            <sz val="10"/>
            <color indexed="8"/>
            <rFont val="Arial"/>
            <family val="2"/>
          </rPr>
          <t xml:space="preserve">
Bis Rechnungserstellung: </t>
        </r>
        <r>
          <rPr>
            <sz val="10"/>
            <color indexed="8"/>
            <rFont val="Arial"/>
            <family val="2"/>
          </rPr>
          <t>Das Dienstleistungsunternehmen erfasst die Daten und erstellt basierend darauf die Rechnungen. Die Kundschaft ist für das Inkasso verantwortlich.</t>
        </r>
        <r>
          <rPr>
            <b/>
            <sz val="10"/>
            <color indexed="8"/>
            <rFont val="Arial"/>
            <family val="2"/>
          </rPr>
          <t xml:space="preserve">
Bis Inkasso:</t>
        </r>
        <r>
          <rPr>
            <sz val="10"/>
            <color indexed="8"/>
            <rFont val="Arial"/>
            <family val="2"/>
          </rPr>
          <t xml:space="preserve"> Das Dienstleistungsunternehmen übernimmt den gesamten Abrechnungsprozess von der Datenerfassung über Rechnungserstellung bis und mit Inkasso.</t>
        </r>
      </text>
    </comment>
    <comment ref="D75" authorId="0" shapeId="0" xr:uid="{FB99BA20-9EF2-4CFE-8CF3-B6486BB182C6}">
      <text>
        <r>
          <rPr>
            <b/>
            <sz val="10"/>
            <color indexed="8"/>
            <rFont val="Arial"/>
            <family val="2"/>
          </rPr>
          <t xml:space="preserve">Private Ladestation: </t>
        </r>
        <r>
          <rPr>
            <sz val="10"/>
            <color indexed="8"/>
            <rFont val="Arial"/>
            <family val="2"/>
          </rPr>
          <t xml:space="preserve">Die Ladestation ist nur für eine Partei zugänglich
</t>
        </r>
        <r>
          <rPr>
            <b/>
            <sz val="10"/>
            <color indexed="8"/>
            <rFont val="Arial"/>
            <family val="2"/>
          </rPr>
          <t>Halbprivate Ladestation</t>
        </r>
        <r>
          <rPr>
            <sz val="10"/>
            <color indexed="8"/>
            <rFont val="Arial"/>
            <family val="2"/>
          </rPr>
          <t xml:space="preserve">: Ladestation zugänglich für eine geschlossene Nutzergruppe (z. B. Mitarbeitende)
</t>
        </r>
        <r>
          <rPr>
            <b/>
            <sz val="10"/>
            <color indexed="8"/>
            <rFont val="Arial"/>
            <family val="2"/>
          </rPr>
          <t>Halböffentliche Ladestation</t>
        </r>
        <r>
          <rPr>
            <sz val="10"/>
            <color indexed="8"/>
            <rFont val="Arial"/>
            <family val="2"/>
          </rPr>
          <t xml:space="preserve">: Ladestation in privatem Besitz (z. B. Gewerbe). Diese sind zu bestimmten Zeiten allgemein zugänglich.
</t>
        </r>
        <r>
          <rPr>
            <b/>
            <sz val="10"/>
            <color indexed="8"/>
            <rFont val="Arial"/>
            <family val="2"/>
          </rPr>
          <t>öffentliche Ladestationen:</t>
        </r>
        <r>
          <rPr>
            <sz val="10"/>
            <color indexed="8"/>
            <rFont val="Arial"/>
            <family val="2"/>
          </rPr>
          <t xml:space="preserve"> zu jeder Zeit allgemein zugängliche Ladestation (z.B. Besuchendenparkplätze)</t>
        </r>
      </text>
    </comment>
    <comment ref="D76" authorId="0" shapeId="0" xr:uid="{FF10B253-D290-46D5-89D7-15A4D6FE8946}">
      <text>
        <r>
          <rPr>
            <b/>
            <sz val="10"/>
            <color indexed="8"/>
            <rFont val="Arial"/>
            <family val="2"/>
          </rPr>
          <t xml:space="preserve">Elektrizitätszähler für E-Mobilität ist im Besitz der Immobilieneigentümerschaft: </t>
        </r>
        <r>
          <rPr>
            <sz val="10"/>
            <color indexed="8"/>
            <rFont val="Arial"/>
            <family val="2"/>
          </rPr>
          <t xml:space="preserve">
Das Dienstleistungsunternehmen vergütet den Immobilienbesitzenden die Abrechnungseinnahmen abzgl. Gebühren.
Immobilienbesitzende erhalten die Rechnung für den Stromverbrauch vom EVU
Immobilienbesitzenden zahlen die Stromrechnung
</t>
        </r>
        <r>
          <rPr>
            <b/>
            <sz val="10"/>
            <color indexed="8"/>
            <rFont val="Arial"/>
            <family val="2"/>
          </rPr>
          <t>Elektrizitätszähler für E-Mobilität ist im Besitz des Dienstleistungsunternehmen:</t>
        </r>
        <r>
          <rPr>
            <sz val="10"/>
            <color indexed="8"/>
            <rFont val="Arial"/>
            <family val="2"/>
          </rPr>
          <t xml:space="preserve">
Dienstleistungsunternehmen übernimmt direkt die Zahlung der Stromkosten an den Energieversorger
Ggf. vergütet das Dienstleistungsunternehmen den Immobilienbesitzenden die Abrechnungseinnahmen abzgl. Stromkosten und Gebühren.</t>
        </r>
      </text>
    </comment>
    <comment ref="D79" authorId="0" shapeId="0" xr:uid="{9D1F7F07-5D27-403F-9BB0-3F3B1D8C219C}">
      <text>
        <r>
          <rPr>
            <b/>
            <sz val="10"/>
            <color indexed="8"/>
            <rFont val="Arial"/>
            <family val="2"/>
          </rPr>
          <t xml:space="preserve">Einheitstarif: </t>
        </r>
        <r>
          <rPr>
            <sz val="10"/>
            <color indexed="8"/>
            <rFont val="Arial"/>
            <family val="2"/>
          </rPr>
          <t xml:space="preserve">Es kann nur ein Tarif für die Ladestation abgerechnet werden, unabhängig davon, ob der lokale Energieversorger eine andere Tarifsturktur (z.B. Hoch- und Niedertarif) hat.
</t>
        </r>
        <r>
          <rPr>
            <b/>
            <sz val="10"/>
            <color indexed="8"/>
            <rFont val="Arial"/>
            <family val="2"/>
          </rPr>
          <t xml:space="preserve">Statische Tarife: </t>
        </r>
        <r>
          <rPr>
            <sz val="10"/>
            <color indexed="8"/>
            <rFont val="Arial"/>
            <family val="2"/>
          </rPr>
          <t xml:space="preserve">Die Ladestation kann mit mehreren fix definierten, statischen Tarifen abgerechnet werden, z.B. mit Hoch- und Niedertarif.
</t>
        </r>
        <r>
          <rPr>
            <b/>
            <sz val="10"/>
            <color indexed="8"/>
            <rFont val="Arial"/>
            <family val="2"/>
          </rPr>
          <t xml:space="preserve">Statische Tarife inkl. Solartarif: </t>
        </r>
        <r>
          <rPr>
            <sz val="10"/>
            <color indexed="8"/>
            <rFont val="Arial"/>
            <family val="2"/>
          </rPr>
          <t xml:space="preserve">Zusätzlich zu den statischen Tarifen kann bei Verbrauch von Strom der eigenen PV-Anlage (oder ZEV) ein fix definierter Solartarif berücksichtigt werden.
</t>
        </r>
        <r>
          <rPr>
            <b/>
            <sz val="10"/>
            <color indexed="8"/>
            <rFont val="Arial"/>
            <family val="2"/>
          </rPr>
          <t>Dynamische Tarife:</t>
        </r>
        <r>
          <rPr>
            <sz val="10"/>
            <color indexed="8"/>
            <rFont val="Arial"/>
            <family val="2"/>
          </rPr>
          <t xml:space="preserve"> Es können zusätzlich dynamische Tarife vom Energieversorger berücksichtigt und abgerechnet werden. 
</t>
        </r>
      </text>
    </comment>
    <comment ref="D83" authorId="0" shapeId="0" xr:uid="{9792F0E5-3846-42BB-81EC-1FD169316166}">
      <text>
        <r>
          <rPr>
            <b/>
            <sz val="10"/>
            <color indexed="8"/>
            <rFont val="Arial"/>
            <family val="2"/>
          </rPr>
          <t xml:space="preserve">Verschiedene Tarif-Gruppen: </t>
        </r>
        <r>
          <rPr>
            <sz val="10"/>
            <color indexed="8"/>
            <rFont val="Arial"/>
            <family val="2"/>
          </rPr>
          <t xml:space="preserve">Nutzende können gruppiert werden und so verschiedenen Tarifen zugeordnet werden. </t>
        </r>
      </text>
    </comment>
    <comment ref="D84" authorId="0" shapeId="0" xr:uid="{918DB794-5010-473D-B596-6B012BA860D7}">
      <text>
        <r>
          <rPr>
            <b/>
            <sz val="10"/>
            <color indexed="8"/>
            <rFont val="Arial"/>
            <family val="2"/>
          </rPr>
          <t>White-List (Spezialnutzende):</t>
        </r>
        <r>
          <rPr>
            <sz val="10"/>
            <color indexed="8"/>
            <rFont val="Arial"/>
            <family val="2"/>
          </rPr>
          <t xml:space="preserve"> Bestimmte Nutzende laden kostenfrei.</t>
        </r>
      </text>
    </comment>
    <comment ref="D85" authorId="0" shapeId="0" xr:uid="{4B5AE093-F60B-48F3-AA46-C27D40425C41}">
      <text>
        <r>
          <rPr>
            <b/>
            <sz val="10"/>
            <color indexed="8"/>
            <rFont val="Arial"/>
            <family val="2"/>
          </rPr>
          <t xml:space="preserve">Automatisierte Aktualisierung bei Veränderungen der EVU-Stromtarife: </t>
        </r>
        <r>
          <rPr>
            <sz val="10"/>
            <color indexed="8"/>
            <rFont val="Arial"/>
            <family val="2"/>
          </rPr>
          <t xml:space="preserve">Die EVU-Stromtarife werden ohne Aufforderung durch die Kundschaft angepasst. </t>
        </r>
      </text>
    </comment>
    <comment ref="D86" authorId="0" shapeId="0" xr:uid="{4930A0A1-C559-4516-8A5F-FE4C09B049F7}">
      <text>
        <r>
          <rPr>
            <b/>
            <sz val="10"/>
            <color indexed="8"/>
            <rFont val="Arial"/>
            <family val="2"/>
          </rPr>
          <t xml:space="preserve">Einstellung eines eigenen Energietarifs: </t>
        </r>
        <r>
          <rPr>
            <sz val="10"/>
            <color indexed="8"/>
            <rFont val="Arial"/>
            <family val="2"/>
          </rPr>
          <t xml:space="preserve">Eigentümerschaften bzw. Verwaltungen können einen Aufschlag auf den Energietarif vornehmen, um einen zusätzlichen Kanal zur Amortisierung der Ladestationen zu generieren.
</t>
        </r>
      </text>
    </comment>
    <comment ref="D87" authorId="0" shapeId="0" xr:uid="{5CA5715F-A07F-4E5B-B1E0-BC14400621EF}">
      <text>
        <r>
          <rPr>
            <b/>
            <sz val="10"/>
            <color indexed="8"/>
            <rFont val="Arial"/>
            <family val="2"/>
          </rPr>
          <t xml:space="preserve">Abrechnung bidirektionales Laden: </t>
        </r>
        <r>
          <rPr>
            <sz val="10"/>
            <color indexed="8"/>
            <rFont val="Arial"/>
            <family val="2"/>
          </rPr>
          <t>Bidirektionales Laden kann verwaltet und abrechnet werden.</t>
        </r>
      </text>
    </comment>
    <comment ref="D89" authorId="0" shapeId="0" xr:uid="{2A4ED31F-28E8-4B85-BD93-DFDCC6285F65}">
      <text>
        <r>
          <rPr>
            <b/>
            <sz val="10"/>
            <color indexed="8"/>
            <rFont val="Arial"/>
            <family val="2"/>
          </rPr>
          <t>ZEV Abrechnung</t>
        </r>
        <r>
          <rPr>
            <sz val="10"/>
            <color indexed="8"/>
            <rFont val="Arial"/>
            <family val="2"/>
          </rPr>
          <t>: Zusätzlich zur Ladeinfrastruktur kann ein ZEV (= Zusammenschluss zum Eigenverbrauch) abgerechnet werden.</t>
        </r>
      </text>
    </comment>
    <comment ref="D90" authorId="0" shapeId="0" xr:uid="{6B5D38F3-BA2E-4C46-8852-091643D03AAE}">
      <text>
        <r>
          <rPr>
            <b/>
            <sz val="10"/>
            <color indexed="8"/>
            <rFont val="Arial"/>
            <family val="2"/>
          </rPr>
          <t>VNB Praxismodell:</t>
        </r>
        <r>
          <rPr>
            <sz val="10"/>
            <color indexed="8"/>
            <rFont val="Arial"/>
            <family val="2"/>
          </rPr>
          <t xml:space="preserve"> Der Eigenverbrauch des Solarstroms wird vom lokalen Verteilnetzbetreiber (VNB) über dessen Zähler abgerechnet. Es existieren unterschiedliche Ausprägungen dieses Modells. Die einzelnen Verbrauchsstätten bleiben weiterhin Endverbraucher und werden wie bisher durch den Netzbetreiber beliefert. Dieser kann das Modell nur im eigenen Netzgebiet anbieten. Dieses Modell wird ausschliesslich von lokalen Energieversorgungsunternehmen (EVU) im eigenen Netzgebiet angeboten. Hierbei ist keine Gründung eines ZEV erforderlich.</t>
        </r>
      </text>
    </comment>
    <comment ref="D91" authorId="0" shapeId="0" xr:uid="{01068B07-5623-49A2-98D7-BA65450162CD}">
      <text>
        <r>
          <rPr>
            <b/>
            <sz val="10"/>
            <color indexed="8"/>
            <rFont val="Arial"/>
            <family val="2"/>
          </rPr>
          <t xml:space="preserve">Nebenkostenabrechnung: </t>
        </r>
        <r>
          <rPr>
            <sz val="10"/>
            <color indexed="8"/>
            <rFont val="Arial"/>
            <family val="2"/>
          </rPr>
          <t>Zusätzlich zur Ladeinfrastruktur können (weitere) Nebenkosten abgerechnet werden.</t>
        </r>
      </text>
    </comment>
    <comment ref="D101" authorId="0" shapeId="0" xr:uid="{BE120B59-D9CE-4C98-9873-0C54E8F9D6CD}">
      <text>
        <r>
          <rPr>
            <b/>
            <sz val="10"/>
            <color indexed="8"/>
            <rFont val="Arial"/>
            <family val="2"/>
          </rPr>
          <t xml:space="preserve">Reporting Funktion: </t>
        </r>
        <r>
          <rPr>
            <sz val="10"/>
            <color indexed="8"/>
            <rFont val="Arial"/>
            <family val="2"/>
          </rPr>
          <t>Nutzungsdaten können zur Verfügung gestellt werden, z.B. für Nachhaltigkeitsberichte und Reportings.</t>
        </r>
      </text>
    </comment>
    <comment ref="D103" authorId="0" shapeId="0" xr:uid="{997E3F62-6E3F-413A-89F8-6CA7C2927DED}">
      <text>
        <r>
          <rPr>
            <b/>
            <sz val="10"/>
            <color indexed="8"/>
            <rFont val="Arial"/>
            <family val="2"/>
          </rPr>
          <t xml:space="preserve">Mandantenfunktion: </t>
        </r>
        <r>
          <rPr>
            <sz val="10"/>
            <color indexed="8"/>
            <rFont val="Arial"/>
            <family val="2"/>
          </rPr>
          <t>Verschiedenen Nutzenden können verschiedene Nutzungsrechte verteilt werden (z.B. Ladestationsnutzende vs. Hauswartung vs. Installationsunternehmen)</t>
        </r>
      </text>
    </comment>
    <comment ref="D104" authorId="0" shapeId="0" xr:uid="{945B8694-60C3-48D0-A541-EB18C807052A}">
      <text>
        <r>
          <rPr>
            <b/>
            <sz val="10"/>
            <color indexed="8"/>
            <rFont val="Arial"/>
            <family val="2"/>
          </rPr>
          <t>Webportal zur Benutzendenverwaltung:</t>
        </r>
        <r>
          <rPr>
            <sz val="10"/>
            <color indexed="8"/>
            <rFont val="Arial"/>
            <family val="2"/>
          </rPr>
          <t xml:space="preserve"> Die Eigentümerschaft/Verwaltung kann in einer Plattform verschiedene Einstellungen vornehmen, z.B. Erstellung und Bearbeitung der Nutzer der Ladestationen, Tarifgestaltung, oder anderes.</t>
        </r>
      </text>
    </comment>
    <comment ref="D110" authorId="0" shapeId="0" xr:uid="{5A480446-14F2-4EB1-BC09-A8542A48CF29}">
      <text>
        <r>
          <rPr>
            <b/>
            <sz val="10"/>
            <color indexed="8"/>
            <rFont val="Arial"/>
            <family val="2"/>
          </rPr>
          <t xml:space="preserve">Allgemein zugängliche Ladestation im eigenen Netz: </t>
        </r>
        <r>
          <rPr>
            <sz val="10"/>
            <color indexed="8"/>
            <rFont val="Arial"/>
            <family val="2"/>
          </rPr>
          <t>Die Ladestationsnutzenden können mithilfe ihres Zugangsmittels auf allgemein zugängliche Ladestationen desselben Anbietenden zugreifen.</t>
        </r>
      </text>
    </comment>
    <comment ref="D111" authorId="0" shapeId="0" xr:uid="{1EBB5995-4033-4D67-86B7-E35EFA878982}">
      <text>
        <r>
          <rPr>
            <b/>
            <sz val="10"/>
            <color indexed="8"/>
            <rFont val="Arial"/>
            <family val="2"/>
          </rPr>
          <t>Roaming mit gleichen Zugang:</t>
        </r>
        <r>
          <rPr>
            <sz val="10"/>
            <color indexed="8"/>
            <rFont val="Arial"/>
            <family val="2"/>
          </rPr>
          <t xml:space="preserve"> Die Ladestationsnutzenden können mithilfe ihres Zugangsmittels auf allgemein zugängliche Ladestationen anderer Netzbetreibender zugreifen.</t>
        </r>
      </text>
    </comment>
    <comment ref="D113" authorId="0" shapeId="0" xr:uid="{B3DC0448-EAA7-4C2D-B271-5D5C30699991}">
      <text>
        <r>
          <rPr>
            <b/>
            <sz val="10"/>
            <color indexed="8"/>
            <rFont val="Arial"/>
            <family val="2"/>
          </rPr>
          <t>Abrechnung allg. zugänglicher Ladestation:</t>
        </r>
        <r>
          <rPr>
            <sz val="10"/>
            <color indexed="8"/>
            <rFont val="Arial"/>
            <family val="2"/>
          </rPr>
          <t xml:space="preserve"> Ladestationen auf allgemein zugänglichen Parkplätzen, wie Besuchendenparkplätzen, werden allen zugänglich gemacht und über denselben Anbietenden abgerechnet.</t>
        </r>
      </text>
    </comment>
    <comment ref="D114" authorId="0" shapeId="0" xr:uid="{92CF2935-2DB1-491F-889C-475C0D2B695E}">
      <text>
        <r>
          <rPr>
            <b/>
            <sz val="10"/>
            <color indexed="8"/>
            <rFont val="Arial"/>
            <family val="2"/>
          </rPr>
          <t>Roaming für allgemein zugängliche Ladestation:</t>
        </r>
        <r>
          <rPr>
            <sz val="10"/>
            <color indexed="8"/>
            <rFont val="Arial"/>
            <family val="2"/>
          </rPr>
          <t xml:space="preserve"> Zugangs- und Zahlungsmittel anderer Ladestationsbetreibender können für den Zugang zu den allgemein zugänglicher Ladestationen (z.B. Besuchendenparkplätzen) genutzt werden.</t>
        </r>
      </text>
    </comment>
    <comment ref="D118" authorId="0" shapeId="0" xr:uid="{150500F2-E2C9-421E-A3DA-268CBF297A85}">
      <text>
        <r>
          <rPr>
            <b/>
            <sz val="10"/>
            <color indexed="8"/>
            <rFont val="Arial"/>
            <family val="2"/>
          </rPr>
          <t>Eigenfinanzierung:</t>
        </r>
        <r>
          <rPr>
            <sz val="10"/>
            <color indexed="8"/>
            <rFont val="Arial"/>
            <family val="2"/>
          </rPr>
          <t xml:space="preserve"> Die Ladeinfrastruktur wird vollständig von der Eigentümerschaft finanziert.</t>
        </r>
        <r>
          <rPr>
            <b/>
            <sz val="10"/>
            <color indexed="8"/>
            <rFont val="Arial"/>
            <family val="2"/>
          </rPr>
          <t xml:space="preserve">
Mietmodell:</t>
        </r>
        <r>
          <rPr>
            <sz val="10"/>
            <color indexed="8"/>
            <rFont val="Arial"/>
            <family val="2"/>
          </rPr>
          <t xml:space="preserve"> Die Grundinstallation wird durch die Eigentümerschaft finanziert. Die Nutzenden können die Ladestation bei dem Dienstleistungsunternehmen mieten.</t>
        </r>
        <r>
          <rPr>
            <b/>
            <sz val="10"/>
            <color indexed="8"/>
            <rFont val="Arial"/>
            <family val="2"/>
          </rPr>
          <t xml:space="preserve">
Full Contracting:</t>
        </r>
        <r>
          <rPr>
            <sz val="10"/>
            <color indexed="8"/>
            <rFont val="Arial"/>
            <family val="2"/>
          </rPr>
          <t xml:space="preserve"> Sowohl die Grundinstallation als auch die Ladestation wird vom Dienstleistungsunternehmen finanziert und gegen eine monatliche Gebühr zur Verfügung gestellt.</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Marisa Timm</author>
  </authors>
  <commentList>
    <comment ref="D18" authorId="0" shapeId="0" xr:uid="{A125E199-AD94-4A6E-9E12-62C63BAED4D9}">
      <text>
        <r>
          <rPr>
            <b/>
            <sz val="10"/>
            <color indexed="8"/>
            <rFont val="Arial"/>
            <family val="2"/>
          </rPr>
          <t>Anmeldung:</t>
        </r>
        <r>
          <rPr>
            <sz val="10"/>
            <color indexed="8"/>
            <rFont val="Arial"/>
            <family val="2"/>
          </rPr>
          <t xml:space="preserve"> Prozess des Ladestationsnutzenden zur Anfrage/Anmeldung einer Ladestation
</t>
        </r>
      </text>
    </comment>
    <comment ref="D19" authorId="0" shapeId="0" xr:uid="{1163924A-3C6E-4B03-9142-FA556F7F009A}">
      <text>
        <r>
          <rPr>
            <b/>
            <sz val="10"/>
            <color indexed="8"/>
            <rFont val="Arial"/>
            <family val="2"/>
          </rPr>
          <t xml:space="preserve">Aufschaltung: </t>
        </r>
        <r>
          <rPr>
            <sz val="10"/>
            <color indexed="8"/>
            <rFont val="Arial"/>
            <family val="2"/>
          </rPr>
          <t xml:space="preserve">Die Ladestation wird mit dem System verbunden. </t>
        </r>
      </text>
    </comment>
    <comment ref="D21" authorId="0" shapeId="0" xr:uid="{EB3992F3-A8FB-494E-89B7-9CAFC96DE121}">
      <text>
        <r>
          <rPr>
            <b/>
            <sz val="10"/>
            <color indexed="8"/>
            <rFont val="Arial"/>
            <family val="2"/>
          </rPr>
          <t xml:space="preserve">Onboarding: </t>
        </r>
        <r>
          <rPr>
            <sz val="10"/>
            <color indexed="8"/>
            <rFont val="Arial"/>
            <family val="2"/>
          </rPr>
          <t>Die Ladestationsnutzerin oder der Ladestationsnutzer erhält den Zugang zur Ladestation und allenfalls eine Instruierung</t>
        </r>
      </text>
    </comment>
    <comment ref="D30" authorId="0" shapeId="0" xr:uid="{35E2B682-2CE0-4B75-BDEB-029CB85B7426}">
      <text>
        <r>
          <rPr>
            <b/>
            <sz val="10"/>
            <color indexed="8"/>
            <rFont val="Arial"/>
            <family val="2"/>
          </rPr>
          <t xml:space="preserve">Vertrieb Ladestationen: </t>
        </r>
        <r>
          <rPr>
            <sz val="10"/>
            <color indexed="8"/>
            <rFont val="Arial"/>
            <family val="2"/>
          </rPr>
          <t>Dabei handelt es sich um Ladestationen, die von dem Dienstleistungsunternehmen vertrieben werden (standardmässig oder optional). Nicht solche, die nur mit ihrem System kompatibel sind.</t>
        </r>
      </text>
    </comment>
    <comment ref="D32" authorId="0" shapeId="0" xr:uid="{09F1F2EC-8800-49F8-A931-8F0C470E1DE6}">
      <text>
        <r>
          <rPr>
            <b/>
            <sz val="10"/>
            <color indexed="8"/>
            <rFont val="Arial"/>
            <family val="2"/>
          </rPr>
          <t>Integration von Drittsystemen:</t>
        </r>
        <r>
          <rPr>
            <sz val="10"/>
            <color indexed="8"/>
            <rFont val="Arial"/>
            <family val="2"/>
          </rPr>
          <t xml:space="preserve"> Das System kann mit anderen Plattformen/Systemen Dritter kommunizieren, z.B. zur ZEV Abrechnung oder EMS.</t>
        </r>
      </text>
    </comment>
    <comment ref="D33" authorId="0" shapeId="0" xr:uid="{E36C2B83-11BA-482C-8713-4AE05191E4A2}">
      <text>
        <r>
          <rPr>
            <sz val="10"/>
            <color indexed="8"/>
            <rFont val="Arial"/>
            <family val="2"/>
          </rPr>
          <t>EMS = Energiemanagementsysteme</t>
        </r>
      </text>
    </comment>
    <comment ref="D36" authorId="0" shapeId="0" xr:uid="{9EAB4833-1F54-4A57-A150-9A6941C90981}">
      <text>
        <r>
          <rPr>
            <b/>
            <sz val="10"/>
            <color indexed="8"/>
            <rFont val="Arial"/>
            <family val="2"/>
          </rPr>
          <t xml:space="preserve">Statisches Lastmanagement: </t>
        </r>
        <r>
          <rPr>
            <sz val="10"/>
            <color indexed="8"/>
            <rFont val="Arial"/>
            <family val="2"/>
          </rPr>
          <t>Beim statischen Lastmanagement wird ein fixes Kontingent des Hausanschlusses für das Laden der Elektroautos reserviert. Dieses kann auf die zu ladenden E-Autos aufgeteilt werden. Die reservierte Last ist maximal so hoch, dass es auch bei einem hohen Stromverbrauch im Gebäude (z.B. Abends, wenn alle Anwohnenden zu Hause sind) zu keiner Überlastung kommt.</t>
        </r>
      </text>
    </comment>
    <comment ref="D37" authorId="0" shapeId="0" xr:uid="{79FA23BC-FEC3-42E1-8DA2-54DA742D0C34}">
      <text>
        <r>
          <rPr>
            <b/>
            <sz val="10"/>
            <color indexed="8"/>
            <rFont val="Arial"/>
            <family val="2"/>
          </rPr>
          <t>Dynamisches Lastmanagment:</t>
        </r>
        <r>
          <rPr>
            <sz val="10"/>
            <color indexed="8"/>
            <rFont val="Arial"/>
            <family val="2"/>
          </rPr>
          <t xml:space="preserve"> Beim dynamischen Lastmanagement wird keine fixe Last reserviert, sondern stets die gesamte verfügbare Last intelligent aufgeteilt. Das Lastmanagement erkennt, wie viel Strom aktuell im Gebäude verbraucht wird. So kann vor allem zu Zeiten mit einem niedrigen Stromverbrauch im Gebäude eine viel höhere Ladelast ermöglicht werden, z.B. nachts, wenn ein Grossteil der Anwohnenden schläft.</t>
        </r>
      </text>
    </comment>
    <comment ref="D47" authorId="0" shapeId="0" xr:uid="{8C5F4441-C863-4461-9E78-F5DAA693549B}">
      <text>
        <r>
          <rPr>
            <b/>
            <sz val="10"/>
            <color indexed="8"/>
            <rFont val="Arial"/>
            <family val="2"/>
          </rPr>
          <t xml:space="preserve">Webportal: </t>
        </r>
        <r>
          <rPr>
            <sz val="10"/>
            <color indexed="8"/>
            <rFont val="Arial"/>
            <family val="2"/>
          </rPr>
          <t>Eine webbasierte Anwendung kann aufgerufen werden.</t>
        </r>
      </text>
    </comment>
    <comment ref="D48" authorId="0" shapeId="0" xr:uid="{E98A424B-A09B-4AD6-B0A5-3477FAA4B64D}">
      <text>
        <r>
          <rPr>
            <b/>
            <sz val="10"/>
            <color indexed="8"/>
            <rFont val="Arial"/>
            <family val="2"/>
          </rPr>
          <t>App:</t>
        </r>
        <r>
          <rPr>
            <sz val="10"/>
            <color indexed="8"/>
            <rFont val="Arial"/>
            <family val="2"/>
          </rPr>
          <t xml:space="preserve"> Es existiert eine Smartphone App.</t>
        </r>
      </text>
    </comment>
    <comment ref="D50" authorId="0" shapeId="0" xr:uid="{39AE38AA-6107-4265-9016-EC5220495A54}">
      <text>
        <r>
          <rPr>
            <b/>
            <sz val="10"/>
            <color indexed="8"/>
            <rFont val="Arial"/>
            <family val="2"/>
          </rPr>
          <t>Transaktionsübersicht:</t>
        </r>
        <r>
          <rPr>
            <sz val="10"/>
            <color indexed="8"/>
            <rFont val="Arial"/>
            <family val="2"/>
          </rPr>
          <t xml:space="preserve"> Die Nutzenden können ihre bisherigen Nutzungen und Zahlungen einsehen und bei Bedarf als Beleg downloaden. </t>
        </r>
      </text>
    </comment>
    <comment ref="D51" authorId="0" shapeId="0" xr:uid="{DD585D52-8F51-47B8-B46D-F6A8CDD78FAB}">
      <text>
        <r>
          <rPr>
            <b/>
            <sz val="10"/>
            <color indexed="8"/>
            <rFont val="Arial"/>
            <family val="2"/>
          </rPr>
          <t xml:space="preserve">Visualisierung der eigenen Verbräuche: </t>
        </r>
        <r>
          <rPr>
            <sz val="10"/>
            <color indexed="8"/>
            <rFont val="Arial"/>
            <family val="2"/>
          </rPr>
          <t>Die Verbräuche können jederzeit auf dem Webportal oder der App eingesehen werden.</t>
        </r>
      </text>
    </comment>
    <comment ref="D53" authorId="0" shapeId="0" xr:uid="{0B242274-54E2-4C17-B7B0-3CCC51B43DB9}">
      <text>
        <r>
          <rPr>
            <b/>
            <sz val="10"/>
            <color indexed="8"/>
            <rFont val="Arial"/>
            <family val="2"/>
          </rPr>
          <t>Aktive Steuerung der Lade-Aktivität:</t>
        </r>
        <r>
          <rPr>
            <sz val="10"/>
            <color indexed="8"/>
            <rFont val="Arial"/>
            <family val="2"/>
          </rPr>
          <t xml:space="preserve"> Die Nutzenden können z.B. den Zeitpunkt oder den Lademodus steuern.</t>
        </r>
      </text>
    </comment>
    <comment ref="D54" authorId="0" shapeId="0" xr:uid="{424C3B4D-51E7-4817-82B9-63B38A015A21}">
      <text>
        <r>
          <rPr>
            <b/>
            <sz val="10"/>
            <color indexed="8"/>
            <rFont val="Arial"/>
            <family val="2"/>
          </rPr>
          <t xml:space="preserve">Solarbasiertes Laden: </t>
        </r>
        <r>
          <rPr>
            <sz val="10"/>
            <color indexed="8"/>
            <rFont val="Arial"/>
            <family val="2"/>
          </rPr>
          <t>Das Fahrzeug wird nur/vorzugsweise mit Solarstrom geladen (wenn PV/ZEV vorhanden)</t>
        </r>
      </text>
    </comment>
    <comment ref="D55" authorId="0" shapeId="0" xr:uid="{D82DD521-FBAC-4556-A7EF-B800D8D6B5BF}">
      <text>
        <r>
          <rPr>
            <b/>
            <sz val="10"/>
            <color indexed="8"/>
            <rFont val="Arial"/>
            <family val="2"/>
          </rPr>
          <t xml:space="preserve">Günstiges Laden: </t>
        </r>
        <r>
          <rPr>
            <sz val="10"/>
            <color indexed="8"/>
            <rFont val="Arial"/>
            <family val="2"/>
          </rPr>
          <t>Das Fahrzeug wird zu Zeiten von günstigen Stromtarifen geladen, z.B. Nachts bei Hoch- und Niedertarif.</t>
        </r>
      </text>
    </comment>
    <comment ref="D56" authorId="0" shapeId="0" xr:uid="{9576661A-ADB4-4EA9-9A39-BFE32EA4DFA3}">
      <text>
        <r>
          <rPr>
            <b/>
            <sz val="10"/>
            <color indexed="8"/>
            <rFont val="Arial"/>
            <family val="2"/>
          </rPr>
          <t>Priorisiertes Laden:</t>
        </r>
        <r>
          <rPr>
            <sz val="10"/>
            <color indexed="8"/>
            <rFont val="Arial"/>
            <family val="2"/>
          </rPr>
          <t xml:space="preserve"> Das Fahrzeug soll möglichst schnell geladen werden. Dabei wird dem Fahrzeug mehr Leistung zugewiesen (ggf. gegen Preisaufschlag)</t>
        </r>
      </text>
    </comment>
    <comment ref="D57" authorId="0" shapeId="0" xr:uid="{8A2B2A7E-602A-4D8E-8681-D18C15B83EEB}">
      <text>
        <r>
          <rPr>
            <b/>
            <sz val="10"/>
            <color indexed="8"/>
            <rFont val="Arial"/>
            <family val="2"/>
          </rPr>
          <t>Berücksichtigung von Ladegrenzen:</t>
        </r>
        <r>
          <rPr>
            <sz val="10"/>
            <color indexed="8"/>
            <rFont val="Arial"/>
            <family val="2"/>
          </rPr>
          <t xml:space="preserve"> Das Fahrzeug soll max. bis zu einem bestimmten Prozentsatz geladen werden, um die Batterie zu schonen.
</t>
        </r>
      </text>
    </comment>
    <comment ref="D64" authorId="0" shapeId="0" xr:uid="{DD169390-CCCF-4F6A-A231-C6D06502B87B}">
      <text>
        <r>
          <rPr>
            <b/>
            <sz val="10"/>
            <color indexed="8"/>
            <rFont val="Arial"/>
            <family val="2"/>
          </rPr>
          <t xml:space="preserve">Hotline nur zu Bürozeiten: </t>
        </r>
        <r>
          <rPr>
            <sz val="10"/>
            <color indexed="8"/>
            <rFont val="Arial"/>
            <family val="2"/>
          </rPr>
          <t xml:space="preserve">Bei Fragen oder Problemen können sich die Ladestationsnutzenden bei einer Hotline ausschliesslich zu Bürozeiten melden. </t>
        </r>
      </text>
    </comment>
    <comment ref="D65" authorId="0" shapeId="0" xr:uid="{B773D8D7-8D78-410C-8DCE-4376DC4BAF40}">
      <text>
        <r>
          <rPr>
            <b/>
            <sz val="10"/>
            <color indexed="8"/>
            <rFont val="Arial"/>
            <family val="2"/>
          </rPr>
          <t xml:space="preserve">Hotline 24/7: </t>
        </r>
        <r>
          <rPr>
            <sz val="10"/>
            <color indexed="8"/>
            <rFont val="Arial"/>
            <family val="2"/>
          </rPr>
          <t>Bei Fragen oder Problemen können sie die Ladestationsnutzenden bei einer Hotline rund um die Uhr melden</t>
        </r>
        <r>
          <rPr>
            <b/>
            <sz val="10"/>
            <color indexed="8"/>
            <rFont val="Arial"/>
            <family val="2"/>
          </rPr>
          <t xml:space="preserve">. </t>
        </r>
      </text>
    </comment>
    <comment ref="D67" authorId="0" shapeId="0" xr:uid="{55BDA8B6-CBE4-4C02-9460-F4707B2C0F5F}">
      <text>
        <r>
          <rPr>
            <b/>
            <sz val="10"/>
            <color indexed="8"/>
            <rFont val="Arial"/>
            <family val="2"/>
          </rPr>
          <t xml:space="preserve">Störungsmanagement: </t>
        </r>
        <r>
          <rPr>
            <sz val="10"/>
            <color indexed="8"/>
            <rFont val="Arial"/>
            <family val="2"/>
          </rPr>
          <t>Fehlfunktionen der Ladestation werden identifiziert und durch Alarmierung angezeigt.</t>
        </r>
      </text>
    </comment>
    <comment ref="D68" authorId="0" shapeId="0" xr:uid="{727693AB-8546-4389-96CD-3392A2D29A67}">
      <text>
        <r>
          <rPr>
            <b/>
            <sz val="10"/>
            <color indexed="8"/>
            <rFont val="Arial"/>
            <family val="2"/>
          </rPr>
          <t xml:space="preserve">Fernwartung: </t>
        </r>
        <r>
          <rPr>
            <sz val="10"/>
            <color indexed="8"/>
            <rFont val="Arial"/>
            <family val="2"/>
          </rPr>
          <t>Die gängigsten Softwareprobleme der Ladestationen können online behoben werden, ohne dass ein Techniker vor Ort sein muss, z.B. durch Neustart (remote).</t>
        </r>
      </text>
    </comment>
    <comment ref="D69" authorId="0" shapeId="0" xr:uid="{59BEC08A-7B2F-4374-8DE8-F22489B8B6E6}">
      <text>
        <r>
          <rPr>
            <b/>
            <sz val="10"/>
            <color indexed="8"/>
            <rFont val="Arial"/>
            <family val="2"/>
          </rPr>
          <t xml:space="preserve">Störungsbehebung vor Ort: </t>
        </r>
        <r>
          <rPr>
            <sz val="10"/>
            <color indexed="8"/>
            <rFont val="Arial"/>
            <family val="2"/>
          </rPr>
          <t xml:space="preserve"> Störungen werden vor Ort behoben, inklusive oder gegen Aufpreis.</t>
        </r>
      </text>
    </comment>
    <comment ref="D72" authorId="0" shapeId="0" xr:uid="{E0BE78F4-42D2-456A-BEBF-7DA710139A55}">
      <text>
        <r>
          <rPr>
            <b/>
            <sz val="10"/>
            <color indexed="8"/>
            <rFont val="Arial"/>
            <family val="2"/>
          </rPr>
          <t>Bis Datenerfassung</t>
        </r>
        <r>
          <rPr>
            <sz val="10"/>
            <color indexed="8"/>
            <rFont val="Arial"/>
            <family val="2"/>
          </rPr>
          <t>: Das Dienstleistungsunternehmen erfasst die Daten und stellt sie der Kundschaft zur Verfügung. Diese muss die Rechnungen selbst erstellen und ist für das Inkasso verantwortlich.</t>
        </r>
        <r>
          <rPr>
            <b/>
            <sz val="10"/>
            <color indexed="8"/>
            <rFont val="Arial"/>
            <family val="2"/>
          </rPr>
          <t xml:space="preserve">
Bis Rechnungserstellung: </t>
        </r>
        <r>
          <rPr>
            <sz val="10"/>
            <color indexed="8"/>
            <rFont val="Arial"/>
            <family val="2"/>
          </rPr>
          <t>Das Dienstleistungsunternehmen erfasst die Daten und erstellt basierend darauf die Rechnungen. Die Kundschaft ist für das Inkasso verantwortlich.</t>
        </r>
        <r>
          <rPr>
            <b/>
            <sz val="10"/>
            <color indexed="8"/>
            <rFont val="Arial"/>
            <family val="2"/>
          </rPr>
          <t xml:space="preserve">
Bis Inkasso:</t>
        </r>
        <r>
          <rPr>
            <sz val="10"/>
            <color indexed="8"/>
            <rFont val="Arial"/>
            <family val="2"/>
          </rPr>
          <t xml:space="preserve"> Das Dienstleistungsunternehmen übernimmt den gesamten Abrechnungsprozess von der Datenerfassung über Rechnungserstellung bis und mit Inkasso.</t>
        </r>
      </text>
    </comment>
    <comment ref="D75" authorId="0" shapeId="0" xr:uid="{1DF4CF98-75DD-40EB-98CE-504650DD0501}">
      <text>
        <r>
          <rPr>
            <b/>
            <sz val="10"/>
            <color indexed="8"/>
            <rFont val="Arial"/>
            <family val="2"/>
          </rPr>
          <t xml:space="preserve">Private Ladestation: </t>
        </r>
        <r>
          <rPr>
            <sz val="10"/>
            <color indexed="8"/>
            <rFont val="Arial"/>
            <family val="2"/>
          </rPr>
          <t xml:space="preserve">Die Ladestation ist nur für eine Partei zugänglich
</t>
        </r>
        <r>
          <rPr>
            <b/>
            <sz val="10"/>
            <color indexed="8"/>
            <rFont val="Arial"/>
            <family val="2"/>
          </rPr>
          <t>Halbprivate Ladestation</t>
        </r>
        <r>
          <rPr>
            <sz val="10"/>
            <color indexed="8"/>
            <rFont val="Arial"/>
            <family val="2"/>
          </rPr>
          <t xml:space="preserve">: Ladestation zugänglich für eine geschlossene Nutzergruppe (z. B. Mitarbeitende)
</t>
        </r>
        <r>
          <rPr>
            <b/>
            <sz val="10"/>
            <color indexed="8"/>
            <rFont val="Arial"/>
            <family val="2"/>
          </rPr>
          <t>Halböffentliche Ladestation</t>
        </r>
        <r>
          <rPr>
            <sz val="10"/>
            <color indexed="8"/>
            <rFont val="Arial"/>
            <family val="2"/>
          </rPr>
          <t xml:space="preserve">: Ladestation in privatem Besitz (z. B. Gewerbe). Diese sind zu bestimmten Zeiten allgemein zugänglich.
</t>
        </r>
        <r>
          <rPr>
            <b/>
            <sz val="10"/>
            <color indexed="8"/>
            <rFont val="Arial"/>
            <family val="2"/>
          </rPr>
          <t>öffentliche Ladestationen:</t>
        </r>
        <r>
          <rPr>
            <sz val="10"/>
            <color indexed="8"/>
            <rFont val="Arial"/>
            <family val="2"/>
          </rPr>
          <t xml:space="preserve"> zu jeder Zeit allgemein zugängliche Ladestation (z.B. Besuchendenparkplätze)</t>
        </r>
      </text>
    </comment>
    <comment ref="D76" authorId="0" shapeId="0" xr:uid="{5A2582A7-29F2-4F19-BB41-8A93DF8837B5}">
      <text>
        <r>
          <rPr>
            <b/>
            <sz val="10"/>
            <color indexed="8"/>
            <rFont val="Arial"/>
            <family val="2"/>
          </rPr>
          <t xml:space="preserve">Elektrizitätszähler für E-Mobilität ist im Besitz der Immobilieneigentümerschaft: </t>
        </r>
        <r>
          <rPr>
            <sz val="10"/>
            <color indexed="8"/>
            <rFont val="Arial"/>
            <family val="2"/>
          </rPr>
          <t xml:space="preserve">
Das Dienstleistungsunternehmen vergütet den Immobilienbesitzenden die Abrechnungseinnahmen abzgl. Gebühren.
Immobilienbesitzende erhalten die Rechnung für den Stromverbrauch vom EVU
Immobilienbesitzenden zahlen die Stromrechnung
</t>
        </r>
        <r>
          <rPr>
            <b/>
            <sz val="10"/>
            <color indexed="8"/>
            <rFont val="Arial"/>
            <family val="2"/>
          </rPr>
          <t>Elektrizitätszähler für E-Mobilität ist im Besitz des Dienstleistungsunternehmen:</t>
        </r>
        <r>
          <rPr>
            <sz val="10"/>
            <color indexed="8"/>
            <rFont val="Arial"/>
            <family val="2"/>
          </rPr>
          <t xml:space="preserve">
Dienstleistungsunternehmen übernimmt direkt die Zahlung der Stromkosten an den Energieversorger
Ggf. vergütet das Dienstleistungsunternehmen den Immobilienbesitzenden die Abrechnungseinnahmen abzgl. Stromkosten und Gebühren.</t>
        </r>
      </text>
    </comment>
    <comment ref="D79" authorId="0" shapeId="0" xr:uid="{12A8982D-89D3-4378-BFCF-6DFC358A57EC}">
      <text>
        <r>
          <rPr>
            <b/>
            <sz val="10"/>
            <color indexed="8"/>
            <rFont val="Arial"/>
            <family val="2"/>
          </rPr>
          <t xml:space="preserve">Einheitstarif: </t>
        </r>
        <r>
          <rPr>
            <sz val="10"/>
            <color indexed="8"/>
            <rFont val="Arial"/>
            <family val="2"/>
          </rPr>
          <t xml:space="preserve">Es kann nur ein Tarif für die Ladestation abgerechnet werden, unabhängig davon, ob der lokale Energieversorger eine andere Tarifsturktur (z.B. Hoch- und Niedertarif) hat.
</t>
        </r>
        <r>
          <rPr>
            <b/>
            <sz val="10"/>
            <color indexed="8"/>
            <rFont val="Arial"/>
            <family val="2"/>
          </rPr>
          <t xml:space="preserve">Statische Tarife: </t>
        </r>
        <r>
          <rPr>
            <sz val="10"/>
            <color indexed="8"/>
            <rFont val="Arial"/>
            <family val="2"/>
          </rPr>
          <t xml:space="preserve">Die Ladestation kann mit mehreren fix definierten, statischen Tarifen abgerechnet werden, z.B. mit Hoch- und Niedertarif.
</t>
        </r>
        <r>
          <rPr>
            <b/>
            <sz val="10"/>
            <color indexed="8"/>
            <rFont val="Arial"/>
            <family val="2"/>
          </rPr>
          <t xml:space="preserve">Statische Tarife inkl. Solartarif: </t>
        </r>
        <r>
          <rPr>
            <sz val="10"/>
            <color indexed="8"/>
            <rFont val="Arial"/>
            <family val="2"/>
          </rPr>
          <t xml:space="preserve">Zusätzlich zu den statischen Tarifen kann bei Verbrauch von Strom der eigenen PV-Anlage (oder ZEV) ein fix definierter Solartarif berücksichtigt werden.
</t>
        </r>
        <r>
          <rPr>
            <b/>
            <sz val="10"/>
            <color indexed="8"/>
            <rFont val="Arial"/>
            <family val="2"/>
          </rPr>
          <t>Dynamische Tarife:</t>
        </r>
        <r>
          <rPr>
            <sz val="10"/>
            <color indexed="8"/>
            <rFont val="Arial"/>
            <family val="2"/>
          </rPr>
          <t xml:space="preserve"> Es können zusätzlich dynamische Tarife vom Energieversorger berücksichtigt und abgerechnet werden. 
</t>
        </r>
      </text>
    </comment>
    <comment ref="D83" authorId="0" shapeId="0" xr:uid="{03E2354D-1AAB-40A7-B12D-4175BC45E96E}">
      <text>
        <r>
          <rPr>
            <b/>
            <sz val="10"/>
            <color indexed="8"/>
            <rFont val="Arial"/>
            <family val="2"/>
          </rPr>
          <t xml:space="preserve">Verschiedene Tarif-Gruppen: </t>
        </r>
        <r>
          <rPr>
            <sz val="10"/>
            <color indexed="8"/>
            <rFont val="Arial"/>
            <family val="2"/>
          </rPr>
          <t xml:space="preserve">Nutzende können gruppiert werden und so verschiedenen Tarifen zugeordnet werden. </t>
        </r>
      </text>
    </comment>
    <comment ref="D84" authorId="0" shapeId="0" xr:uid="{3B2874EC-BB1F-403F-B1F3-23E612B792F3}">
      <text>
        <r>
          <rPr>
            <b/>
            <sz val="10"/>
            <color indexed="8"/>
            <rFont val="Arial"/>
            <family val="2"/>
          </rPr>
          <t>White-List (Spezialnutzende):</t>
        </r>
        <r>
          <rPr>
            <sz val="10"/>
            <color indexed="8"/>
            <rFont val="Arial"/>
            <family val="2"/>
          </rPr>
          <t xml:space="preserve"> Bestimmte Nutzende laden kostenfrei.</t>
        </r>
      </text>
    </comment>
    <comment ref="D85" authorId="0" shapeId="0" xr:uid="{19D2D0F3-EFE3-4C9D-9673-1AD1FBC45C2D}">
      <text>
        <r>
          <rPr>
            <b/>
            <sz val="10"/>
            <color indexed="8"/>
            <rFont val="Arial"/>
            <family val="2"/>
          </rPr>
          <t xml:space="preserve">Automatisierte Aktualisierung bei Veränderungen der EVU-Stromtarife: </t>
        </r>
        <r>
          <rPr>
            <sz val="10"/>
            <color indexed="8"/>
            <rFont val="Arial"/>
            <family val="2"/>
          </rPr>
          <t xml:space="preserve">Die EVU-Stromtarife werden ohne Aufforderung durch die Kundschaft angepasst. </t>
        </r>
      </text>
    </comment>
    <comment ref="D86" authorId="0" shapeId="0" xr:uid="{CCC56F6E-65E9-4563-A2A8-AA2F7378A441}">
      <text>
        <r>
          <rPr>
            <b/>
            <sz val="10"/>
            <color indexed="8"/>
            <rFont val="Arial"/>
            <family val="2"/>
          </rPr>
          <t xml:space="preserve">Einstellung eines eigenen Energietarifs: </t>
        </r>
        <r>
          <rPr>
            <sz val="10"/>
            <color indexed="8"/>
            <rFont val="Arial"/>
            <family val="2"/>
          </rPr>
          <t xml:space="preserve">Eigentümerschaften bzw. Verwaltungen können einen Aufschlag auf den Energietarif vornehmen, um einen zusätzlichen Kanal zur Amortisierung der Ladestationen zu generieren.
</t>
        </r>
      </text>
    </comment>
    <comment ref="D87" authorId="0" shapeId="0" xr:uid="{6B34A3A7-F047-4E30-9F20-3DC062F5001D}">
      <text>
        <r>
          <rPr>
            <b/>
            <sz val="10"/>
            <color indexed="8"/>
            <rFont val="Arial"/>
            <family val="2"/>
          </rPr>
          <t xml:space="preserve">Abrechnung bidirektionales Laden: </t>
        </r>
        <r>
          <rPr>
            <sz val="10"/>
            <color indexed="8"/>
            <rFont val="Arial"/>
            <family val="2"/>
          </rPr>
          <t>Bidirektionales Laden kann verwaltet und abrechnet werden.</t>
        </r>
      </text>
    </comment>
    <comment ref="D97" authorId="0" shapeId="0" xr:uid="{63C05AB0-A938-4D8A-BFED-6522DC840FEE}">
      <text>
        <r>
          <rPr>
            <b/>
            <sz val="10"/>
            <color indexed="8"/>
            <rFont val="Arial"/>
            <family val="2"/>
          </rPr>
          <t xml:space="preserve">Reporting Funktion: </t>
        </r>
        <r>
          <rPr>
            <sz val="10"/>
            <color indexed="8"/>
            <rFont val="Arial"/>
            <family val="2"/>
          </rPr>
          <t>Nutzungsdaten können zur Verfügung gestellt werden, z.B. für Nachhaltigkeitsberichte und Reportings.</t>
        </r>
      </text>
    </comment>
    <comment ref="D99" authorId="0" shapeId="0" xr:uid="{A4BF44D5-F141-4FC9-81EA-AE576F7E3EBE}">
      <text>
        <r>
          <rPr>
            <b/>
            <sz val="10"/>
            <color indexed="8"/>
            <rFont val="Arial"/>
            <family val="2"/>
          </rPr>
          <t xml:space="preserve">Mandantenfunktion: </t>
        </r>
        <r>
          <rPr>
            <sz val="10"/>
            <color indexed="8"/>
            <rFont val="Arial"/>
            <family val="2"/>
          </rPr>
          <t>Verschiedenen Nutzenden können verschiedene Nutzungsrechte verteilt werden (z.B. Ladestationsnutzende vs. Hauswartung vs. Installationsunternehmen)</t>
        </r>
      </text>
    </comment>
    <comment ref="D100" authorId="0" shapeId="0" xr:uid="{B06D43C7-AFD6-4B22-A426-C545B3FE16E8}">
      <text>
        <r>
          <rPr>
            <b/>
            <sz val="10"/>
            <color indexed="8"/>
            <rFont val="Arial"/>
            <family val="2"/>
          </rPr>
          <t>Webportal zur Benutzendenverwaltung:</t>
        </r>
        <r>
          <rPr>
            <sz val="10"/>
            <color indexed="8"/>
            <rFont val="Arial"/>
            <family val="2"/>
          </rPr>
          <t xml:space="preserve"> Die Eigentümerschaft/Verwaltung kann in einer Plattform verschiedene Einstellungen vornehmen, z.B. Erstellung und Bearbeitung der Nutzer der Ladestationen, Tarifgestaltung, oder anderes.</t>
        </r>
      </text>
    </comment>
    <comment ref="D106" authorId="0" shapeId="0" xr:uid="{F09E6F77-FAAD-4917-BAAD-208108D41E00}">
      <text>
        <r>
          <rPr>
            <b/>
            <sz val="10"/>
            <color indexed="8"/>
            <rFont val="Arial"/>
            <family val="2"/>
          </rPr>
          <t xml:space="preserve">Allgemein zugängliche Ladestation im eigenen Netz: </t>
        </r>
        <r>
          <rPr>
            <sz val="10"/>
            <color indexed="8"/>
            <rFont val="Arial"/>
            <family val="2"/>
          </rPr>
          <t>Die Ladestationsnutzenden können mithilfe ihres Zugangsmittels auf allgemein zugängliche Ladestationen desselben Anbietenden zugreifen.</t>
        </r>
      </text>
    </comment>
    <comment ref="D107" authorId="0" shapeId="0" xr:uid="{B7769456-6299-4875-96F7-4C73F7CD8DD3}">
      <text>
        <r>
          <rPr>
            <b/>
            <sz val="10"/>
            <color indexed="8"/>
            <rFont val="Arial"/>
            <family val="2"/>
          </rPr>
          <t>Roaming mit gleichen Zugang:</t>
        </r>
        <r>
          <rPr>
            <sz val="10"/>
            <color indexed="8"/>
            <rFont val="Arial"/>
            <family val="2"/>
          </rPr>
          <t xml:space="preserve"> Die Ladestationsnutzenden können mithilfe ihres Zugangsmittels auf allgemein zugängliche Ladestationen anderer Netzbetreibender zugreifen.</t>
        </r>
      </text>
    </comment>
    <comment ref="D109" authorId="0" shapeId="0" xr:uid="{CC4212F6-C78A-4ACC-B4C8-99736BD371DE}">
      <text>
        <r>
          <rPr>
            <b/>
            <sz val="10"/>
            <color indexed="8"/>
            <rFont val="Arial"/>
            <family val="2"/>
          </rPr>
          <t>Abrechnung allg. zugänglicher Ladestation:</t>
        </r>
        <r>
          <rPr>
            <sz val="10"/>
            <color indexed="8"/>
            <rFont val="Arial"/>
            <family val="2"/>
          </rPr>
          <t xml:space="preserve"> Ladestationen auf allgemein zugänglichen Parkplätzen, wie Besuchendenparkplätzen, werden allen zugänglich gemacht und über denselben Anbietenden abgerechnet.</t>
        </r>
      </text>
    </comment>
    <comment ref="D110" authorId="0" shapeId="0" xr:uid="{80966770-9172-4965-9ABF-4325C2D76D41}">
      <text>
        <r>
          <rPr>
            <b/>
            <sz val="10"/>
            <color indexed="8"/>
            <rFont val="Arial"/>
            <family val="2"/>
          </rPr>
          <t>Roaming für allgemein zugängliche Ladestation:</t>
        </r>
        <r>
          <rPr>
            <sz val="10"/>
            <color indexed="8"/>
            <rFont val="Arial"/>
            <family val="2"/>
          </rPr>
          <t xml:space="preserve"> Zugangs- und Zahlungsmittel anderer Ladestationsbetreibender können für den Zugang zu den allgemein zugänglicher Ladestationen (z.B. Besuchendenparkplätzen) genutzt werden.</t>
        </r>
      </text>
    </comment>
    <comment ref="D114" authorId="0" shapeId="0" xr:uid="{2502CBE0-2A04-46E8-AA7B-81AB106F79DE}">
      <text>
        <r>
          <rPr>
            <b/>
            <sz val="10"/>
            <color indexed="8"/>
            <rFont val="Arial"/>
            <family val="2"/>
          </rPr>
          <t>Eigenfinanzierung:</t>
        </r>
        <r>
          <rPr>
            <sz val="10"/>
            <color indexed="8"/>
            <rFont val="Arial"/>
            <family val="2"/>
          </rPr>
          <t xml:space="preserve"> Die Ladeinfrastruktur wird vollständig von der Eigentümerschaft finanziert.</t>
        </r>
        <r>
          <rPr>
            <b/>
            <sz val="10"/>
            <color indexed="8"/>
            <rFont val="Arial"/>
            <family val="2"/>
          </rPr>
          <t xml:space="preserve">
Mietmodell:</t>
        </r>
        <r>
          <rPr>
            <sz val="10"/>
            <color indexed="8"/>
            <rFont val="Arial"/>
            <family val="2"/>
          </rPr>
          <t xml:space="preserve"> Die Grundinstallation wird durch die Eigentümerschaft finanziert. Die Nutzenden können die Ladestation bei dem Dienstleistungsunternehmen mieten.</t>
        </r>
        <r>
          <rPr>
            <b/>
            <sz val="10"/>
            <color indexed="8"/>
            <rFont val="Arial"/>
            <family val="2"/>
          </rPr>
          <t xml:space="preserve">
Full Contracting:</t>
        </r>
        <r>
          <rPr>
            <sz val="10"/>
            <color indexed="8"/>
            <rFont val="Arial"/>
            <family val="2"/>
          </rPr>
          <t xml:space="preserve"> Sowohl die Grundinstallation als auch die Ladestation wird vom Dienstleistungsunternehmen finanziert und gegen eine monatliche Gebühr zur Verfügung gestellt.</t>
        </r>
      </text>
    </comment>
  </commentList>
</comments>
</file>

<file path=xl/comments30.xml><?xml version="1.0" encoding="utf-8"?>
<comments xmlns="http://schemas.openxmlformats.org/spreadsheetml/2006/main" xmlns:mc="http://schemas.openxmlformats.org/markup-compatibility/2006" xmlns:xr="http://schemas.microsoft.com/office/spreadsheetml/2014/revision" mc:Ignorable="xr">
  <authors>
    <author>Marisa Timm</author>
  </authors>
  <commentList>
    <comment ref="D18" authorId="0" shapeId="0" xr:uid="{AC661EAB-8EA3-4C39-8BA7-F69B3769A351}">
      <text>
        <r>
          <rPr>
            <b/>
            <sz val="10"/>
            <color indexed="8"/>
            <rFont val="Arial"/>
            <family val="2"/>
          </rPr>
          <t>Anmeldung:</t>
        </r>
        <r>
          <rPr>
            <sz val="10"/>
            <color indexed="8"/>
            <rFont val="Arial"/>
            <family val="2"/>
          </rPr>
          <t xml:space="preserve"> Prozess des Ladestationsnutzenden zur Anfrage/Anmeldung einer Ladestation
</t>
        </r>
      </text>
    </comment>
    <comment ref="D19" authorId="0" shapeId="0" xr:uid="{11397E4A-CBDA-4930-A76D-07622E38C88D}">
      <text>
        <r>
          <rPr>
            <b/>
            <sz val="10"/>
            <color indexed="8"/>
            <rFont val="Arial"/>
            <family val="2"/>
          </rPr>
          <t xml:space="preserve">Aufschaltung: </t>
        </r>
        <r>
          <rPr>
            <sz val="10"/>
            <color indexed="8"/>
            <rFont val="Arial"/>
            <family val="2"/>
          </rPr>
          <t xml:space="preserve">Die Ladestation wird mit dem System verbunden. </t>
        </r>
      </text>
    </comment>
    <comment ref="D21" authorId="0" shapeId="0" xr:uid="{7B4E73CF-624A-474B-96D2-E57822D37483}">
      <text>
        <r>
          <rPr>
            <b/>
            <sz val="10"/>
            <color indexed="8"/>
            <rFont val="Arial"/>
            <family val="2"/>
          </rPr>
          <t xml:space="preserve">Onboarding: </t>
        </r>
        <r>
          <rPr>
            <sz val="10"/>
            <color indexed="8"/>
            <rFont val="Arial"/>
            <family val="2"/>
          </rPr>
          <t>Die Ladestationsnutzerin oder der Ladestationsnutzer erhält den Zugang zur Ladestation und allenfalls eine Instruierung</t>
        </r>
      </text>
    </comment>
    <comment ref="D30" authorId="0" shapeId="0" xr:uid="{04EDA53B-2C87-4EAA-A166-94450BC5465C}">
      <text>
        <r>
          <rPr>
            <b/>
            <sz val="10"/>
            <color indexed="8"/>
            <rFont val="Arial"/>
            <family val="2"/>
          </rPr>
          <t xml:space="preserve">Vertrieb Ladestationen: </t>
        </r>
        <r>
          <rPr>
            <sz val="10"/>
            <color indexed="8"/>
            <rFont val="Arial"/>
            <family val="2"/>
          </rPr>
          <t>Dabei handelt es sich um Ladestationen, die von dem Dienstleistungsunternehmen vertrieben werden (standardmässig oder optional). Nicht solche, die nur mit ihrem System kompatibel sind.</t>
        </r>
      </text>
    </comment>
    <comment ref="D32" authorId="0" shapeId="0" xr:uid="{628E1BB4-DE0A-4296-A344-01CA904C7D3B}">
      <text>
        <r>
          <rPr>
            <b/>
            <sz val="10"/>
            <color indexed="8"/>
            <rFont val="Arial"/>
            <family val="2"/>
          </rPr>
          <t>Integration von Drittsystemen:</t>
        </r>
        <r>
          <rPr>
            <sz val="10"/>
            <color indexed="8"/>
            <rFont val="Arial"/>
            <family val="2"/>
          </rPr>
          <t xml:space="preserve"> Das System kann mit anderen Plattformen/Systemen Dritter kommunizieren, z.B. zur ZEV Abrechnung oder EMS.</t>
        </r>
      </text>
    </comment>
    <comment ref="D33" authorId="0" shapeId="0" xr:uid="{AD915AB4-50F9-48F9-BCFE-2F7E51A4FCA3}">
      <text>
        <r>
          <rPr>
            <sz val="10"/>
            <color indexed="8"/>
            <rFont val="Arial"/>
            <family val="2"/>
          </rPr>
          <t>EMS = Energiemanagementsysteme</t>
        </r>
      </text>
    </comment>
    <comment ref="D36" authorId="0" shapeId="0" xr:uid="{F6270D6A-4154-452A-A34D-EDC57B248113}">
      <text>
        <r>
          <rPr>
            <b/>
            <sz val="10"/>
            <color indexed="8"/>
            <rFont val="Arial"/>
            <family val="2"/>
          </rPr>
          <t xml:space="preserve">Statisches Lastmanagement: </t>
        </r>
        <r>
          <rPr>
            <sz val="10"/>
            <color indexed="8"/>
            <rFont val="Arial"/>
            <family val="2"/>
          </rPr>
          <t>Beim statischen Lastmanagement wird ein fixes Kontingent des Hausanschlusses für das Laden der Elektroautos reserviert. Dieses kann auf die zu ladenden E-Autos aufgeteilt werden. Die reservierte Last ist maximal so hoch, dass es auch bei einem hohen Stromverbrauch im Gebäude (z.B. Abends, wenn alle Anwohnenden zu Hause sind) zu keiner Überlastung kommt.</t>
        </r>
      </text>
    </comment>
    <comment ref="D37" authorId="0" shapeId="0" xr:uid="{11951473-2F1F-45DF-BE11-35BEDBF957AF}">
      <text>
        <r>
          <rPr>
            <b/>
            <sz val="10"/>
            <color indexed="8"/>
            <rFont val="Arial"/>
            <family val="2"/>
          </rPr>
          <t>Dynamisches Lastmanagment:</t>
        </r>
        <r>
          <rPr>
            <sz val="10"/>
            <color indexed="8"/>
            <rFont val="Arial"/>
            <family val="2"/>
          </rPr>
          <t xml:space="preserve"> Beim dynamischen Lastmanagement wird keine fixe Last reserviert, sondern stets die gesamte verfügbare Last intelligent aufgeteilt. Das Lastmanagement erkennt, wie viel Strom aktuell im Gebäude verbraucht wird. So kann vor allem zu Zeiten mit einem niedrigen Stromverbrauch im Gebäude eine viel höhere Ladelast ermöglicht werden, z.B. nachts, wenn ein Grossteil der Anwohnenden schläft.</t>
        </r>
      </text>
    </comment>
    <comment ref="D47" authorId="0" shapeId="0" xr:uid="{CA33C378-569B-4DE5-8E99-8F87C5E9001F}">
      <text>
        <r>
          <rPr>
            <b/>
            <sz val="10"/>
            <color indexed="8"/>
            <rFont val="Arial"/>
            <family val="2"/>
          </rPr>
          <t xml:space="preserve">Webportal: </t>
        </r>
        <r>
          <rPr>
            <sz val="10"/>
            <color indexed="8"/>
            <rFont val="Arial"/>
            <family val="2"/>
          </rPr>
          <t>Eine webbasierte Anwendung kann aufgerufen werden.</t>
        </r>
      </text>
    </comment>
    <comment ref="D48" authorId="0" shapeId="0" xr:uid="{6D6B224E-F490-40D2-AA4A-ED3131C06714}">
      <text>
        <r>
          <rPr>
            <b/>
            <sz val="10"/>
            <color indexed="8"/>
            <rFont val="Arial"/>
            <family val="2"/>
          </rPr>
          <t>App:</t>
        </r>
        <r>
          <rPr>
            <sz val="10"/>
            <color indexed="8"/>
            <rFont val="Arial"/>
            <family val="2"/>
          </rPr>
          <t xml:space="preserve"> Es existiert eine Smartphone App.</t>
        </r>
      </text>
    </comment>
    <comment ref="D50" authorId="0" shapeId="0" xr:uid="{C6192129-71C5-4101-94F1-30A923CA23A7}">
      <text>
        <r>
          <rPr>
            <b/>
            <sz val="10"/>
            <color indexed="8"/>
            <rFont val="Arial"/>
            <family val="2"/>
          </rPr>
          <t>Transaktionsübersicht:</t>
        </r>
        <r>
          <rPr>
            <sz val="10"/>
            <color indexed="8"/>
            <rFont val="Arial"/>
            <family val="2"/>
          </rPr>
          <t xml:space="preserve"> Die Nutzenden können ihre bisherigen Nutzungen und Zahlungen einsehen und bei Bedarf als Beleg downloaden. </t>
        </r>
      </text>
    </comment>
    <comment ref="D51" authorId="0" shapeId="0" xr:uid="{52B843C5-D7C9-44F0-93B6-1A31588B2E8C}">
      <text>
        <r>
          <rPr>
            <b/>
            <sz val="10"/>
            <color indexed="8"/>
            <rFont val="Arial"/>
            <family val="2"/>
          </rPr>
          <t xml:space="preserve">Visualisierung der eigenen Verbräuche: </t>
        </r>
        <r>
          <rPr>
            <sz val="10"/>
            <color indexed="8"/>
            <rFont val="Arial"/>
            <family val="2"/>
          </rPr>
          <t>Die Verbräuche können jederzeit auf dem Webportal oder der App eingesehen werden.</t>
        </r>
      </text>
    </comment>
    <comment ref="D53" authorId="0" shapeId="0" xr:uid="{89788E59-AD45-438A-AEE5-E7155A0CB967}">
      <text>
        <r>
          <rPr>
            <b/>
            <sz val="10"/>
            <color indexed="8"/>
            <rFont val="Arial"/>
            <family val="2"/>
          </rPr>
          <t>Aktive Steuerung der Lade-Aktivität:</t>
        </r>
        <r>
          <rPr>
            <sz val="10"/>
            <color indexed="8"/>
            <rFont val="Arial"/>
            <family val="2"/>
          </rPr>
          <t xml:space="preserve"> Die Nutzenden können z.B. den Zeitpunkt oder den Lademodus steuern.</t>
        </r>
      </text>
    </comment>
    <comment ref="D54" authorId="0" shapeId="0" xr:uid="{3511400A-4583-4ECF-B44C-379A16E01F5B}">
      <text>
        <r>
          <rPr>
            <b/>
            <sz val="10"/>
            <color indexed="8"/>
            <rFont val="Arial"/>
            <family val="2"/>
          </rPr>
          <t xml:space="preserve">Solarbasiertes Laden: </t>
        </r>
        <r>
          <rPr>
            <sz val="10"/>
            <color indexed="8"/>
            <rFont val="Arial"/>
            <family val="2"/>
          </rPr>
          <t>Das Fahrzeug wird nur/vorzugsweise mit Solarstrom geladen (wenn PV/ZEV vorhanden)</t>
        </r>
      </text>
    </comment>
    <comment ref="D55" authorId="0" shapeId="0" xr:uid="{315CE4A9-E1A0-4A34-9983-08D9DCBFC5EC}">
      <text>
        <r>
          <rPr>
            <b/>
            <sz val="10"/>
            <color indexed="8"/>
            <rFont val="Arial"/>
            <family val="2"/>
          </rPr>
          <t xml:space="preserve">Günstiges Laden: </t>
        </r>
        <r>
          <rPr>
            <sz val="10"/>
            <color indexed="8"/>
            <rFont val="Arial"/>
            <family val="2"/>
          </rPr>
          <t>Das Fahrzeug wird zu Zeiten von günstigen Stromtarifen geladen, z.B. Nachts bei Hoch- und Niedertarif.</t>
        </r>
      </text>
    </comment>
    <comment ref="D56" authorId="0" shapeId="0" xr:uid="{ABE4BEDF-F66B-4E51-ACAA-2DBB636FF877}">
      <text>
        <r>
          <rPr>
            <b/>
            <sz val="10"/>
            <color indexed="8"/>
            <rFont val="Arial"/>
            <family val="2"/>
          </rPr>
          <t>Priorisiertes Laden:</t>
        </r>
        <r>
          <rPr>
            <sz val="10"/>
            <color indexed="8"/>
            <rFont val="Arial"/>
            <family val="2"/>
          </rPr>
          <t xml:space="preserve"> Das Fahrzeug soll möglichst schnell geladen werden. Dabei wird dem Fahrzeug mehr Leistung zugewiesen (ggf. gegen Preisaufschlag)</t>
        </r>
      </text>
    </comment>
    <comment ref="D57" authorId="0" shapeId="0" xr:uid="{A73A6812-9D9A-49D8-8ADD-24D7F0E4CEA5}">
      <text>
        <r>
          <rPr>
            <b/>
            <sz val="10"/>
            <color indexed="8"/>
            <rFont val="Arial"/>
            <family val="2"/>
          </rPr>
          <t>Berücksichtigung von Ladegrenzen:</t>
        </r>
        <r>
          <rPr>
            <sz val="10"/>
            <color indexed="8"/>
            <rFont val="Arial"/>
            <family val="2"/>
          </rPr>
          <t xml:space="preserve"> Das Fahrzeug soll max. bis zu einem bestimmten Prozentsatz geladen werden, um die Batterie zu schonen.
</t>
        </r>
      </text>
    </comment>
    <comment ref="D64" authorId="0" shapeId="0" xr:uid="{C47D5069-694C-459C-B691-B2B1A3FD4C3B}">
      <text>
        <r>
          <rPr>
            <b/>
            <sz val="10"/>
            <color indexed="8"/>
            <rFont val="Arial"/>
            <family val="2"/>
          </rPr>
          <t xml:space="preserve">Hotline nur zu Bürozeiten: </t>
        </r>
        <r>
          <rPr>
            <sz val="10"/>
            <color indexed="8"/>
            <rFont val="Arial"/>
            <family val="2"/>
          </rPr>
          <t xml:space="preserve">Bei Fragen oder Problemen können sich die Ladestationsnutzenden bei einer Hotline ausschliesslich zu Bürozeiten melden. </t>
        </r>
      </text>
    </comment>
    <comment ref="D65" authorId="0" shapeId="0" xr:uid="{55D6D4AA-CFF2-437D-AC08-A05A023B6A6A}">
      <text>
        <r>
          <rPr>
            <b/>
            <sz val="10"/>
            <color indexed="8"/>
            <rFont val="Arial"/>
            <family val="2"/>
          </rPr>
          <t xml:space="preserve">Hotline 24/7: </t>
        </r>
        <r>
          <rPr>
            <sz val="10"/>
            <color indexed="8"/>
            <rFont val="Arial"/>
            <family val="2"/>
          </rPr>
          <t>Bei Fragen oder Problemen können sie die Ladestationsnutzenden bei einer Hotline rund um die Uhr melden</t>
        </r>
        <r>
          <rPr>
            <b/>
            <sz val="10"/>
            <color indexed="8"/>
            <rFont val="Arial"/>
            <family val="2"/>
          </rPr>
          <t xml:space="preserve">. </t>
        </r>
      </text>
    </comment>
    <comment ref="D67" authorId="0" shapeId="0" xr:uid="{402CCAC1-1A4B-4C72-9F3C-2C3A5171754B}">
      <text>
        <r>
          <rPr>
            <b/>
            <sz val="10"/>
            <color indexed="8"/>
            <rFont val="Arial"/>
            <family val="2"/>
          </rPr>
          <t xml:space="preserve">Störungsmanagement: </t>
        </r>
        <r>
          <rPr>
            <sz val="10"/>
            <color indexed="8"/>
            <rFont val="Arial"/>
            <family val="2"/>
          </rPr>
          <t>Fehlfunktionen der Ladestation werden identifiziert und durch Alarmierung angezeigt.</t>
        </r>
      </text>
    </comment>
    <comment ref="D68" authorId="0" shapeId="0" xr:uid="{48B0F59B-D233-4404-800A-8806F3E79AF6}">
      <text>
        <r>
          <rPr>
            <b/>
            <sz val="10"/>
            <color indexed="8"/>
            <rFont val="Arial"/>
            <family val="2"/>
          </rPr>
          <t xml:space="preserve">Fernwartung: </t>
        </r>
        <r>
          <rPr>
            <sz val="10"/>
            <color indexed="8"/>
            <rFont val="Arial"/>
            <family val="2"/>
          </rPr>
          <t>Die gängigsten Softwareprobleme der Ladestationen können online behoben werden, ohne dass ein Techniker vor Ort sein muss, z.B. durch Neustart (remote).</t>
        </r>
      </text>
    </comment>
    <comment ref="D69" authorId="0" shapeId="0" xr:uid="{01818D90-6723-4E4F-B17D-F4B8A940AE82}">
      <text>
        <r>
          <rPr>
            <b/>
            <sz val="10"/>
            <color indexed="8"/>
            <rFont val="Arial"/>
            <family val="2"/>
          </rPr>
          <t xml:space="preserve">Störungsbehebung vor Ort: </t>
        </r>
        <r>
          <rPr>
            <sz val="10"/>
            <color indexed="8"/>
            <rFont val="Arial"/>
            <family val="2"/>
          </rPr>
          <t xml:space="preserve"> Störungen werden vor Ort behoben, inklusive oder gegen Aufpreis.</t>
        </r>
      </text>
    </comment>
    <comment ref="D72" authorId="0" shapeId="0" xr:uid="{532CA016-D9AA-40F9-9B10-0B3F879A4591}">
      <text>
        <r>
          <rPr>
            <b/>
            <sz val="10"/>
            <color indexed="8"/>
            <rFont val="Arial"/>
            <family val="2"/>
          </rPr>
          <t>Bis Datenerfassung</t>
        </r>
        <r>
          <rPr>
            <sz val="10"/>
            <color indexed="8"/>
            <rFont val="Arial"/>
            <family val="2"/>
          </rPr>
          <t>: Das Dienstleistungsunternehmen erfasst die Daten und stellt sie der Kundschaft zur Verfügung. Diese muss die Rechnungen selbst erstellen und ist für das Inkasso verantwortlich.</t>
        </r>
        <r>
          <rPr>
            <b/>
            <sz val="10"/>
            <color indexed="8"/>
            <rFont val="Arial"/>
            <family val="2"/>
          </rPr>
          <t xml:space="preserve">
Bis Rechnungserstellung: </t>
        </r>
        <r>
          <rPr>
            <sz val="10"/>
            <color indexed="8"/>
            <rFont val="Arial"/>
            <family val="2"/>
          </rPr>
          <t>Das Dienstleistungsunternehmen erfasst die Daten und erstellt basierend darauf die Rechnungen. Die Kundschaft ist für das Inkasso verantwortlich.</t>
        </r>
        <r>
          <rPr>
            <b/>
            <sz val="10"/>
            <color indexed="8"/>
            <rFont val="Arial"/>
            <family val="2"/>
          </rPr>
          <t xml:space="preserve">
Bis Inkasso:</t>
        </r>
        <r>
          <rPr>
            <sz val="10"/>
            <color indexed="8"/>
            <rFont val="Arial"/>
            <family val="2"/>
          </rPr>
          <t xml:space="preserve"> Das Dienstleistungsunternehmen übernimmt den gesamten Abrechnungsprozess von der Datenerfassung über Rechnungserstellung bis und mit Inkasso.</t>
        </r>
      </text>
    </comment>
    <comment ref="D75" authorId="0" shapeId="0" xr:uid="{970D0179-8F8B-44EC-8D45-D464AF78FE5C}">
      <text>
        <r>
          <rPr>
            <b/>
            <sz val="10"/>
            <color indexed="8"/>
            <rFont val="Arial"/>
            <family val="2"/>
          </rPr>
          <t xml:space="preserve">Private Ladestation: </t>
        </r>
        <r>
          <rPr>
            <sz val="10"/>
            <color indexed="8"/>
            <rFont val="Arial"/>
            <family val="2"/>
          </rPr>
          <t xml:space="preserve">Die Ladestation ist nur für eine Partei zugänglich
</t>
        </r>
        <r>
          <rPr>
            <b/>
            <sz val="10"/>
            <color indexed="8"/>
            <rFont val="Arial"/>
            <family val="2"/>
          </rPr>
          <t>Halbprivate Ladestation</t>
        </r>
        <r>
          <rPr>
            <sz val="10"/>
            <color indexed="8"/>
            <rFont val="Arial"/>
            <family val="2"/>
          </rPr>
          <t xml:space="preserve">: Ladestation zugänglich für eine geschlossene Nutzergruppe (z. B. Mitarbeitende)
</t>
        </r>
        <r>
          <rPr>
            <b/>
            <sz val="10"/>
            <color indexed="8"/>
            <rFont val="Arial"/>
            <family val="2"/>
          </rPr>
          <t>Halböffentliche Ladestation</t>
        </r>
        <r>
          <rPr>
            <sz val="10"/>
            <color indexed="8"/>
            <rFont val="Arial"/>
            <family val="2"/>
          </rPr>
          <t xml:space="preserve">: Ladestation in privatem Besitz (z. B. Gewerbe). Diese sind zu bestimmten Zeiten allgemein zugänglich.
</t>
        </r>
        <r>
          <rPr>
            <b/>
            <sz val="10"/>
            <color indexed="8"/>
            <rFont val="Arial"/>
            <family val="2"/>
          </rPr>
          <t>öffentliche Ladestationen:</t>
        </r>
        <r>
          <rPr>
            <sz val="10"/>
            <color indexed="8"/>
            <rFont val="Arial"/>
            <family val="2"/>
          </rPr>
          <t xml:space="preserve"> zu jeder Zeit allgemein zugängliche Ladestation (z.B. Besuchendenparkplätze)</t>
        </r>
      </text>
    </comment>
    <comment ref="D76" authorId="0" shapeId="0" xr:uid="{09FD2349-6CC1-4F5B-9C04-D9ACB3F0BF00}">
      <text>
        <r>
          <rPr>
            <b/>
            <sz val="10"/>
            <color indexed="8"/>
            <rFont val="Arial"/>
            <family val="2"/>
          </rPr>
          <t xml:space="preserve">Elektrizitätszähler für E-Mobilität ist im Besitz der Immobilieneigentümerschaft: </t>
        </r>
        <r>
          <rPr>
            <sz val="10"/>
            <color indexed="8"/>
            <rFont val="Arial"/>
            <family val="2"/>
          </rPr>
          <t xml:space="preserve">
Das Dienstleistungsunternehmen vergütet den Immobilienbesitzenden die Abrechnungseinnahmen abzgl. Gebühren.
Immobilienbesitzende erhalten die Rechnung für den Stromverbrauch vom EVU
Immobilienbesitzenden zahlen die Stromrechnung
</t>
        </r>
        <r>
          <rPr>
            <b/>
            <sz val="10"/>
            <color indexed="8"/>
            <rFont val="Arial"/>
            <family val="2"/>
          </rPr>
          <t>Elektrizitätszähler für E-Mobilität ist im Besitz des Dienstleistungsunternehmen:</t>
        </r>
        <r>
          <rPr>
            <sz val="10"/>
            <color indexed="8"/>
            <rFont val="Arial"/>
            <family val="2"/>
          </rPr>
          <t xml:space="preserve">
Dienstleistungsunternehmen übernimmt direkt die Zahlung der Stromkosten an den Energieversorger
Ggf. vergütet das Dienstleistungsunternehmen den Immobilienbesitzenden die Abrechnungseinnahmen abzgl. Stromkosten und Gebühren.</t>
        </r>
      </text>
    </comment>
    <comment ref="D79" authorId="0" shapeId="0" xr:uid="{8F1827C1-508B-4D67-97C7-6E21ACB09BBC}">
      <text>
        <r>
          <rPr>
            <b/>
            <sz val="10"/>
            <color indexed="8"/>
            <rFont val="Arial"/>
            <family val="2"/>
          </rPr>
          <t xml:space="preserve">Einheitstarif: </t>
        </r>
        <r>
          <rPr>
            <sz val="10"/>
            <color indexed="8"/>
            <rFont val="Arial"/>
            <family val="2"/>
          </rPr>
          <t xml:space="preserve">Es kann nur ein Tarif für die Ladestation abgerechnet werden, unabhängig davon, ob der lokale Energieversorger eine andere Tarifsturktur (z.B. Hoch- und Niedertarif) hat.
</t>
        </r>
        <r>
          <rPr>
            <b/>
            <sz val="10"/>
            <color indexed="8"/>
            <rFont val="Arial"/>
            <family val="2"/>
          </rPr>
          <t xml:space="preserve">Statische Tarife: </t>
        </r>
        <r>
          <rPr>
            <sz val="10"/>
            <color indexed="8"/>
            <rFont val="Arial"/>
            <family val="2"/>
          </rPr>
          <t xml:space="preserve">Die Ladestation kann mit mehreren fix definierten, statischen Tarifen abgerechnet werden, z.B. mit Hoch- und Niedertarif.
</t>
        </r>
        <r>
          <rPr>
            <b/>
            <sz val="10"/>
            <color indexed="8"/>
            <rFont val="Arial"/>
            <family val="2"/>
          </rPr>
          <t xml:space="preserve">Statische Tarife inkl. Solartarif: </t>
        </r>
        <r>
          <rPr>
            <sz val="10"/>
            <color indexed="8"/>
            <rFont val="Arial"/>
            <family val="2"/>
          </rPr>
          <t xml:space="preserve">Zusätzlich zu den statischen Tarifen kann bei Verbrauch von Strom der eigenen PV-Anlage (oder ZEV) ein fix definierter Solartarif berücksichtigt werden.
</t>
        </r>
        <r>
          <rPr>
            <b/>
            <sz val="10"/>
            <color indexed="8"/>
            <rFont val="Arial"/>
            <family val="2"/>
          </rPr>
          <t>Dynamische Tarife:</t>
        </r>
        <r>
          <rPr>
            <sz val="10"/>
            <color indexed="8"/>
            <rFont val="Arial"/>
            <family val="2"/>
          </rPr>
          <t xml:space="preserve"> Es können zusätzlich dynamische Tarife vom Energieversorger berücksichtigt und abgerechnet werden. 
</t>
        </r>
      </text>
    </comment>
    <comment ref="D83" authorId="0" shapeId="0" xr:uid="{4EBB6C3A-416F-45A6-96F8-502DC2CEAB75}">
      <text>
        <r>
          <rPr>
            <b/>
            <sz val="10"/>
            <color indexed="8"/>
            <rFont val="Arial"/>
            <family val="2"/>
          </rPr>
          <t xml:space="preserve">Verschiedene Tarif-Gruppen: </t>
        </r>
        <r>
          <rPr>
            <sz val="10"/>
            <color indexed="8"/>
            <rFont val="Arial"/>
            <family val="2"/>
          </rPr>
          <t xml:space="preserve">Nutzende können gruppiert werden und so verschiedenen Tarifen zugeordnet werden. </t>
        </r>
      </text>
    </comment>
    <comment ref="D84" authorId="0" shapeId="0" xr:uid="{10366BBF-8655-44C6-A2E8-7155A7A64575}">
      <text>
        <r>
          <rPr>
            <b/>
            <sz val="10"/>
            <color indexed="8"/>
            <rFont val="Arial"/>
            <family val="2"/>
          </rPr>
          <t>White-List (Spezialnutzende):</t>
        </r>
        <r>
          <rPr>
            <sz val="10"/>
            <color indexed="8"/>
            <rFont val="Arial"/>
            <family val="2"/>
          </rPr>
          <t xml:space="preserve"> Bestimmte Nutzende laden kostenfrei.</t>
        </r>
      </text>
    </comment>
    <comment ref="D85" authorId="0" shapeId="0" xr:uid="{D2F39642-0A1A-4AC2-8011-3AB01CEFAE42}">
      <text>
        <r>
          <rPr>
            <b/>
            <sz val="10"/>
            <color indexed="8"/>
            <rFont val="Arial"/>
            <family val="2"/>
          </rPr>
          <t xml:space="preserve">Automatisierte Aktualisierung bei Veränderungen der EVU-Stromtarife: </t>
        </r>
        <r>
          <rPr>
            <sz val="10"/>
            <color indexed="8"/>
            <rFont val="Arial"/>
            <family val="2"/>
          </rPr>
          <t xml:space="preserve">Die EVU-Stromtarife werden ohne Aufforderung durch die Kundschaft angepasst. </t>
        </r>
      </text>
    </comment>
    <comment ref="D86" authorId="0" shapeId="0" xr:uid="{439F1B9B-F6E8-48F0-ACE2-9119B985A2A4}">
      <text>
        <r>
          <rPr>
            <b/>
            <sz val="10"/>
            <color indexed="8"/>
            <rFont val="Arial"/>
            <family val="2"/>
          </rPr>
          <t xml:space="preserve">Einstellung eines eigenen Energietarifs: </t>
        </r>
        <r>
          <rPr>
            <sz val="10"/>
            <color indexed="8"/>
            <rFont val="Arial"/>
            <family val="2"/>
          </rPr>
          <t xml:space="preserve">Eigentümerschaften bzw. Verwaltungen können einen Aufschlag auf den Energietarif vornehmen, um einen zusätzlichen Kanal zur Amortisierung der Ladestationen zu generieren.
</t>
        </r>
      </text>
    </comment>
    <comment ref="D87" authorId="0" shapeId="0" xr:uid="{0AE0E235-E396-43E6-B7A3-F3A10DAC76C5}">
      <text>
        <r>
          <rPr>
            <b/>
            <sz val="10"/>
            <color indexed="8"/>
            <rFont val="Arial"/>
            <family val="2"/>
          </rPr>
          <t xml:space="preserve">Abrechnung bidirektionales Laden: </t>
        </r>
        <r>
          <rPr>
            <sz val="10"/>
            <color indexed="8"/>
            <rFont val="Arial"/>
            <family val="2"/>
          </rPr>
          <t>Bidirektionales Laden kann verwaltet und abrechnet werden.</t>
        </r>
      </text>
    </comment>
    <comment ref="D97" authorId="0" shapeId="0" xr:uid="{F1FA7EC5-0FBD-4530-82C5-86DE0C66FBED}">
      <text>
        <r>
          <rPr>
            <b/>
            <sz val="10"/>
            <color indexed="8"/>
            <rFont val="Arial"/>
            <family val="2"/>
          </rPr>
          <t xml:space="preserve">Reporting Funktion: </t>
        </r>
        <r>
          <rPr>
            <sz val="10"/>
            <color indexed="8"/>
            <rFont val="Arial"/>
            <family val="2"/>
          </rPr>
          <t>Nutzungsdaten können zur Verfügung gestellt werden, z.B. für Nachhaltigkeitsberichte und Reportings.</t>
        </r>
      </text>
    </comment>
    <comment ref="D99" authorId="0" shapeId="0" xr:uid="{7603A71D-C3F0-42A9-B77B-E6B7DCCD9C7D}">
      <text>
        <r>
          <rPr>
            <b/>
            <sz val="10"/>
            <color indexed="8"/>
            <rFont val="Arial"/>
            <family val="2"/>
          </rPr>
          <t xml:space="preserve">Mandantenfunktion: </t>
        </r>
        <r>
          <rPr>
            <sz val="10"/>
            <color indexed="8"/>
            <rFont val="Arial"/>
            <family val="2"/>
          </rPr>
          <t>Verschiedenen Nutzenden können verschiedene Nutzungsrechte verteilt werden (z.B. Ladestationsnutzende vs. Hauswartung vs. Installationsunternehmen)</t>
        </r>
      </text>
    </comment>
    <comment ref="D100" authorId="0" shapeId="0" xr:uid="{D8CDA9D5-0A37-4FAC-A4D4-8F79BE218449}">
      <text>
        <r>
          <rPr>
            <b/>
            <sz val="10"/>
            <color indexed="8"/>
            <rFont val="Arial"/>
            <family val="2"/>
          </rPr>
          <t>Webportal zur Benutzendenverwaltung:</t>
        </r>
        <r>
          <rPr>
            <sz val="10"/>
            <color indexed="8"/>
            <rFont val="Arial"/>
            <family val="2"/>
          </rPr>
          <t xml:space="preserve"> Die Eigentümerschaft/Verwaltung kann in einer Plattform verschiedene Einstellungen vornehmen, z.B. Erstellung und Bearbeitung der Nutzer der Ladestationen, Tarifgestaltung, oder anderes.</t>
        </r>
      </text>
    </comment>
    <comment ref="D106" authorId="0" shapeId="0" xr:uid="{0DE9C5CF-F1ED-440D-AD2A-94ED200D4932}">
      <text>
        <r>
          <rPr>
            <b/>
            <sz val="10"/>
            <color indexed="8"/>
            <rFont val="Arial"/>
            <family val="2"/>
          </rPr>
          <t xml:space="preserve">Allgemein zugängliche Ladestation im eigenen Netz: </t>
        </r>
        <r>
          <rPr>
            <sz val="10"/>
            <color indexed="8"/>
            <rFont val="Arial"/>
            <family val="2"/>
          </rPr>
          <t>Die Ladestationsnutzenden können mithilfe ihres Zugangsmittels auf allgemein zugängliche Ladestationen desselben Anbietenden zugreifen.</t>
        </r>
      </text>
    </comment>
    <comment ref="D107" authorId="0" shapeId="0" xr:uid="{E378EBDF-E91B-47ED-A8D6-941DBAAEA58B}">
      <text>
        <r>
          <rPr>
            <b/>
            <sz val="10"/>
            <color indexed="8"/>
            <rFont val="Arial"/>
            <family val="2"/>
          </rPr>
          <t>Roaming mit gleichen Zugang:</t>
        </r>
        <r>
          <rPr>
            <sz val="10"/>
            <color indexed="8"/>
            <rFont val="Arial"/>
            <family val="2"/>
          </rPr>
          <t xml:space="preserve"> Die Ladestationsnutzenden können mithilfe ihres Zugangsmittels auf allgemein zugängliche Ladestationen anderer Netzbetreibender zugreifen.</t>
        </r>
      </text>
    </comment>
    <comment ref="D109" authorId="0" shapeId="0" xr:uid="{0F1983FB-38A8-4372-AF3C-AABF48EE681D}">
      <text>
        <r>
          <rPr>
            <b/>
            <sz val="10"/>
            <color indexed="8"/>
            <rFont val="Arial"/>
            <family val="2"/>
          </rPr>
          <t>Abrechnung allg. zugänglicher Ladestation:</t>
        </r>
        <r>
          <rPr>
            <sz val="10"/>
            <color indexed="8"/>
            <rFont val="Arial"/>
            <family val="2"/>
          </rPr>
          <t xml:space="preserve"> Ladestationen auf allgemein zugänglichen Parkplätzen, wie Besuchendenparkplätzen, werden allen zugänglich gemacht und über denselben Anbietenden abgerechnet.</t>
        </r>
      </text>
    </comment>
    <comment ref="D110" authorId="0" shapeId="0" xr:uid="{4EE1590E-D31C-496B-A74C-7DFF2368324D}">
      <text>
        <r>
          <rPr>
            <b/>
            <sz val="10"/>
            <color indexed="8"/>
            <rFont val="Arial"/>
            <family val="2"/>
          </rPr>
          <t>Roaming für allgemein zugängliche Ladestation:</t>
        </r>
        <r>
          <rPr>
            <sz val="10"/>
            <color indexed="8"/>
            <rFont val="Arial"/>
            <family val="2"/>
          </rPr>
          <t xml:space="preserve"> Zugangs- und Zahlungsmittel anderer Ladestationsbetreibender können für den Zugang zu den allgemein zugänglicher Ladestationen (z.B. Besuchendenparkplätzen) genutzt werden.</t>
        </r>
      </text>
    </comment>
    <comment ref="D114" authorId="0" shapeId="0" xr:uid="{B0EB4202-4792-4FD0-8D6E-36F8F113EC13}">
      <text>
        <r>
          <rPr>
            <b/>
            <sz val="10"/>
            <color indexed="8"/>
            <rFont val="Arial"/>
            <family val="2"/>
          </rPr>
          <t>Eigenfinanzierung:</t>
        </r>
        <r>
          <rPr>
            <sz val="10"/>
            <color indexed="8"/>
            <rFont val="Arial"/>
            <family val="2"/>
          </rPr>
          <t xml:space="preserve"> Die Ladeinfrastruktur wird vollständig von der Eigentümerschaft finanziert.</t>
        </r>
        <r>
          <rPr>
            <b/>
            <sz val="10"/>
            <color indexed="8"/>
            <rFont val="Arial"/>
            <family val="2"/>
          </rPr>
          <t xml:space="preserve">
Mietmodell:</t>
        </r>
        <r>
          <rPr>
            <sz val="10"/>
            <color indexed="8"/>
            <rFont val="Arial"/>
            <family val="2"/>
          </rPr>
          <t xml:space="preserve"> Die Grundinstallation wird durch die Eigentümerschaft finanziert. Die Nutzenden können die Ladestation bei dem Dienstleistungsunternehmen mieten.</t>
        </r>
        <r>
          <rPr>
            <b/>
            <sz val="10"/>
            <color indexed="8"/>
            <rFont val="Arial"/>
            <family val="2"/>
          </rPr>
          <t xml:space="preserve">
Full Contracting:</t>
        </r>
        <r>
          <rPr>
            <sz val="10"/>
            <color indexed="8"/>
            <rFont val="Arial"/>
            <family val="2"/>
          </rPr>
          <t xml:space="preserve"> Sowohl die Grundinstallation als auch die Ladestation wird vom Dienstleistungsunternehmen finanziert und gegen eine monatliche Gebühr zur Verfügung gestellt.</t>
        </r>
      </text>
    </comment>
  </commentList>
</comments>
</file>

<file path=xl/comments31.xml><?xml version="1.0" encoding="utf-8"?>
<comments xmlns="http://schemas.openxmlformats.org/spreadsheetml/2006/main" xmlns:mc="http://schemas.openxmlformats.org/markup-compatibility/2006" xmlns:xr="http://schemas.microsoft.com/office/spreadsheetml/2014/revision" mc:Ignorable="xr">
  <authors>
    <author>Marisa Timm</author>
  </authors>
  <commentList>
    <comment ref="D18" authorId="0" shapeId="0" xr:uid="{AE7F6B9B-74E3-4818-B087-4B65BA70B120}">
      <text>
        <r>
          <rPr>
            <b/>
            <sz val="10"/>
            <color indexed="8"/>
            <rFont val="Arial"/>
            <family val="2"/>
          </rPr>
          <t>Anmeldung:</t>
        </r>
        <r>
          <rPr>
            <sz val="10"/>
            <color indexed="8"/>
            <rFont val="Arial"/>
            <family val="2"/>
          </rPr>
          <t xml:space="preserve"> Prozess des Ladestationsnutzenden zur Anfrage/Anmeldung einer Ladestation
</t>
        </r>
      </text>
    </comment>
    <comment ref="D19" authorId="0" shapeId="0" xr:uid="{C8C23EC2-6093-44DF-AC12-56D6F1D89293}">
      <text>
        <r>
          <rPr>
            <b/>
            <sz val="10"/>
            <color indexed="8"/>
            <rFont val="Arial"/>
            <family val="2"/>
          </rPr>
          <t xml:space="preserve">Aufschaltung: </t>
        </r>
        <r>
          <rPr>
            <sz val="10"/>
            <color indexed="8"/>
            <rFont val="Arial"/>
            <family val="2"/>
          </rPr>
          <t xml:space="preserve">Die Ladestation wird mit dem System verbunden. </t>
        </r>
      </text>
    </comment>
    <comment ref="D21" authorId="0" shapeId="0" xr:uid="{1F5FF4BE-543C-469F-9B15-9724970C839F}">
      <text>
        <r>
          <rPr>
            <b/>
            <sz val="10"/>
            <color indexed="8"/>
            <rFont val="Arial"/>
            <family val="2"/>
          </rPr>
          <t xml:space="preserve">Onboarding: </t>
        </r>
        <r>
          <rPr>
            <sz val="10"/>
            <color indexed="8"/>
            <rFont val="Arial"/>
            <family val="2"/>
          </rPr>
          <t>Die Ladestationsnutzerin oder der Ladestationsnutzer erhält den Zugang zur Ladestation und allenfalls eine Instruierung</t>
        </r>
      </text>
    </comment>
    <comment ref="D30" authorId="0" shapeId="0" xr:uid="{ECA666EC-C722-4F7C-AA78-BDD632265F15}">
      <text>
        <r>
          <rPr>
            <b/>
            <sz val="10"/>
            <color indexed="8"/>
            <rFont val="Arial"/>
            <family val="2"/>
          </rPr>
          <t xml:space="preserve">Vertrieb Ladestationen: </t>
        </r>
        <r>
          <rPr>
            <sz val="10"/>
            <color indexed="8"/>
            <rFont val="Arial"/>
            <family val="2"/>
          </rPr>
          <t>Dabei handelt es sich um Ladestationen, die von dem Dienstleistungsunternehmen vertrieben werden (standardmässig oder optional). Nicht solche, die nur mit ihrem System kompatibel sind.</t>
        </r>
      </text>
    </comment>
    <comment ref="D32" authorId="0" shapeId="0" xr:uid="{B6CA739F-20BE-4394-839B-B75705B78B78}">
      <text>
        <r>
          <rPr>
            <b/>
            <sz val="10"/>
            <color indexed="8"/>
            <rFont val="Arial"/>
            <family val="2"/>
          </rPr>
          <t>Integration von Drittsystemen:</t>
        </r>
        <r>
          <rPr>
            <sz val="10"/>
            <color indexed="8"/>
            <rFont val="Arial"/>
            <family val="2"/>
          </rPr>
          <t xml:space="preserve"> Das System kann mit anderen Plattformen/Systemen Dritter kommunizieren, z.B. zur ZEV Abrechnung oder EMS.</t>
        </r>
      </text>
    </comment>
    <comment ref="D33" authorId="0" shapeId="0" xr:uid="{ECAEB90D-BD32-4AE1-9976-A54C1C8AFAA9}">
      <text>
        <r>
          <rPr>
            <sz val="10"/>
            <color indexed="8"/>
            <rFont val="Arial"/>
            <family val="2"/>
          </rPr>
          <t>EMS = Energiemanagementsysteme</t>
        </r>
      </text>
    </comment>
    <comment ref="D36" authorId="0" shapeId="0" xr:uid="{6819B8FC-F76C-4864-916B-3A855D385EF5}">
      <text>
        <r>
          <rPr>
            <b/>
            <sz val="10"/>
            <color indexed="8"/>
            <rFont val="Arial"/>
            <family val="2"/>
          </rPr>
          <t xml:space="preserve">Statisches Lastmanagement: </t>
        </r>
        <r>
          <rPr>
            <sz val="10"/>
            <color indexed="8"/>
            <rFont val="Arial"/>
            <family val="2"/>
          </rPr>
          <t>Beim statischen Lastmanagement wird ein fixes Kontingent des Hausanschlusses für das Laden der Elektroautos reserviert. Dieses kann auf die zu ladenden E-Autos aufgeteilt werden. Die reservierte Last ist maximal so hoch, dass es auch bei einem hohen Stromverbrauch im Gebäude (z.B. Abends, wenn alle Anwohnenden zu Hause sind) zu keiner Überlastung kommt.</t>
        </r>
      </text>
    </comment>
    <comment ref="D37" authorId="0" shapeId="0" xr:uid="{F642D03B-F0F9-4415-96C7-52907D968835}">
      <text>
        <r>
          <rPr>
            <b/>
            <sz val="10"/>
            <color indexed="8"/>
            <rFont val="Arial"/>
            <family val="2"/>
          </rPr>
          <t>Dynamisches Lastmanagment:</t>
        </r>
        <r>
          <rPr>
            <sz val="10"/>
            <color indexed="8"/>
            <rFont val="Arial"/>
            <family val="2"/>
          </rPr>
          <t xml:space="preserve"> Beim dynamischen Lastmanagement wird keine fixe Last reserviert, sondern stets die gesamte verfügbare Last intelligent aufgeteilt. Das Lastmanagement erkennt, wie viel Strom aktuell im Gebäude verbraucht wird. So kann vor allem zu Zeiten mit einem niedrigen Stromverbrauch im Gebäude eine viel höhere Ladelast ermöglicht werden, z.B. nachts, wenn ein Grossteil der Anwohnenden schläft.</t>
        </r>
      </text>
    </comment>
    <comment ref="D47" authorId="0" shapeId="0" xr:uid="{42A6DED1-1A6A-4B2A-93C0-FBB1C4B24C0E}">
      <text>
        <r>
          <rPr>
            <b/>
            <sz val="10"/>
            <color indexed="8"/>
            <rFont val="Arial"/>
            <family val="2"/>
          </rPr>
          <t xml:space="preserve">Webportal: </t>
        </r>
        <r>
          <rPr>
            <sz val="10"/>
            <color indexed="8"/>
            <rFont val="Arial"/>
            <family val="2"/>
          </rPr>
          <t>Eine webbasierte Anwendung kann aufgerufen werden.</t>
        </r>
      </text>
    </comment>
    <comment ref="D48" authorId="0" shapeId="0" xr:uid="{6C37661C-5698-4822-9C7B-3859EC381945}">
      <text>
        <r>
          <rPr>
            <b/>
            <sz val="10"/>
            <color indexed="8"/>
            <rFont val="Arial"/>
            <family val="2"/>
          </rPr>
          <t>App:</t>
        </r>
        <r>
          <rPr>
            <sz val="10"/>
            <color indexed="8"/>
            <rFont val="Arial"/>
            <family val="2"/>
          </rPr>
          <t xml:space="preserve"> Es existiert eine Smartphone App.</t>
        </r>
      </text>
    </comment>
    <comment ref="D50" authorId="0" shapeId="0" xr:uid="{4B214118-A20A-4A0F-86C4-9F9549684BE0}">
      <text>
        <r>
          <rPr>
            <b/>
            <sz val="10"/>
            <color indexed="8"/>
            <rFont val="Arial"/>
            <family val="2"/>
          </rPr>
          <t>Transaktionsübersicht:</t>
        </r>
        <r>
          <rPr>
            <sz val="10"/>
            <color indexed="8"/>
            <rFont val="Arial"/>
            <family val="2"/>
          </rPr>
          <t xml:space="preserve"> Die Nutzenden können ihre bisherigen Nutzungen und Zahlungen einsehen und bei Bedarf als Beleg downloaden. </t>
        </r>
      </text>
    </comment>
    <comment ref="D51" authorId="0" shapeId="0" xr:uid="{6416C384-3FCB-4F5D-B526-29472221F6FC}">
      <text>
        <r>
          <rPr>
            <b/>
            <sz val="10"/>
            <color indexed="8"/>
            <rFont val="Arial"/>
            <family val="2"/>
          </rPr>
          <t xml:space="preserve">Visualisierung der eigenen Verbräuche: </t>
        </r>
        <r>
          <rPr>
            <sz val="10"/>
            <color indexed="8"/>
            <rFont val="Arial"/>
            <family val="2"/>
          </rPr>
          <t>Die Verbräuche können jederzeit auf dem Webportal oder der App eingesehen werden.</t>
        </r>
      </text>
    </comment>
    <comment ref="D53" authorId="0" shapeId="0" xr:uid="{B510A781-D657-4A76-A16D-B509A85215B2}">
      <text>
        <r>
          <rPr>
            <b/>
            <sz val="10"/>
            <color indexed="8"/>
            <rFont val="Arial"/>
            <family val="2"/>
          </rPr>
          <t>Aktive Steuerung der Lade-Aktivität:</t>
        </r>
        <r>
          <rPr>
            <sz val="10"/>
            <color indexed="8"/>
            <rFont val="Arial"/>
            <family val="2"/>
          </rPr>
          <t xml:space="preserve"> Die Nutzenden können z.B. den Zeitpunkt oder den Lademodus steuern.</t>
        </r>
      </text>
    </comment>
    <comment ref="D54" authorId="0" shapeId="0" xr:uid="{3D2C4533-2423-400F-8E46-1E7AE5708938}">
      <text>
        <r>
          <rPr>
            <b/>
            <sz val="10"/>
            <color indexed="8"/>
            <rFont val="Arial"/>
            <family val="2"/>
          </rPr>
          <t xml:space="preserve">Solarbasiertes Laden: </t>
        </r>
        <r>
          <rPr>
            <sz val="10"/>
            <color indexed="8"/>
            <rFont val="Arial"/>
            <family val="2"/>
          </rPr>
          <t>Das Fahrzeug wird nur/vorzugsweise mit Solarstrom geladen (wenn PV/ZEV vorhanden)</t>
        </r>
      </text>
    </comment>
    <comment ref="D55" authorId="0" shapeId="0" xr:uid="{47643F27-04FC-4E3E-BA56-C60855465F1F}">
      <text>
        <r>
          <rPr>
            <b/>
            <sz val="10"/>
            <color indexed="8"/>
            <rFont val="Arial"/>
            <family val="2"/>
          </rPr>
          <t xml:space="preserve">Günstiges Laden: </t>
        </r>
        <r>
          <rPr>
            <sz val="10"/>
            <color indexed="8"/>
            <rFont val="Arial"/>
            <family val="2"/>
          </rPr>
          <t>Das Fahrzeug wird zu Zeiten von günstigen Stromtarifen geladen, z.B. Nachts bei Hoch- und Niedertarif.</t>
        </r>
      </text>
    </comment>
    <comment ref="D56" authorId="0" shapeId="0" xr:uid="{2B31C54C-2A62-4C8E-8941-0E109939B95D}">
      <text>
        <r>
          <rPr>
            <b/>
            <sz val="10"/>
            <color indexed="8"/>
            <rFont val="Arial"/>
            <family val="2"/>
          </rPr>
          <t>Priorisiertes Laden:</t>
        </r>
        <r>
          <rPr>
            <sz val="10"/>
            <color indexed="8"/>
            <rFont val="Arial"/>
            <family val="2"/>
          </rPr>
          <t xml:space="preserve"> Das Fahrzeug soll möglichst schnell geladen werden. Dabei wird dem Fahrzeug mehr Leistung zugewiesen (ggf. gegen Preisaufschlag)</t>
        </r>
      </text>
    </comment>
    <comment ref="D57" authorId="0" shapeId="0" xr:uid="{063828B4-2FCB-49B5-BECA-3FCD5DF1FA79}">
      <text>
        <r>
          <rPr>
            <b/>
            <sz val="10"/>
            <color indexed="8"/>
            <rFont val="Arial"/>
            <family val="2"/>
          </rPr>
          <t>Berücksichtigung von Ladegrenzen:</t>
        </r>
        <r>
          <rPr>
            <sz val="10"/>
            <color indexed="8"/>
            <rFont val="Arial"/>
            <family val="2"/>
          </rPr>
          <t xml:space="preserve"> Das Fahrzeug soll max. bis zu einem bestimmten Prozentsatz geladen werden, um die Batterie zu schonen.
</t>
        </r>
      </text>
    </comment>
    <comment ref="D64" authorId="0" shapeId="0" xr:uid="{BC2D455E-99F3-4D15-B851-229F6BDC83CB}">
      <text>
        <r>
          <rPr>
            <b/>
            <sz val="10"/>
            <color indexed="8"/>
            <rFont val="Arial"/>
            <family val="2"/>
          </rPr>
          <t xml:space="preserve">Hotline nur zu Bürozeiten: </t>
        </r>
        <r>
          <rPr>
            <sz val="10"/>
            <color indexed="8"/>
            <rFont val="Arial"/>
            <family val="2"/>
          </rPr>
          <t xml:space="preserve">Bei Fragen oder Problemen können sich die Ladestationsnutzenden bei einer Hotline ausschliesslich zu Bürozeiten melden. </t>
        </r>
      </text>
    </comment>
    <comment ref="D65" authorId="0" shapeId="0" xr:uid="{D8FAE3E2-D026-4ED5-B452-6D6DDFA55583}">
      <text>
        <r>
          <rPr>
            <b/>
            <sz val="10"/>
            <color indexed="8"/>
            <rFont val="Arial"/>
            <family val="2"/>
          </rPr>
          <t xml:space="preserve">Hotline 24/7: </t>
        </r>
        <r>
          <rPr>
            <sz val="10"/>
            <color indexed="8"/>
            <rFont val="Arial"/>
            <family val="2"/>
          </rPr>
          <t>Bei Fragen oder Problemen können sie die Ladestationsnutzenden bei einer Hotline rund um die Uhr melden</t>
        </r>
        <r>
          <rPr>
            <b/>
            <sz val="10"/>
            <color indexed="8"/>
            <rFont val="Arial"/>
            <family val="2"/>
          </rPr>
          <t xml:space="preserve">. </t>
        </r>
      </text>
    </comment>
    <comment ref="D67" authorId="0" shapeId="0" xr:uid="{9DE8FFD7-EABE-41BA-9ADA-B510D96B589A}">
      <text>
        <r>
          <rPr>
            <b/>
            <sz val="10"/>
            <color indexed="8"/>
            <rFont val="Arial"/>
            <family val="2"/>
          </rPr>
          <t xml:space="preserve">Störungsmanagement: </t>
        </r>
        <r>
          <rPr>
            <sz val="10"/>
            <color indexed="8"/>
            <rFont val="Arial"/>
            <family val="2"/>
          </rPr>
          <t>Fehlfunktionen der Ladestation werden identifiziert und durch Alarmierung angezeigt.</t>
        </r>
      </text>
    </comment>
    <comment ref="D68" authorId="0" shapeId="0" xr:uid="{38646AD0-E69F-4225-85E9-3A386E0AB36E}">
      <text>
        <r>
          <rPr>
            <b/>
            <sz val="10"/>
            <color indexed="8"/>
            <rFont val="Arial"/>
            <family val="2"/>
          </rPr>
          <t xml:space="preserve">Fernwartung: </t>
        </r>
        <r>
          <rPr>
            <sz val="10"/>
            <color indexed="8"/>
            <rFont val="Arial"/>
            <family val="2"/>
          </rPr>
          <t>Die gängigsten Softwareprobleme der Ladestationen können online behoben werden, ohne dass ein Techniker vor Ort sein muss, z.B. durch Neustart (remote).</t>
        </r>
      </text>
    </comment>
    <comment ref="D69" authorId="0" shapeId="0" xr:uid="{AA5BAD46-2005-4B88-AF38-6FB37F207F84}">
      <text>
        <r>
          <rPr>
            <b/>
            <sz val="10"/>
            <color indexed="8"/>
            <rFont val="Arial"/>
            <family val="2"/>
          </rPr>
          <t xml:space="preserve">Störungsbehebung vor Ort: </t>
        </r>
        <r>
          <rPr>
            <sz val="10"/>
            <color indexed="8"/>
            <rFont val="Arial"/>
            <family val="2"/>
          </rPr>
          <t xml:space="preserve"> Störungen werden vor Ort behoben, inklusive oder gegen Aufpreis.</t>
        </r>
      </text>
    </comment>
    <comment ref="D72" authorId="0" shapeId="0" xr:uid="{709081CD-FAD5-4BB8-98BF-C0FEA82C644F}">
      <text>
        <r>
          <rPr>
            <b/>
            <sz val="10"/>
            <color indexed="8"/>
            <rFont val="Arial"/>
            <family val="2"/>
          </rPr>
          <t>Bis Datenerfassung</t>
        </r>
        <r>
          <rPr>
            <sz val="10"/>
            <color indexed="8"/>
            <rFont val="Arial"/>
            <family val="2"/>
          </rPr>
          <t>: Das Dienstleistungsunternehmen erfasst die Daten und stellt sie der Kundschaft zur Verfügung. Diese muss die Rechnungen selbst erstellen und ist für das Inkasso verantwortlich.</t>
        </r>
        <r>
          <rPr>
            <b/>
            <sz val="10"/>
            <color indexed="8"/>
            <rFont val="Arial"/>
            <family val="2"/>
          </rPr>
          <t xml:space="preserve">
Bis Rechnungserstellung: </t>
        </r>
        <r>
          <rPr>
            <sz val="10"/>
            <color indexed="8"/>
            <rFont val="Arial"/>
            <family val="2"/>
          </rPr>
          <t>Das Dienstleistungsunternehmen erfasst die Daten und erstellt basierend darauf die Rechnungen. Die Kundschaft ist für das Inkasso verantwortlich.</t>
        </r>
        <r>
          <rPr>
            <b/>
            <sz val="10"/>
            <color indexed="8"/>
            <rFont val="Arial"/>
            <family val="2"/>
          </rPr>
          <t xml:space="preserve">
Bis Inkasso:</t>
        </r>
        <r>
          <rPr>
            <sz val="10"/>
            <color indexed="8"/>
            <rFont val="Arial"/>
            <family val="2"/>
          </rPr>
          <t xml:space="preserve"> Das Dienstleistungsunternehmen übernimmt den gesamten Abrechnungsprozess von der Datenerfassung über Rechnungserstellung bis und mit Inkasso.</t>
        </r>
      </text>
    </comment>
    <comment ref="D75" authorId="0" shapeId="0" xr:uid="{9C2707AA-F583-4F37-BE52-33C3520ED4D7}">
      <text>
        <r>
          <rPr>
            <b/>
            <sz val="10"/>
            <color indexed="8"/>
            <rFont val="Arial"/>
            <family val="2"/>
          </rPr>
          <t xml:space="preserve">Private Ladestation: </t>
        </r>
        <r>
          <rPr>
            <sz val="10"/>
            <color indexed="8"/>
            <rFont val="Arial"/>
            <family val="2"/>
          </rPr>
          <t xml:space="preserve">Die Ladestation ist nur für eine Partei zugänglich
</t>
        </r>
        <r>
          <rPr>
            <b/>
            <sz val="10"/>
            <color indexed="8"/>
            <rFont val="Arial"/>
            <family val="2"/>
          </rPr>
          <t>Halbprivate Ladestation</t>
        </r>
        <r>
          <rPr>
            <sz val="10"/>
            <color indexed="8"/>
            <rFont val="Arial"/>
            <family val="2"/>
          </rPr>
          <t xml:space="preserve">: Ladestation zugänglich für eine geschlossene Nutzergruppe (z. B. Mitarbeitende)
</t>
        </r>
        <r>
          <rPr>
            <b/>
            <sz val="10"/>
            <color indexed="8"/>
            <rFont val="Arial"/>
            <family val="2"/>
          </rPr>
          <t>Halböffentliche Ladestation</t>
        </r>
        <r>
          <rPr>
            <sz val="10"/>
            <color indexed="8"/>
            <rFont val="Arial"/>
            <family val="2"/>
          </rPr>
          <t xml:space="preserve">: Ladestation in privatem Besitz (z. B. Gewerbe). Diese sind zu bestimmten Zeiten allgemein zugänglich.
</t>
        </r>
        <r>
          <rPr>
            <b/>
            <sz val="10"/>
            <color indexed="8"/>
            <rFont val="Arial"/>
            <family val="2"/>
          </rPr>
          <t>öffentliche Ladestationen:</t>
        </r>
        <r>
          <rPr>
            <sz val="10"/>
            <color indexed="8"/>
            <rFont val="Arial"/>
            <family val="2"/>
          </rPr>
          <t xml:space="preserve"> zu jeder Zeit allgemein zugängliche Ladestation (z.B. Besuchendenparkplätze)</t>
        </r>
      </text>
    </comment>
    <comment ref="D76" authorId="0" shapeId="0" xr:uid="{FA7A3F4B-F473-42A6-B624-9CE0DEF2D727}">
      <text>
        <r>
          <rPr>
            <b/>
            <sz val="10"/>
            <color indexed="8"/>
            <rFont val="Arial"/>
            <family val="2"/>
          </rPr>
          <t xml:space="preserve">Elektrizitätszähler für E-Mobilität ist im Besitz der Immobilieneigentümerschaft: </t>
        </r>
        <r>
          <rPr>
            <sz val="10"/>
            <color indexed="8"/>
            <rFont val="Arial"/>
            <family val="2"/>
          </rPr>
          <t xml:space="preserve">
Das Dienstleistungsunternehmen vergütet den Immobilienbesitzenden die Abrechnungseinnahmen abzgl. Gebühren.
Immobilienbesitzende erhalten die Rechnung für den Stromverbrauch vom EVU
Immobilienbesitzenden zahlen die Stromrechnung
</t>
        </r>
        <r>
          <rPr>
            <b/>
            <sz val="10"/>
            <color indexed="8"/>
            <rFont val="Arial"/>
            <family val="2"/>
          </rPr>
          <t>Elektrizitätszähler für E-Mobilität ist im Besitz des Dienstleistungsunternehmen:</t>
        </r>
        <r>
          <rPr>
            <sz val="10"/>
            <color indexed="8"/>
            <rFont val="Arial"/>
            <family val="2"/>
          </rPr>
          <t xml:space="preserve">
Dienstleistungsunternehmen übernimmt direkt die Zahlung der Stromkosten an den Energieversorger
Ggf. vergütet das Dienstleistungsunternehmen den Immobilienbesitzenden die Abrechnungseinnahmen abzgl. Stromkosten und Gebühren.</t>
        </r>
      </text>
    </comment>
    <comment ref="D79" authorId="0" shapeId="0" xr:uid="{F2C3A458-DD0B-42D2-9EBF-2BD858C60B02}">
      <text>
        <r>
          <rPr>
            <b/>
            <sz val="10"/>
            <color indexed="8"/>
            <rFont val="Arial"/>
            <family val="2"/>
          </rPr>
          <t xml:space="preserve">Einheitstarif: </t>
        </r>
        <r>
          <rPr>
            <sz val="10"/>
            <color indexed="8"/>
            <rFont val="Arial"/>
            <family val="2"/>
          </rPr>
          <t xml:space="preserve">Es kann nur ein Tarif für die Ladestation abgerechnet werden, unabhängig davon, ob der lokale Energieversorger eine andere Tarifsturktur (z.B. Hoch- und Niedertarif) hat.
</t>
        </r>
        <r>
          <rPr>
            <b/>
            <sz val="10"/>
            <color indexed="8"/>
            <rFont val="Arial"/>
            <family val="2"/>
          </rPr>
          <t xml:space="preserve">Statische Tarife: </t>
        </r>
        <r>
          <rPr>
            <sz val="10"/>
            <color indexed="8"/>
            <rFont val="Arial"/>
            <family val="2"/>
          </rPr>
          <t xml:space="preserve">Die Ladestation kann mit mehreren fix definierten, statischen Tarifen abgerechnet werden, z.B. mit Hoch- und Niedertarif.
</t>
        </r>
        <r>
          <rPr>
            <b/>
            <sz val="10"/>
            <color indexed="8"/>
            <rFont val="Arial"/>
            <family val="2"/>
          </rPr>
          <t xml:space="preserve">Statische Tarife inkl. Solartarif: </t>
        </r>
        <r>
          <rPr>
            <sz val="10"/>
            <color indexed="8"/>
            <rFont val="Arial"/>
            <family val="2"/>
          </rPr>
          <t xml:space="preserve">Zusätzlich zu den statischen Tarifen kann bei Verbrauch von Strom der eigenen PV-Anlage (oder ZEV) ein fix definierter Solartarif berücksichtigt werden.
</t>
        </r>
        <r>
          <rPr>
            <b/>
            <sz val="10"/>
            <color indexed="8"/>
            <rFont val="Arial"/>
            <family val="2"/>
          </rPr>
          <t>Dynamische Tarife:</t>
        </r>
        <r>
          <rPr>
            <sz val="10"/>
            <color indexed="8"/>
            <rFont val="Arial"/>
            <family val="2"/>
          </rPr>
          <t xml:space="preserve"> Es können zusätzlich dynamische Tarife vom Energieversorger berücksichtigt und abgerechnet werden. 
</t>
        </r>
      </text>
    </comment>
    <comment ref="D83" authorId="0" shapeId="0" xr:uid="{CA678AC3-2B73-43B4-98EA-C76DC7B0C7F2}">
      <text>
        <r>
          <rPr>
            <b/>
            <sz val="10"/>
            <color indexed="8"/>
            <rFont val="Arial"/>
            <family val="2"/>
          </rPr>
          <t xml:space="preserve">Verschiedene Tarif-Gruppen: </t>
        </r>
        <r>
          <rPr>
            <sz val="10"/>
            <color indexed="8"/>
            <rFont val="Arial"/>
            <family val="2"/>
          </rPr>
          <t xml:space="preserve">Nutzende können gruppiert werden und so verschiedenen Tarifen zugeordnet werden. </t>
        </r>
      </text>
    </comment>
    <comment ref="D84" authorId="0" shapeId="0" xr:uid="{B4AF41D5-A22D-4293-A6CC-D102A2EE9327}">
      <text>
        <r>
          <rPr>
            <b/>
            <sz val="10"/>
            <color indexed="8"/>
            <rFont val="Arial"/>
            <family val="2"/>
          </rPr>
          <t>White-List (Spezialnutzende):</t>
        </r>
        <r>
          <rPr>
            <sz val="10"/>
            <color indexed="8"/>
            <rFont val="Arial"/>
            <family val="2"/>
          </rPr>
          <t xml:space="preserve"> Bestimmte Nutzende laden kostenfrei.</t>
        </r>
      </text>
    </comment>
    <comment ref="D85" authorId="0" shapeId="0" xr:uid="{09626A23-FC18-47EA-867B-D2ED7AA0A8A9}">
      <text>
        <r>
          <rPr>
            <b/>
            <sz val="10"/>
            <color indexed="8"/>
            <rFont val="Arial"/>
            <family val="2"/>
          </rPr>
          <t xml:space="preserve">Automatisierte Aktualisierung bei Veränderungen der EVU-Stromtarife: </t>
        </r>
        <r>
          <rPr>
            <sz val="10"/>
            <color indexed="8"/>
            <rFont val="Arial"/>
            <family val="2"/>
          </rPr>
          <t xml:space="preserve">Die EVU-Stromtarife werden ohne Aufforderung durch die Kundschaft angepasst. </t>
        </r>
      </text>
    </comment>
    <comment ref="D86" authorId="0" shapeId="0" xr:uid="{1416EDF2-0007-4577-969D-C40306DD4A61}">
      <text>
        <r>
          <rPr>
            <b/>
            <sz val="10"/>
            <color indexed="8"/>
            <rFont val="Arial"/>
            <family val="2"/>
          </rPr>
          <t xml:space="preserve">Einstellung eines eigenen Energietarifs: </t>
        </r>
        <r>
          <rPr>
            <sz val="10"/>
            <color indexed="8"/>
            <rFont val="Arial"/>
            <family val="2"/>
          </rPr>
          <t xml:space="preserve">Eigentümerschaften bzw. Verwaltungen können einen Aufschlag auf den Energietarif vornehmen, um einen zusätzlichen Kanal zur Amortisierung der Ladestationen zu generieren.
</t>
        </r>
      </text>
    </comment>
    <comment ref="D87" authorId="0" shapeId="0" xr:uid="{9EFC6A42-331F-4FFB-AC2A-D336B036CFAB}">
      <text>
        <r>
          <rPr>
            <b/>
            <sz val="10"/>
            <color indexed="8"/>
            <rFont val="Arial"/>
            <family val="2"/>
          </rPr>
          <t xml:space="preserve">Abrechnung bidirektionales Laden: </t>
        </r>
        <r>
          <rPr>
            <sz val="10"/>
            <color indexed="8"/>
            <rFont val="Arial"/>
            <family val="2"/>
          </rPr>
          <t>Bidirektionales Laden kann verwaltet und abrechnet werden.</t>
        </r>
      </text>
    </comment>
    <comment ref="D89" authorId="0" shapeId="0" xr:uid="{459BDB5F-8465-4705-900D-681C4671D7BA}">
      <text>
        <r>
          <rPr>
            <b/>
            <sz val="10"/>
            <color indexed="8"/>
            <rFont val="Arial"/>
            <family val="2"/>
          </rPr>
          <t>ZEV Abrechnung</t>
        </r>
        <r>
          <rPr>
            <sz val="10"/>
            <color indexed="8"/>
            <rFont val="Arial"/>
            <family val="2"/>
          </rPr>
          <t>: Zusätzlich zur Ladeinfrastruktur kann ein ZEV (= Zusammenschluss zum Eigenverbrauch) abgerechnet werden.</t>
        </r>
      </text>
    </comment>
    <comment ref="D90" authorId="0" shapeId="0" xr:uid="{4B517907-9E5F-4DE2-B442-80A30E72550B}">
      <text>
        <r>
          <rPr>
            <b/>
            <sz val="10"/>
            <color indexed="8"/>
            <rFont val="Arial"/>
            <family val="2"/>
          </rPr>
          <t>VNB Praxismodell:</t>
        </r>
        <r>
          <rPr>
            <sz val="10"/>
            <color indexed="8"/>
            <rFont val="Arial"/>
            <family val="2"/>
          </rPr>
          <t xml:space="preserve"> Der Eigenverbrauch des Solarstroms wird vom lokalen Verteilnetzbetreiber (VNB) über dessen Zähler abgerechnet. Es existieren unterschiedliche Ausprägungen dieses Modells. Die einzelnen Verbrauchsstätten bleiben weiterhin Endverbraucher und werden wie bisher durch den Netzbetreiber beliefert. Dieser kann das Modell nur im eigenen Netzgebiet anbieten. Dieses Modell wird ausschliesslich von lokalen Energieversorgungsunternehmen (EVU) im eigenen Netzgebiet angeboten. Hierbei ist keine Gründung eines ZEV erforderlich.</t>
        </r>
      </text>
    </comment>
    <comment ref="D91" authorId="0" shapeId="0" xr:uid="{3B387E08-C22D-4737-87F3-095892EB0D2A}">
      <text>
        <r>
          <rPr>
            <b/>
            <sz val="10"/>
            <color indexed="8"/>
            <rFont val="Arial"/>
            <family val="2"/>
          </rPr>
          <t xml:space="preserve">Nebenkostenabrechnung: </t>
        </r>
        <r>
          <rPr>
            <sz val="10"/>
            <color indexed="8"/>
            <rFont val="Arial"/>
            <family val="2"/>
          </rPr>
          <t>Zusätzlich zur Ladeinfrastruktur können (weitere) Nebenkosten abgerechnet werden.</t>
        </r>
      </text>
    </comment>
    <comment ref="D101" authorId="0" shapeId="0" xr:uid="{A48CD4E2-74E1-4B5F-9D9B-6F5FCA43162A}">
      <text>
        <r>
          <rPr>
            <b/>
            <sz val="10"/>
            <color indexed="8"/>
            <rFont val="Arial"/>
            <family val="2"/>
          </rPr>
          <t xml:space="preserve">Reporting Funktion: </t>
        </r>
        <r>
          <rPr>
            <sz val="10"/>
            <color indexed="8"/>
            <rFont val="Arial"/>
            <family val="2"/>
          </rPr>
          <t>Nutzungsdaten können zur Verfügung gestellt werden, z.B. für Nachhaltigkeitsberichte und Reportings.</t>
        </r>
      </text>
    </comment>
    <comment ref="D103" authorId="0" shapeId="0" xr:uid="{8E7ADE63-9C42-4575-A2F6-30BC97AFB6AE}">
      <text>
        <r>
          <rPr>
            <b/>
            <sz val="10"/>
            <color indexed="8"/>
            <rFont val="Arial"/>
            <family val="2"/>
          </rPr>
          <t xml:space="preserve">Mandantenfunktion: </t>
        </r>
        <r>
          <rPr>
            <sz val="10"/>
            <color indexed="8"/>
            <rFont val="Arial"/>
            <family val="2"/>
          </rPr>
          <t>Verschiedenen Nutzenden können verschiedene Nutzungsrechte verteilt werden (z.B. Ladestationsnutzende vs. Hauswartung vs. Installationsunternehmen)</t>
        </r>
      </text>
    </comment>
    <comment ref="D104" authorId="0" shapeId="0" xr:uid="{74126659-A4AF-4F0C-B573-EEEF7375F7F0}">
      <text>
        <r>
          <rPr>
            <b/>
            <sz val="10"/>
            <color indexed="8"/>
            <rFont val="Arial"/>
            <family val="2"/>
          </rPr>
          <t>Webportal zur Benutzendenverwaltung:</t>
        </r>
        <r>
          <rPr>
            <sz val="10"/>
            <color indexed="8"/>
            <rFont val="Arial"/>
            <family val="2"/>
          </rPr>
          <t xml:space="preserve"> Die Eigentümerschaft/Verwaltung kann in einer Plattform verschiedene Einstellungen vornehmen, z.B. Erstellung und Bearbeitung der Nutzer der Ladestationen, Tarifgestaltung, oder anderes.</t>
        </r>
      </text>
    </comment>
    <comment ref="D110" authorId="0" shapeId="0" xr:uid="{14988A9D-C5AF-464C-8080-4B58A2DB9421}">
      <text>
        <r>
          <rPr>
            <b/>
            <sz val="10"/>
            <color indexed="8"/>
            <rFont val="Arial"/>
            <family val="2"/>
          </rPr>
          <t xml:space="preserve">Allgemein zugängliche Ladestation im eigenen Netz: </t>
        </r>
        <r>
          <rPr>
            <sz val="10"/>
            <color indexed="8"/>
            <rFont val="Arial"/>
            <family val="2"/>
          </rPr>
          <t>Die Ladestationsnutzenden können mithilfe ihres Zugangsmittels auf allgemein zugängliche Ladestationen desselben Anbietenden zugreifen.</t>
        </r>
      </text>
    </comment>
    <comment ref="D111" authorId="0" shapeId="0" xr:uid="{203E8EBA-4069-4511-B2AD-A47E86230886}">
      <text>
        <r>
          <rPr>
            <b/>
            <sz val="10"/>
            <color indexed="8"/>
            <rFont val="Arial"/>
            <family val="2"/>
          </rPr>
          <t>Roaming mit gleichen Zugang:</t>
        </r>
        <r>
          <rPr>
            <sz val="10"/>
            <color indexed="8"/>
            <rFont val="Arial"/>
            <family val="2"/>
          </rPr>
          <t xml:space="preserve"> Die Ladestationsnutzenden können mithilfe ihres Zugangsmittels auf allgemein zugängliche Ladestationen anderer Netzbetreibender zugreifen.</t>
        </r>
      </text>
    </comment>
    <comment ref="D113" authorId="0" shapeId="0" xr:uid="{A98D6308-7884-4EC7-B795-29ADCA82E974}">
      <text>
        <r>
          <rPr>
            <b/>
            <sz val="10"/>
            <color indexed="8"/>
            <rFont val="Arial"/>
            <family val="2"/>
          </rPr>
          <t>Abrechnung allg. zugänglicher Ladestation:</t>
        </r>
        <r>
          <rPr>
            <sz val="10"/>
            <color indexed="8"/>
            <rFont val="Arial"/>
            <family val="2"/>
          </rPr>
          <t xml:space="preserve"> Ladestationen auf allgemein zugänglichen Parkplätzen, wie Besuchendenparkplätzen, werden allen zugänglich gemacht und über denselben Anbietenden abgerechnet.</t>
        </r>
      </text>
    </comment>
    <comment ref="D114" authorId="0" shapeId="0" xr:uid="{42DB7947-3BE4-4296-9246-EFF11F0FC84C}">
      <text>
        <r>
          <rPr>
            <b/>
            <sz val="10"/>
            <color indexed="8"/>
            <rFont val="Arial"/>
            <family val="2"/>
          </rPr>
          <t>Roaming für allgemein zugängliche Ladestation:</t>
        </r>
        <r>
          <rPr>
            <sz val="10"/>
            <color indexed="8"/>
            <rFont val="Arial"/>
            <family val="2"/>
          </rPr>
          <t xml:space="preserve"> Zugangs- und Zahlungsmittel anderer Ladestationsbetreibender können für den Zugang zu den allgemein zugänglicher Ladestationen (z.B. Besuchendenparkplätzen) genutzt werden.</t>
        </r>
      </text>
    </comment>
    <comment ref="D118" authorId="0" shapeId="0" xr:uid="{89168AA8-7F49-441A-932C-637B0AC4B421}">
      <text>
        <r>
          <rPr>
            <b/>
            <sz val="10"/>
            <color indexed="8"/>
            <rFont val="Arial"/>
            <family val="2"/>
          </rPr>
          <t>Eigenfinanzierung:</t>
        </r>
        <r>
          <rPr>
            <sz val="10"/>
            <color indexed="8"/>
            <rFont val="Arial"/>
            <family val="2"/>
          </rPr>
          <t xml:space="preserve"> Die Ladeinfrastruktur wird vollständig von der Eigentümerschaft finanziert.</t>
        </r>
        <r>
          <rPr>
            <b/>
            <sz val="10"/>
            <color indexed="8"/>
            <rFont val="Arial"/>
            <family val="2"/>
          </rPr>
          <t xml:space="preserve">
Mietmodell:</t>
        </r>
        <r>
          <rPr>
            <sz val="10"/>
            <color indexed="8"/>
            <rFont val="Arial"/>
            <family val="2"/>
          </rPr>
          <t xml:space="preserve"> Die Grundinstallation wird durch die Eigentümerschaft finanziert. Die Nutzenden können die Ladestation bei dem Dienstleistungsunternehmen mieten.</t>
        </r>
        <r>
          <rPr>
            <b/>
            <sz val="10"/>
            <color indexed="8"/>
            <rFont val="Arial"/>
            <family val="2"/>
          </rPr>
          <t xml:space="preserve">
Full Contracting:</t>
        </r>
        <r>
          <rPr>
            <sz val="10"/>
            <color indexed="8"/>
            <rFont val="Arial"/>
            <family val="2"/>
          </rPr>
          <t xml:space="preserve"> Sowohl die Grundinstallation als auch die Ladestation wird vom Dienstleistungsunternehmen finanziert und gegen eine monatliche Gebühr zur Verfügung gestellt.</t>
        </r>
      </text>
    </comment>
  </commentList>
</comments>
</file>

<file path=xl/comments32.xml><?xml version="1.0" encoding="utf-8"?>
<comments xmlns="http://schemas.openxmlformats.org/spreadsheetml/2006/main" xmlns:mc="http://schemas.openxmlformats.org/markup-compatibility/2006" xmlns:xr="http://schemas.microsoft.com/office/spreadsheetml/2014/revision" mc:Ignorable="xr">
  <authors>
    <author>Marisa Timm</author>
  </authors>
  <commentList>
    <comment ref="D18" authorId="0" shapeId="0" xr:uid="{F4C38136-2521-4EC3-A161-3D52BA3327B7}">
      <text>
        <r>
          <rPr>
            <b/>
            <sz val="10"/>
            <color indexed="8"/>
            <rFont val="Arial"/>
            <family val="2"/>
          </rPr>
          <t>Anmeldung:</t>
        </r>
        <r>
          <rPr>
            <sz val="10"/>
            <color indexed="8"/>
            <rFont val="Arial"/>
            <family val="2"/>
          </rPr>
          <t xml:space="preserve"> Prozess des Ladestationsnutzenden zur Anfrage/Anmeldung einer Ladestation
</t>
        </r>
      </text>
    </comment>
    <comment ref="D19" authorId="0" shapeId="0" xr:uid="{BFCEC911-B105-4600-9DBF-A91126764FEB}">
      <text>
        <r>
          <rPr>
            <b/>
            <sz val="10"/>
            <color indexed="8"/>
            <rFont val="Arial"/>
            <family val="2"/>
          </rPr>
          <t xml:space="preserve">Aufschaltung: </t>
        </r>
        <r>
          <rPr>
            <sz val="10"/>
            <color indexed="8"/>
            <rFont val="Arial"/>
            <family val="2"/>
          </rPr>
          <t xml:space="preserve">Die Ladestation wird mit dem System verbunden. </t>
        </r>
      </text>
    </comment>
    <comment ref="D21" authorId="0" shapeId="0" xr:uid="{0CCB0649-1585-48FB-9F2E-7088E227EB67}">
      <text>
        <r>
          <rPr>
            <b/>
            <sz val="10"/>
            <color indexed="8"/>
            <rFont val="Arial"/>
            <family val="2"/>
          </rPr>
          <t xml:space="preserve">Onboarding: </t>
        </r>
        <r>
          <rPr>
            <sz val="10"/>
            <color indexed="8"/>
            <rFont val="Arial"/>
            <family val="2"/>
          </rPr>
          <t>Die Ladestationsnutzerin oder der Ladestationsnutzer erhält den Zugang zur Ladestation und allenfalls eine Instruierung</t>
        </r>
      </text>
    </comment>
    <comment ref="D30" authorId="0" shapeId="0" xr:uid="{5DC7685B-8C3A-41EF-B3AB-419BB4E6436E}">
      <text>
        <r>
          <rPr>
            <b/>
            <sz val="10"/>
            <color indexed="8"/>
            <rFont val="Arial"/>
            <family val="2"/>
          </rPr>
          <t xml:space="preserve">Vertrieb Ladestationen: </t>
        </r>
        <r>
          <rPr>
            <sz val="10"/>
            <color indexed="8"/>
            <rFont val="Arial"/>
            <family val="2"/>
          </rPr>
          <t>Dabei handelt es sich um Ladestationen, die von dem Dienstleistungsunternehmen vertrieben werden (standardmässig oder optional). Nicht solche, die nur mit ihrem System kompatibel sind.</t>
        </r>
      </text>
    </comment>
    <comment ref="D32" authorId="0" shapeId="0" xr:uid="{DBE7C936-F56F-4C6C-80CB-052E6BBB12DD}">
      <text>
        <r>
          <rPr>
            <b/>
            <sz val="10"/>
            <color indexed="8"/>
            <rFont val="Arial"/>
            <family val="2"/>
          </rPr>
          <t>Integration von Drittsystemen:</t>
        </r>
        <r>
          <rPr>
            <sz val="10"/>
            <color indexed="8"/>
            <rFont val="Arial"/>
            <family val="2"/>
          </rPr>
          <t xml:space="preserve"> Das System kann mit anderen Plattformen/Systemen Dritter kommunizieren, z.B. zur ZEV Abrechnung oder EMS.</t>
        </r>
      </text>
    </comment>
    <comment ref="D33" authorId="0" shapeId="0" xr:uid="{4F7C00C7-570E-4CBC-BF60-C7421A706341}">
      <text>
        <r>
          <rPr>
            <sz val="10"/>
            <color indexed="8"/>
            <rFont val="Arial"/>
            <family val="2"/>
          </rPr>
          <t>EMS = Energiemanagementsysteme</t>
        </r>
      </text>
    </comment>
    <comment ref="D36" authorId="0" shapeId="0" xr:uid="{38115ABB-0B60-4DF0-B78D-BF64F0DC5F05}">
      <text>
        <r>
          <rPr>
            <b/>
            <sz val="10"/>
            <color indexed="8"/>
            <rFont val="Arial"/>
            <family val="2"/>
          </rPr>
          <t xml:space="preserve">Statisches Lastmanagement: </t>
        </r>
        <r>
          <rPr>
            <sz val="10"/>
            <color indexed="8"/>
            <rFont val="Arial"/>
            <family val="2"/>
          </rPr>
          <t>Beim statischen Lastmanagement wird ein fixes Kontingent des Hausanschlusses für das Laden der Elektroautos reserviert. Dieses kann auf die zu ladenden E-Autos aufgeteilt werden. Die reservierte Last ist maximal so hoch, dass es auch bei einem hohen Stromverbrauch im Gebäude (z.B. Abends, wenn alle Anwohnenden zu Hause sind) zu keiner Überlastung kommt.</t>
        </r>
      </text>
    </comment>
    <comment ref="D37" authorId="0" shapeId="0" xr:uid="{5D1B714D-D51B-4D13-9CE6-A60EF6870533}">
      <text>
        <r>
          <rPr>
            <b/>
            <sz val="10"/>
            <color indexed="8"/>
            <rFont val="Arial"/>
            <family val="2"/>
          </rPr>
          <t>Dynamisches Lastmanagment:</t>
        </r>
        <r>
          <rPr>
            <sz val="10"/>
            <color indexed="8"/>
            <rFont val="Arial"/>
            <family val="2"/>
          </rPr>
          <t xml:space="preserve"> Beim dynamischen Lastmanagement wird keine fixe Last reserviert, sondern stets die gesamte verfügbare Last intelligent aufgeteilt. Das Lastmanagement erkennt, wie viel Strom aktuell im Gebäude verbraucht wird. So kann vor allem zu Zeiten mit einem niedrigen Stromverbrauch im Gebäude eine viel höhere Ladelast ermöglicht werden, z.B. nachts, wenn ein Grossteil der Anwohnenden schläft.</t>
        </r>
      </text>
    </comment>
    <comment ref="D47" authorId="0" shapeId="0" xr:uid="{669244E9-F288-47AA-A32F-5DB1126D5DBC}">
      <text>
        <r>
          <rPr>
            <b/>
            <sz val="10"/>
            <color indexed="8"/>
            <rFont val="Arial"/>
            <family val="2"/>
          </rPr>
          <t xml:space="preserve">Webportal: </t>
        </r>
        <r>
          <rPr>
            <sz val="10"/>
            <color indexed="8"/>
            <rFont val="Arial"/>
            <family val="2"/>
          </rPr>
          <t>Eine webbasierte Anwendung kann aufgerufen werden.</t>
        </r>
      </text>
    </comment>
    <comment ref="D48" authorId="0" shapeId="0" xr:uid="{8E700E2D-6BA4-48C6-8CD8-BD9AF6256D5E}">
      <text>
        <r>
          <rPr>
            <b/>
            <sz val="10"/>
            <color indexed="8"/>
            <rFont val="Arial"/>
            <family val="2"/>
          </rPr>
          <t>App:</t>
        </r>
        <r>
          <rPr>
            <sz val="10"/>
            <color indexed="8"/>
            <rFont val="Arial"/>
            <family val="2"/>
          </rPr>
          <t xml:space="preserve"> Es existiert eine Smartphone App.</t>
        </r>
      </text>
    </comment>
    <comment ref="D50" authorId="0" shapeId="0" xr:uid="{88BE2088-763C-4230-9E09-87731A5C6C5B}">
      <text>
        <r>
          <rPr>
            <b/>
            <sz val="10"/>
            <color indexed="8"/>
            <rFont val="Arial"/>
            <family val="2"/>
          </rPr>
          <t>Transaktionsübersicht:</t>
        </r>
        <r>
          <rPr>
            <sz val="10"/>
            <color indexed="8"/>
            <rFont val="Arial"/>
            <family val="2"/>
          </rPr>
          <t xml:space="preserve"> Die Nutzenden können ihre bisherigen Nutzungen und Zahlungen einsehen und bei Bedarf als Beleg downloaden. </t>
        </r>
      </text>
    </comment>
    <comment ref="D51" authorId="0" shapeId="0" xr:uid="{FF615D88-2ECF-4D6A-BEC1-A700201352F5}">
      <text>
        <r>
          <rPr>
            <b/>
            <sz val="10"/>
            <color indexed="8"/>
            <rFont val="Arial"/>
            <family val="2"/>
          </rPr>
          <t xml:space="preserve">Visualisierung der eigenen Verbräuche: </t>
        </r>
        <r>
          <rPr>
            <sz val="10"/>
            <color indexed="8"/>
            <rFont val="Arial"/>
            <family val="2"/>
          </rPr>
          <t>Die Verbräuche können jederzeit auf dem Webportal oder der App eingesehen werden.</t>
        </r>
      </text>
    </comment>
    <comment ref="D53" authorId="0" shapeId="0" xr:uid="{B73501E3-7768-4ADE-8019-3BA1AEE19F5C}">
      <text>
        <r>
          <rPr>
            <b/>
            <sz val="10"/>
            <color indexed="8"/>
            <rFont val="Arial"/>
            <family val="2"/>
          </rPr>
          <t>Aktive Steuerung der Lade-Aktivität:</t>
        </r>
        <r>
          <rPr>
            <sz val="10"/>
            <color indexed="8"/>
            <rFont val="Arial"/>
            <family val="2"/>
          </rPr>
          <t xml:space="preserve"> Die Nutzenden können z.B. den Zeitpunkt oder den Lademodus steuern.</t>
        </r>
      </text>
    </comment>
    <comment ref="D54" authorId="0" shapeId="0" xr:uid="{A27BF47A-8147-4922-A9EE-5EEE287F2CE4}">
      <text>
        <r>
          <rPr>
            <b/>
            <sz val="10"/>
            <color indexed="8"/>
            <rFont val="Arial"/>
            <family val="2"/>
          </rPr>
          <t xml:space="preserve">Solarbasiertes Laden: </t>
        </r>
        <r>
          <rPr>
            <sz val="10"/>
            <color indexed="8"/>
            <rFont val="Arial"/>
            <family val="2"/>
          </rPr>
          <t>Das Fahrzeug wird nur/vorzugsweise mit Solarstrom geladen (wenn PV/ZEV vorhanden)</t>
        </r>
      </text>
    </comment>
    <comment ref="D55" authorId="0" shapeId="0" xr:uid="{0006CA01-03E6-480C-802E-FB053BD23CA8}">
      <text>
        <r>
          <rPr>
            <b/>
            <sz val="10"/>
            <color indexed="8"/>
            <rFont val="Arial"/>
            <family val="2"/>
          </rPr>
          <t xml:space="preserve">Günstiges Laden: </t>
        </r>
        <r>
          <rPr>
            <sz val="10"/>
            <color indexed="8"/>
            <rFont val="Arial"/>
            <family val="2"/>
          </rPr>
          <t>Das Fahrzeug wird zu Zeiten von günstigen Stromtarifen geladen, z.B. Nachts bei Hoch- und Niedertarif.</t>
        </r>
      </text>
    </comment>
    <comment ref="D56" authorId="0" shapeId="0" xr:uid="{1084723B-F09E-4940-A404-0CD66E1B9516}">
      <text>
        <r>
          <rPr>
            <b/>
            <sz val="10"/>
            <color indexed="8"/>
            <rFont val="Arial"/>
            <family val="2"/>
          </rPr>
          <t>Priorisiertes Laden:</t>
        </r>
        <r>
          <rPr>
            <sz val="10"/>
            <color indexed="8"/>
            <rFont val="Arial"/>
            <family val="2"/>
          </rPr>
          <t xml:space="preserve"> Das Fahrzeug soll möglichst schnell geladen werden. Dabei wird dem Fahrzeug mehr Leistung zugewiesen (ggf. gegen Preisaufschlag)</t>
        </r>
      </text>
    </comment>
    <comment ref="D57" authorId="0" shapeId="0" xr:uid="{C6EFED5D-2EC6-4279-A142-01E850E88A82}">
      <text>
        <r>
          <rPr>
            <b/>
            <sz val="10"/>
            <color indexed="8"/>
            <rFont val="Arial"/>
            <family val="2"/>
          </rPr>
          <t>Berücksichtigung von Ladegrenzen:</t>
        </r>
        <r>
          <rPr>
            <sz val="10"/>
            <color indexed="8"/>
            <rFont val="Arial"/>
            <family val="2"/>
          </rPr>
          <t xml:space="preserve"> Das Fahrzeug soll max. bis zu einem bestimmten Prozentsatz geladen werden, um die Batterie zu schonen.
</t>
        </r>
      </text>
    </comment>
    <comment ref="D64" authorId="0" shapeId="0" xr:uid="{55204DA7-A998-46D4-9E92-4FF0FB94FE19}">
      <text>
        <r>
          <rPr>
            <b/>
            <sz val="10"/>
            <color indexed="8"/>
            <rFont val="Arial"/>
            <family val="2"/>
          </rPr>
          <t xml:space="preserve">Hotline nur zu Bürozeiten: </t>
        </r>
        <r>
          <rPr>
            <sz val="10"/>
            <color indexed="8"/>
            <rFont val="Arial"/>
            <family val="2"/>
          </rPr>
          <t xml:space="preserve">Bei Fragen oder Problemen können sich die Ladestationsnutzenden bei einer Hotline ausschliesslich zu Bürozeiten melden. </t>
        </r>
      </text>
    </comment>
    <comment ref="D65" authorId="0" shapeId="0" xr:uid="{8F19A852-A2D5-4EC5-ACDD-803976860ECE}">
      <text>
        <r>
          <rPr>
            <b/>
            <sz val="10"/>
            <color indexed="8"/>
            <rFont val="Arial"/>
            <family val="2"/>
          </rPr>
          <t xml:space="preserve">Hotline 24/7: </t>
        </r>
        <r>
          <rPr>
            <sz val="10"/>
            <color indexed="8"/>
            <rFont val="Arial"/>
            <family val="2"/>
          </rPr>
          <t>Bei Fragen oder Problemen können sie die Ladestationsnutzenden bei einer Hotline rund um die Uhr melden</t>
        </r>
        <r>
          <rPr>
            <b/>
            <sz val="10"/>
            <color indexed="8"/>
            <rFont val="Arial"/>
            <family val="2"/>
          </rPr>
          <t xml:space="preserve">. </t>
        </r>
      </text>
    </comment>
    <comment ref="D67" authorId="0" shapeId="0" xr:uid="{A7C00539-C8F5-489D-AEF2-C9FB81C8E667}">
      <text>
        <r>
          <rPr>
            <b/>
            <sz val="10"/>
            <color indexed="8"/>
            <rFont val="Arial"/>
            <family val="2"/>
          </rPr>
          <t xml:space="preserve">Störungsmanagement: </t>
        </r>
        <r>
          <rPr>
            <sz val="10"/>
            <color indexed="8"/>
            <rFont val="Arial"/>
            <family val="2"/>
          </rPr>
          <t>Fehlfunktionen der Ladestation werden identifiziert und durch Alarmierung angezeigt.</t>
        </r>
      </text>
    </comment>
    <comment ref="D68" authorId="0" shapeId="0" xr:uid="{2924BE3E-ABE8-46B3-89D7-196503AF4BC6}">
      <text>
        <r>
          <rPr>
            <b/>
            <sz val="10"/>
            <color indexed="8"/>
            <rFont val="Arial"/>
            <family val="2"/>
          </rPr>
          <t xml:space="preserve">Fernwartung: </t>
        </r>
        <r>
          <rPr>
            <sz val="10"/>
            <color indexed="8"/>
            <rFont val="Arial"/>
            <family val="2"/>
          </rPr>
          <t>Die gängigsten Softwareprobleme der Ladestationen können online behoben werden, ohne dass ein Techniker vor Ort sein muss, z.B. durch Neustart (remote).</t>
        </r>
      </text>
    </comment>
    <comment ref="D69" authorId="0" shapeId="0" xr:uid="{E5E527AF-5743-4E07-A56E-0A3224050707}">
      <text>
        <r>
          <rPr>
            <b/>
            <sz val="10"/>
            <color indexed="8"/>
            <rFont val="Arial"/>
            <family val="2"/>
          </rPr>
          <t xml:space="preserve">Störungsbehebung vor Ort: </t>
        </r>
        <r>
          <rPr>
            <sz val="10"/>
            <color indexed="8"/>
            <rFont val="Arial"/>
            <family val="2"/>
          </rPr>
          <t xml:space="preserve"> Störungen werden vor Ort behoben, inklusive oder gegen Aufpreis.</t>
        </r>
      </text>
    </comment>
    <comment ref="D72" authorId="0" shapeId="0" xr:uid="{9B3C2D36-200B-4681-A89F-BFC0DF5D4061}">
      <text>
        <r>
          <rPr>
            <b/>
            <sz val="10"/>
            <color indexed="8"/>
            <rFont val="Arial"/>
            <family val="2"/>
          </rPr>
          <t>Bis Datenerfassung</t>
        </r>
        <r>
          <rPr>
            <sz val="10"/>
            <color indexed="8"/>
            <rFont val="Arial"/>
            <family val="2"/>
          </rPr>
          <t>: Das Dienstleistungsunternehmen erfasst die Daten und stellt sie der Kundschaft zur Verfügung. Diese muss die Rechnungen selbst erstellen und ist für das Inkasso verantwortlich.</t>
        </r>
        <r>
          <rPr>
            <b/>
            <sz val="10"/>
            <color indexed="8"/>
            <rFont val="Arial"/>
            <family val="2"/>
          </rPr>
          <t xml:space="preserve">
Bis Rechnungserstellung: </t>
        </r>
        <r>
          <rPr>
            <sz val="10"/>
            <color indexed="8"/>
            <rFont val="Arial"/>
            <family val="2"/>
          </rPr>
          <t>Das Dienstleistungsunternehmen erfasst die Daten und erstellt basierend darauf die Rechnungen. Die Kundschaft ist für das Inkasso verantwortlich.</t>
        </r>
        <r>
          <rPr>
            <b/>
            <sz val="10"/>
            <color indexed="8"/>
            <rFont val="Arial"/>
            <family val="2"/>
          </rPr>
          <t xml:space="preserve">
Bis Inkasso:</t>
        </r>
        <r>
          <rPr>
            <sz val="10"/>
            <color indexed="8"/>
            <rFont val="Arial"/>
            <family val="2"/>
          </rPr>
          <t xml:space="preserve"> Das Dienstleistungsunternehmen übernimmt den gesamten Abrechnungsprozess von der Datenerfassung über Rechnungserstellung bis und mit Inkasso.</t>
        </r>
      </text>
    </comment>
    <comment ref="D75" authorId="0" shapeId="0" xr:uid="{2E882046-812A-4D59-97E1-53AF5013EAB3}">
      <text>
        <r>
          <rPr>
            <b/>
            <sz val="10"/>
            <color indexed="8"/>
            <rFont val="Arial"/>
            <family val="2"/>
          </rPr>
          <t xml:space="preserve">Private Ladestation: </t>
        </r>
        <r>
          <rPr>
            <sz val="10"/>
            <color indexed="8"/>
            <rFont val="Arial"/>
            <family val="2"/>
          </rPr>
          <t xml:space="preserve">Die Ladestation ist nur für eine Partei zugänglich
</t>
        </r>
        <r>
          <rPr>
            <b/>
            <sz val="10"/>
            <color indexed="8"/>
            <rFont val="Arial"/>
            <family val="2"/>
          </rPr>
          <t>Halbprivate Ladestation</t>
        </r>
        <r>
          <rPr>
            <sz val="10"/>
            <color indexed="8"/>
            <rFont val="Arial"/>
            <family val="2"/>
          </rPr>
          <t xml:space="preserve">: Ladestation zugänglich für eine geschlossene Nutzergruppe (z. B. Mitarbeitende)
</t>
        </r>
        <r>
          <rPr>
            <b/>
            <sz val="10"/>
            <color indexed="8"/>
            <rFont val="Arial"/>
            <family val="2"/>
          </rPr>
          <t>Halböffentliche Ladestation</t>
        </r>
        <r>
          <rPr>
            <sz val="10"/>
            <color indexed="8"/>
            <rFont val="Arial"/>
            <family val="2"/>
          </rPr>
          <t xml:space="preserve">: Ladestation in privatem Besitz (z. B. Gewerbe). Diese sind zu bestimmten Zeiten allgemein zugänglich.
</t>
        </r>
        <r>
          <rPr>
            <b/>
            <sz val="10"/>
            <color indexed="8"/>
            <rFont val="Arial"/>
            <family val="2"/>
          </rPr>
          <t>öffentliche Ladestationen:</t>
        </r>
        <r>
          <rPr>
            <sz val="10"/>
            <color indexed="8"/>
            <rFont val="Arial"/>
            <family val="2"/>
          </rPr>
          <t xml:space="preserve"> zu jeder Zeit allgemein zugängliche Ladestation (z.B. Besuchendenparkplätze)</t>
        </r>
      </text>
    </comment>
    <comment ref="D76" authorId="0" shapeId="0" xr:uid="{6B7539F8-5F78-41AA-B463-0FD67978ECA4}">
      <text>
        <r>
          <rPr>
            <b/>
            <sz val="10"/>
            <color indexed="8"/>
            <rFont val="Arial"/>
            <family val="2"/>
          </rPr>
          <t xml:space="preserve">Elektrizitätszähler für E-Mobilität ist im Besitz der Immobilieneigentümerschaft: </t>
        </r>
        <r>
          <rPr>
            <sz val="10"/>
            <color indexed="8"/>
            <rFont val="Arial"/>
            <family val="2"/>
          </rPr>
          <t xml:space="preserve">
Das Dienstleistungsunternehmen vergütet den Immobilienbesitzenden die Abrechnungseinnahmen abzgl. Gebühren.
Immobilienbesitzende erhalten die Rechnung für den Stromverbrauch vom EVU
Immobilienbesitzenden zahlen die Stromrechnung
</t>
        </r>
        <r>
          <rPr>
            <b/>
            <sz val="10"/>
            <color indexed="8"/>
            <rFont val="Arial"/>
            <family val="2"/>
          </rPr>
          <t>Elektrizitätszähler für E-Mobilität ist im Besitz des Dienstleistungsunternehmen:</t>
        </r>
        <r>
          <rPr>
            <sz val="10"/>
            <color indexed="8"/>
            <rFont val="Arial"/>
            <family val="2"/>
          </rPr>
          <t xml:space="preserve">
Dienstleistungsunternehmen übernimmt direkt die Zahlung der Stromkosten an den Energieversorger
Ggf. vergütet das Dienstleistungsunternehmen den Immobilienbesitzenden die Abrechnungseinnahmen abzgl. Stromkosten und Gebühren.</t>
        </r>
      </text>
    </comment>
    <comment ref="D79" authorId="0" shapeId="0" xr:uid="{837CE712-2B72-4D28-9A6C-D447FC5A928C}">
      <text>
        <r>
          <rPr>
            <b/>
            <sz val="10"/>
            <color indexed="8"/>
            <rFont val="Arial"/>
            <family val="2"/>
          </rPr>
          <t xml:space="preserve">Einheitstarif: </t>
        </r>
        <r>
          <rPr>
            <sz val="10"/>
            <color indexed="8"/>
            <rFont val="Arial"/>
            <family val="2"/>
          </rPr>
          <t xml:space="preserve">Es kann nur ein Tarif für die Ladestation abgerechnet werden, unabhängig davon, ob der lokale Energieversorger eine andere Tarifsturktur (z.B. Hoch- und Niedertarif) hat.
</t>
        </r>
        <r>
          <rPr>
            <b/>
            <sz val="10"/>
            <color indexed="8"/>
            <rFont val="Arial"/>
            <family val="2"/>
          </rPr>
          <t xml:space="preserve">Statische Tarife: </t>
        </r>
        <r>
          <rPr>
            <sz val="10"/>
            <color indexed="8"/>
            <rFont val="Arial"/>
            <family val="2"/>
          </rPr>
          <t xml:space="preserve">Die Ladestation kann mit mehreren fix definierten, statischen Tarifen abgerechnet werden, z.B. mit Hoch- und Niedertarif.
</t>
        </r>
        <r>
          <rPr>
            <b/>
            <sz val="10"/>
            <color indexed="8"/>
            <rFont val="Arial"/>
            <family val="2"/>
          </rPr>
          <t xml:space="preserve">Statische Tarife inkl. Solartarif: </t>
        </r>
        <r>
          <rPr>
            <sz val="10"/>
            <color indexed="8"/>
            <rFont val="Arial"/>
            <family val="2"/>
          </rPr>
          <t xml:space="preserve">Zusätzlich zu den statischen Tarifen kann bei Verbrauch von Strom der eigenen PV-Anlage (oder ZEV) ein fix definierter Solartarif berücksichtigt werden.
</t>
        </r>
        <r>
          <rPr>
            <b/>
            <sz val="10"/>
            <color indexed="8"/>
            <rFont val="Arial"/>
            <family val="2"/>
          </rPr>
          <t>Dynamische Tarife:</t>
        </r>
        <r>
          <rPr>
            <sz val="10"/>
            <color indexed="8"/>
            <rFont val="Arial"/>
            <family val="2"/>
          </rPr>
          <t xml:space="preserve"> Es können zusätzlich dynamische Tarife vom Energieversorger berücksichtigt und abgerechnet werden. 
</t>
        </r>
      </text>
    </comment>
    <comment ref="D83" authorId="0" shapeId="0" xr:uid="{EBD60A17-E92B-4CB1-B72C-C38D603A2862}">
      <text>
        <r>
          <rPr>
            <b/>
            <sz val="10"/>
            <color indexed="8"/>
            <rFont val="Arial"/>
            <family val="2"/>
          </rPr>
          <t xml:space="preserve">Verschiedene Tarif-Gruppen: </t>
        </r>
        <r>
          <rPr>
            <sz val="10"/>
            <color indexed="8"/>
            <rFont val="Arial"/>
            <family val="2"/>
          </rPr>
          <t xml:space="preserve">Nutzende können gruppiert werden und so verschiedenen Tarifen zugeordnet werden. </t>
        </r>
      </text>
    </comment>
    <comment ref="D84" authorId="0" shapeId="0" xr:uid="{32D8AD6B-712E-4035-BE09-A02D2B7B0A6F}">
      <text>
        <r>
          <rPr>
            <b/>
            <sz val="10"/>
            <color indexed="8"/>
            <rFont val="Arial"/>
            <family val="2"/>
          </rPr>
          <t>White-List (Spezialnutzende):</t>
        </r>
        <r>
          <rPr>
            <sz val="10"/>
            <color indexed="8"/>
            <rFont val="Arial"/>
            <family val="2"/>
          </rPr>
          <t xml:space="preserve"> Bestimmte Nutzende laden kostenfrei.</t>
        </r>
      </text>
    </comment>
    <comment ref="D85" authorId="0" shapeId="0" xr:uid="{F8FC9EE4-2618-4EF6-8538-DB9EA7B2274D}">
      <text>
        <r>
          <rPr>
            <b/>
            <sz val="10"/>
            <color indexed="8"/>
            <rFont val="Arial"/>
            <family val="2"/>
          </rPr>
          <t xml:space="preserve">Automatisierte Aktualisierung bei Veränderungen der EVU-Stromtarife: </t>
        </r>
        <r>
          <rPr>
            <sz val="10"/>
            <color indexed="8"/>
            <rFont val="Arial"/>
            <family val="2"/>
          </rPr>
          <t xml:space="preserve">Die EVU-Stromtarife werden ohne Aufforderung durch die Kundschaft angepasst. </t>
        </r>
      </text>
    </comment>
    <comment ref="D86" authorId="0" shapeId="0" xr:uid="{8533EA92-DFC6-4659-839F-4C51A4F4C67A}">
      <text>
        <r>
          <rPr>
            <b/>
            <sz val="10"/>
            <color indexed="8"/>
            <rFont val="Arial"/>
            <family val="2"/>
          </rPr>
          <t xml:space="preserve">Einstellung eines eigenen Energietarifs: </t>
        </r>
        <r>
          <rPr>
            <sz val="10"/>
            <color indexed="8"/>
            <rFont val="Arial"/>
            <family val="2"/>
          </rPr>
          <t xml:space="preserve">Eigentümerschaften bzw. Verwaltungen können einen Aufschlag auf den Energietarif vornehmen, um einen zusätzlichen Kanal zur Amortisierung der Ladestationen zu generieren.
</t>
        </r>
      </text>
    </comment>
    <comment ref="D87" authorId="0" shapeId="0" xr:uid="{058BC2D8-C8C6-4DBB-AF28-48C6DCCEC0D2}">
      <text>
        <r>
          <rPr>
            <b/>
            <sz val="10"/>
            <color indexed="8"/>
            <rFont val="Arial"/>
            <family val="2"/>
          </rPr>
          <t xml:space="preserve">Abrechnung bidirektionales Laden: </t>
        </r>
        <r>
          <rPr>
            <sz val="10"/>
            <color indexed="8"/>
            <rFont val="Arial"/>
            <family val="2"/>
          </rPr>
          <t>Bidirektionales Laden kann verwaltet und abrechnet werden.</t>
        </r>
      </text>
    </comment>
    <comment ref="D89" authorId="0" shapeId="0" xr:uid="{5CCA5DC2-78CA-4088-9674-7E8B13D8C58B}">
      <text>
        <r>
          <rPr>
            <b/>
            <sz val="10"/>
            <color indexed="8"/>
            <rFont val="Arial"/>
            <family val="2"/>
          </rPr>
          <t>ZEV Abrechnung</t>
        </r>
        <r>
          <rPr>
            <sz val="10"/>
            <color indexed="8"/>
            <rFont val="Arial"/>
            <family val="2"/>
          </rPr>
          <t>: Zusätzlich zur Ladeinfrastruktur kann ein ZEV (= Zusammenschluss zum Eigenverbrauch) abgerechnet werden.</t>
        </r>
      </text>
    </comment>
    <comment ref="D90" authorId="0" shapeId="0" xr:uid="{02163405-805C-4938-9457-D00B2097D2F2}">
      <text>
        <r>
          <rPr>
            <b/>
            <sz val="10"/>
            <color indexed="8"/>
            <rFont val="Arial"/>
            <family val="2"/>
          </rPr>
          <t>VNB Praxismodell:</t>
        </r>
        <r>
          <rPr>
            <sz val="10"/>
            <color indexed="8"/>
            <rFont val="Arial"/>
            <family val="2"/>
          </rPr>
          <t xml:space="preserve"> Der Eigenverbrauch des Solarstroms wird vom lokalen Verteilnetzbetreiber (VNB) über dessen Zähler abgerechnet. Es existieren unterschiedliche Ausprägungen dieses Modells. Die einzelnen Verbrauchsstätten bleiben weiterhin Endverbraucher und werden wie bisher durch den Netzbetreiber beliefert. Dieser kann das Modell nur im eigenen Netzgebiet anbieten. Dieses Modell wird ausschliesslich von lokalen Energieversorgungsunternehmen (EVU) im eigenen Netzgebiet angeboten. Hierbei ist keine Gründung eines ZEV erforderlich.</t>
        </r>
      </text>
    </comment>
    <comment ref="D91" authorId="0" shapeId="0" xr:uid="{8277F0F8-861C-4FAE-80F5-5A4B6F43AAFD}">
      <text>
        <r>
          <rPr>
            <b/>
            <sz val="10"/>
            <color indexed="8"/>
            <rFont val="Arial"/>
            <family val="2"/>
          </rPr>
          <t xml:space="preserve">Nebenkostenabrechnung: </t>
        </r>
        <r>
          <rPr>
            <sz val="10"/>
            <color indexed="8"/>
            <rFont val="Arial"/>
            <family val="2"/>
          </rPr>
          <t>Zusätzlich zur Ladeinfrastruktur können (weitere) Nebenkosten abgerechnet werden.</t>
        </r>
      </text>
    </comment>
    <comment ref="D101" authorId="0" shapeId="0" xr:uid="{AD62095E-1FEB-41BA-8B6D-6BEA82538191}">
      <text>
        <r>
          <rPr>
            <b/>
            <sz val="10"/>
            <color indexed="8"/>
            <rFont val="Arial"/>
            <family val="2"/>
          </rPr>
          <t xml:space="preserve">Reporting Funktion: </t>
        </r>
        <r>
          <rPr>
            <sz val="10"/>
            <color indexed="8"/>
            <rFont val="Arial"/>
            <family val="2"/>
          </rPr>
          <t>Nutzungsdaten können zur Verfügung gestellt werden, z.B. für Nachhaltigkeitsberichte und Reportings.</t>
        </r>
      </text>
    </comment>
    <comment ref="D103" authorId="0" shapeId="0" xr:uid="{9203554F-3F36-4D1C-B771-A5D39E7AD268}">
      <text>
        <r>
          <rPr>
            <b/>
            <sz val="10"/>
            <color indexed="8"/>
            <rFont val="Arial"/>
            <family val="2"/>
          </rPr>
          <t xml:space="preserve">Mandantenfunktion: </t>
        </r>
        <r>
          <rPr>
            <sz val="10"/>
            <color indexed="8"/>
            <rFont val="Arial"/>
            <family val="2"/>
          </rPr>
          <t>Verschiedenen Nutzenden können verschiedene Nutzungsrechte verteilt werden (z.B. Ladestationsnutzende vs. Hauswartung vs. Installationsunternehmen)</t>
        </r>
      </text>
    </comment>
    <comment ref="D104" authorId="0" shapeId="0" xr:uid="{5DDAD245-627C-4E8F-B24A-161B89B79AC7}">
      <text>
        <r>
          <rPr>
            <b/>
            <sz val="10"/>
            <color indexed="8"/>
            <rFont val="Arial"/>
            <family val="2"/>
          </rPr>
          <t>Webportal zur Benutzendenverwaltung:</t>
        </r>
        <r>
          <rPr>
            <sz val="10"/>
            <color indexed="8"/>
            <rFont val="Arial"/>
            <family val="2"/>
          </rPr>
          <t xml:space="preserve"> Die Eigentümerschaft/Verwaltung kann in einer Plattform verschiedene Einstellungen vornehmen, z.B. Erstellung und Bearbeitung der Nutzer der Ladestationen, Tarifgestaltung, oder anderes.</t>
        </r>
      </text>
    </comment>
    <comment ref="D110" authorId="0" shapeId="0" xr:uid="{9BB7DC88-ECBC-4F48-AB26-E4BDA373D102}">
      <text>
        <r>
          <rPr>
            <b/>
            <sz val="10"/>
            <color indexed="8"/>
            <rFont val="Arial"/>
            <family val="2"/>
          </rPr>
          <t xml:space="preserve">Allgemein zugängliche Ladestation im eigenen Netz: </t>
        </r>
        <r>
          <rPr>
            <sz val="10"/>
            <color indexed="8"/>
            <rFont val="Arial"/>
            <family val="2"/>
          </rPr>
          <t>Die Ladestationsnutzenden können mithilfe ihres Zugangsmittels auf allgemein zugängliche Ladestationen desselben Anbietenden zugreifen.</t>
        </r>
      </text>
    </comment>
    <comment ref="D111" authorId="0" shapeId="0" xr:uid="{815CE588-5410-4346-A7A4-FDF44E8A11DA}">
      <text>
        <r>
          <rPr>
            <b/>
            <sz val="10"/>
            <color indexed="8"/>
            <rFont val="Arial"/>
            <family val="2"/>
          </rPr>
          <t>Roaming mit gleichen Zugang:</t>
        </r>
        <r>
          <rPr>
            <sz val="10"/>
            <color indexed="8"/>
            <rFont val="Arial"/>
            <family val="2"/>
          </rPr>
          <t xml:space="preserve"> Die Ladestationsnutzenden können mithilfe ihres Zugangsmittels auf allgemein zugängliche Ladestationen anderer Netzbetreibender zugreifen.</t>
        </r>
      </text>
    </comment>
    <comment ref="D113" authorId="0" shapeId="0" xr:uid="{2376E065-5053-4BC4-AF85-7EC8B1685123}">
      <text>
        <r>
          <rPr>
            <b/>
            <sz val="10"/>
            <color indexed="8"/>
            <rFont val="Arial"/>
            <family val="2"/>
          </rPr>
          <t>Abrechnung allg. zugänglicher Ladestation:</t>
        </r>
        <r>
          <rPr>
            <sz val="10"/>
            <color indexed="8"/>
            <rFont val="Arial"/>
            <family val="2"/>
          </rPr>
          <t xml:space="preserve"> Ladestationen auf allgemein zugänglichen Parkplätzen, wie Besuchendenparkplätzen, werden allen zugänglich gemacht und über denselben Anbietenden abgerechnet.</t>
        </r>
      </text>
    </comment>
    <comment ref="D114" authorId="0" shapeId="0" xr:uid="{B24E9A20-244E-4A89-B092-F61487928C43}">
      <text>
        <r>
          <rPr>
            <b/>
            <sz val="10"/>
            <color indexed="8"/>
            <rFont val="Arial"/>
            <family val="2"/>
          </rPr>
          <t>Roaming für allgemein zugängliche Ladestation:</t>
        </r>
        <r>
          <rPr>
            <sz val="10"/>
            <color indexed="8"/>
            <rFont val="Arial"/>
            <family val="2"/>
          </rPr>
          <t xml:space="preserve"> Zugangs- und Zahlungsmittel anderer Ladestationsbetreibender können für den Zugang zu den allgemein zugänglicher Ladestationen (z.B. Besuchendenparkplätzen) genutzt werden.</t>
        </r>
      </text>
    </comment>
    <comment ref="D118" authorId="0" shapeId="0" xr:uid="{0160F264-594F-4E54-A621-ECA8BCF8108A}">
      <text>
        <r>
          <rPr>
            <b/>
            <sz val="10"/>
            <color indexed="8"/>
            <rFont val="Arial"/>
            <family val="2"/>
          </rPr>
          <t>Eigenfinanzierung:</t>
        </r>
        <r>
          <rPr>
            <sz val="10"/>
            <color indexed="8"/>
            <rFont val="Arial"/>
            <family val="2"/>
          </rPr>
          <t xml:space="preserve"> Die Ladeinfrastruktur wird vollständig von der Eigentümerschaft finanziert.</t>
        </r>
        <r>
          <rPr>
            <b/>
            <sz val="10"/>
            <color indexed="8"/>
            <rFont val="Arial"/>
            <family val="2"/>
          </rPr>
          <t xml:space="preserve">
Mietmodell:</t>
        </r>
        <r>
          <rPr>
            <sz val="10"/>
            <color indexed="8"/>
            <rFont val="Arial"/>
            <family val="2"/>
          </rPr>
          <t xml:space="preserve"> Die Grundinstallation wird durch die Eigentümerschaft finanziert. Die Nutzenden können die Ladestation bei dem Dienstleistungsunternehmen mieten.</t>
        </r>
        <r>
          <rPr>
            <b/>
            <sz val="10"/>
            <color indexed="8"/>
            <rFont val="Arial"/>
            <family val="2"/>
          </rPr>
          <t xml:space="preserve">
Full Contracting:</t>
        </r>
        <r>
          <rPr>
            <sz val="10"/>
            <color indexed="8"/>
            <rFont val="Arial"/>
            <family val="2"/>
          </rPr>
          <t xml:space="preserve"> Sowohl die Grundinstallation als auch die Ladestation wird vom Dienstleistungsunternehmen finanziert und gegen eine monatliche Gebühr zur Verfügung gestellt.</t>
        </r>
      </text>
    </comment>
  </commentList>
</comments>
</file>

<file path=xl/comments33.xml><?xml version="1.0" encoding="utf-8"?>
<comments xmlns="http://schemas.openxmlformats.org/spreadsheetml/2006/main" xmlns:mc="http://schemas.openxmlformats.org/markup-compatibility/2006" xmlns:xr="http://schemas.microsoft.com/office/spreadsheetml/2014/revision" mc:Ignorable="xr">
  <authors>
    <author>Marisa Timm</author>
  </authors>
  <commentList>
    <comment ref="D18" authorId="0" shapeId="0" xr:uid="{456710F3-6BB8-4B2F-8DBB-DF85F081E325}">
      <text>
        <r>
          <rPr>
            <b/>
            <sz val="10"/>
            <color indexed="8"/>
            <rFont val="Arial"/>
            <family val="2"/>
          </rPr>
          <t>Anmeldung:</t>
        </r>
        <r>
          <rPr>
            <sz val="10"/>
            <color indexed="8"/>
            <rFont val="Arial"/>
            <family val="2"/>
          </rPr>
          <t xml:space="preserve"> Prozess des Ladestationsnutzenden zur Anfrage/Anmeldung einer Ladestation
</t>
        </r>
      </text>
    </comment>
    <comment ref="D19" authorId="0" shapeId="0" xr:uid="{898810A7-0E14-4CDD-B010-DD1289B34110}">
      <text>
        <r>
          <rPr>
            <b/>
            <sz val="10"/>
            <color indexed="8"/>
            <rFont val="Arial"/>
            <family val="2"/>
          </rPr>
          <t xml:space="preserve">Aufschaltung: </t>
        </r>
        <r>
          <rPr>
            <sz val="10"/>
            <color indexed="8"/>
            <rFont val="Arial"/>
            <family val="2"/>
          </rPr>
          <t xml:space="preserve">Die Ladestation wird mit dem System verbunden. </t>
        </r>
      </text>
    </comment>
    <comment ref="D21" authorId="0" shapeId="0" xr:uid="{50626408-CE76-41AB-BCA5-496CAE139D6C}">
      <text>
        <r>
          <rPr>
            <b/>
            <sz val="10"/>
            <color indexed="8"/>
            <rFont val="Arial"/>
            <family val="2"/>
          </rPr>
          <t xml:space="preserve">Onboarding: </t>
        </r>
        <r>
          <rPr>
            <sz val="10"/>
            <color indexed="8"/>
            <rFont val="Arial"/>
            <family val="2"/>
          </rPr>
          <t>Die Ladestationsnutzerin oder der Ladestationsnutzer erhält den Zugang zur Ladestation und allenfalls eine Instruierung</t>
        </r>
      </text>
    </comment>
    <comment ref="D30" authorId="0" shapeId="0" xr:uid="{41488107-67A0-489C-AAAB-6E4C27AB4121}">
      <text>
        <r>
          <rPr>
            <b/>
            <sz val="10"/>
            <color indexed="8"/>
            <rFont val="Arial"/>
            <family val="2"/>
          </rPr>
          <t xml:space="preserve">Vertrieb Ladestationen: </t>
        </r>
        <r>
          <rPr>
            <sz val="10"/>
            <color indexed="8"/>
            <rFont val="Arial"/>
            <family val="2"/>
          </rPr>
          <t>Dabei handelt es sich um Ladestationen, die von dem Dienstleistungsunternehmen vertrieben werden (standardmässig oder optional). Nicht solche, die nur mit ihrem System kompatibel sind.</t>
        </r>
      </text>
    </comment>
    <comment ref="D32" authorId="0" shapeId="0" xr:uid="{136A639E-FEC2-45B1-9536-382AF388C63D}">
      <text>
        <r>
          <rPr>
            <b/>
            <sz val="10"/>
            <color indexed="8"/>
            <rFont val="Arial"/>
            <family val="2"/>
          </rPr>
          <t>Integration von Drittsystemen:</t>
        </r>
        <r>
          <rPr>
            <sz val="10"/>
            <color indexed="8"/>
            <rFont val="Arial"/>
            <family val="2"/>
          </rPr>
          <t xml:space="preserve"> Das System kann mit anderen Plattformen/Systemen Dritter kommunizieren, z.B. zur ZEV Abrechnung oder EMS.</t>
        </r>
      </text>
    </comment>
    <comment ref="D33" authorId="0" shapeId="0" xr:uid="{34C0B0BB-755F-4D37-B266-B988F4FD1528}">
      <text>
        <r>
          <rPr>
            <sz val="10"/>
            <color indexed="8"/>
            <rFont val="Arial"/>
            <family val="2"/>
          </rPr>
          <t>EMS = Energiemanagementsysteme</t>
        </r>
      </text>
    </comment>
    <comment ref="D36" authorId="0" shapeId="0" xr:uid="{7D84892C-EE62-4E47-9FFD-607659C1C464}">
      <text>
        <r>
          <rPr>
            <b/>
            <sz val="10"/>
            <color indexed="8"/>
            <rFont val="Arial"/>
            <family val="2"/>
          </rPr>
          <t xml:space="preserve">Statisches Lastmanagement: </t>
        </r>
        <r>
          <rPr>
            <sz val="10"/>
            <color indexed="8"/>
            <rFont val="Arial"/>
            <family val="2"/>
          </rPr>
          <t>Beim statischen Lastmanagement wird ein fixes Kontingent des Hausanschlusses für das Laden der Elektroautos reserviert. Dieses kann auf die zu ladenden E-Autos aufgeteilt werden. Die reservierte Last ist maximal so hoch, dass es auch bei einem hohen Stromverbrauch im Gebäude (z.B. Abends, wenn alle Anwohnenden zu Hause sind) zu keiner Überlastung kommt.</t>
        </r>
      </text>
    </comment>
    <comment ref="D37" authorId="0" shapeId="0" xr:uid="{E93FA572-EAC3-44EC-8ABD-3DF93413A47A}">
      <text>
        <r>
          <rPr>
            <b/>
            <sz val="10"/>
            <color indexed="8"/>
            <rFont val="Arial"/>
            <family val="2"/>
          </rPr>
          <t>Dynamisches Lastmanagment:</t>
        </r>
        <r>
          <rPr>
            <sz val="10"/>
            <color indexed="8"/>
            <rFont val="Arial"/>
            <family val="2"/>
          </rPr>
          <t xml:space="preserve"> Beim dynamischen Lastmanagement wird keine fixe Last reserviert, sondern stets die gesamte verfügbare Last intelligent aufgeteilt. Das Lastmanagement erkennt, wie viel Strom aktuell im Gebäude verbraucht wird. So kann vor allem zu Zeiten mit einem niedrigen Stromverbrauch im Gebäude eine viel höhere Ladelast ermöglicht werden, z.B. nachts, wenn ein Grossteil der Anwohnenden schläft.</t>
        </r>
      </text>
    </comment>
    <comment ref="D47" authorId="0" shapeId="0" xr:uid="{215D1A9B-EFBB-421C-814C-503FD5A39589}">
      <text>
        <r>
          <rPr>
            <b/>
            <sz val="10"/>
            <color indexed="8"/>
            <rFont val="Arial"/>
            <family val="2"/>
          </rPr>
          <t xml:space="preserve">Webportal: </t>
        </r>
        <r>
          <rPr>
            <sz val="10"/>
            <color indexed="8"/>
            <rFont val="Arial"/>
            <family val="2"/>
          </rPr>
          <t>Eine webbasierte Anwendung kann aufgerufen werden.</t>
        </r>
      </text>
    </comment>
    <comment ref="D48" authorId="0" shapeId="0" xr:uid="{D7EF7D86-F1E3-4FB3-941D-E525AADE0C24}">
      <text>
        <r>
          <rPr>
            <b/>
            <sz val="10"/>
            <color indexed="8"/>
            <rFont val="Arial"/>
            <family val="2"/>
          </rPr>
          <t>App:</t>
        </r>
        <r>
          <rPr>
            <sz val="10"/>
            <color indexed="8"/>
            <rFont val="Arial"/>
            <family val="2"/>
          </rPr>
          <t xml:space="preserve"> Es existiert eine Smartphone App.</t>
        </r>
      </text>
    </comment>
    <comment ref="D50" authorId="0" shapeId="0" xr:uid="{1C9C69D5-66E3-49B5-B9ED-D90096F6819D}">
      <text>
        <r>
          <rPr>
            <b/>
            <sz val="10"/>
            <color indexed="8"/>
            <rFont val="Arial"/>
            <family val="2"/>
          </rPr>
          <t>Transaktionsübersicht:</t>
        </r>
        <r>
          <rPr>
            <sz val="10"/>
            <color indexed="8"/>
            <rFont val="Arial"/>
            <family val="2"/>
          </rPr>
          <t xml:space="preserve"> Die Nutzenden können ihre bisherigen Nutzungen und Zahlungen einsehen und bei Bedarf als Beleg downloaden. </t>
        </r>
      </text>
    </comment>
    <comment ref="D51" authorId="0" shapeId="0" xr:uid="{7B4081BE-61D8-49CE-AF27-CA332F1E038F}">
      <text>
        <r>
          <rPr>
            <b/>
            <sz val="10"/>
            <color indexed="8"/>
            <rFont val="Arial"/>
            <family val="2"/>
          </rPr>
          <t xml:space="preserve">Visualisierung der eigenen Verbräuche: </t>
        </r>
        <r>
          <rPr>
            <sz val="10"/>
            <color indexed="8"/>
            <rFont val="Arial"/>
            <family val="2"/>
          </rPr>
          <t>Die Verbräuche können jederzeit auf dem Webportal oder der App eingesehen werden.</t>
        </r>
      </text>
    </comment>
    <comment ref="D53" authorId="0" shapeId="0" xr:uid="{BAECDC47-A7E1-4BFE-A415-E01550A011A5}">
      <text>
        <r>
          <rPr>
            <b/>
            <sz val="10"/>
            <color indexed="8"/>
            <rFont val="Arial"/>
            <family val="2"/>
          </rPr>
          <t>Aktive Steuerung der Lade-Aktivität:</t>
        </r>
        <r>
          <rPr>
            <sz val="10"/>
            <color indexed="8"/>
            <rFont val="Arial"/>
            <family val="2"/>
          </rPr>
          <t xml:space="preserve"> Die Nutzenden können z.B. den Zeitpunkt oder den Lademodus steuern.</t>
        </r>
      </text>
    </comment>
    <comment ref="D54" authorId="0" shapeId="0" xr:uid="{B905761A-D27B-44B5-A148-A04E9DC8D9E3}">
      <text>
        <r>
          <rPr>
            <b/>
            <sz val="10"/>
            <color indexed="8"/>
            <rFont val="Arial"/>
            <family val="2"/>
          </rPr>
          <t xml:space="preserve">Solarbasiertes Laden: </t>
        </r>
        <r>
          <rPr>
            <sz val="10"/>
            <color indexed="8"/>
            <rFont val="Arial"/>
            <family val="2"/>
          </rPr>
          <t>Das Fahrzeug wird nur/vorzugsweise mit Solarstrom geladen (wenn PV/ZEV vorhanden)</t>
        </r>
      </text>
    </comment>
    <comment ref="D55" authorId="0" shapeId="0" xr:uid="{3FD6C5CE-9F56-4EC9-8277-8D8AE7FDE841}">
      <text>
        <r>
          <rPr>
            <b/>
            <sz val="10"/>
            <color indexed="8"/>
            <rFont val="Arial"/>
            <family val="2"/>
          </rPr>
          <t xml:space="preserve">Günstiges Laden: </t>
        </r>
        <r>
          <rPr>
            <sz val="10"/>
            <color indexed="8"/>
            <rFont val="Arial"/>
            <family val="2"/>
          </rPr>
          <t>Das Fahrzeug wird zu Zeiten von günstigen Stromtarifen geladen, z.B. Nachts bei Hoch- und Niedertarif.</t>
        </r>
      </text>
    </comment>
    <comment ref="D56" authorId="0" shapeId="0" xr:uid="{D580B788-338D-4A1D-A092-BA5E9E9AC12F}">
      <text>
        <r>
          <rPr>
            <b/>
            <sz val="10"/>
            <color indexed="8"/>
            <rFont val="Arial"/>
            <family val="2"/>
          </rPr>
          <t>Priorisiertes Laden:</t>
        </r>
        <r>
          <rPr>
            <sz val="10"/>
            <color indexed="8"/>
            <rFont val="Arial"/>
            <family val="2"/>
          </rPr>
          <t xml:space="preserve"> Das Fahrzeug soll möglichst schnell geladen werden. Dabei wird dem Fahrzeug mehr Leistung zugewiesen (ggf. gegen Preisaufschlag)</t>
        </r>
      </text>
    </comment>
    <comment ref="D57" authorId="0" shapeId="0" xr:uid="{AD2A39DF-92D1-45B5-8EC7-1ABD42A2EA91}">
      <text>
        <r>
          <rPr>
            <b/>
            <sz val="10"/>
            <color indexed="8"/>
            <rFont val="Arial"/>
            <family val="2"/>
          </rPr>
          <t>Berücksichtigung von Ladegrenzen:</t>
        </r>
        <r>
          <rPr>
            <sz val="10"/>
            <color indexed="8"/>
            <rFont val="Arial"/>
            <family val="2"/>
          </rPr>
          <t xml:space="preserve"> Das Fahrzeug soll max. bis zu einem bestimmten Prozentsatz geladen werden, um die Batterie zu schonen.
</t>
        </r>
      </text>
    </comment>
    <comment ref="D64" authorId="0" shapeId="0" xr:uid="{4FD5D1A4-195D-4C24-872C-D2BA02856B78}">
      <text>
        <r>
          <rPr>
            <b/>
            <sz val="10"/>
            <color indexed="8"/>
            <rFont val="Arial"/>
            <family val="2"/>
          </rPr>
          <t xml:space="preserve">Hotline nur zu Bürozeiten: </t>
        </r>
        <r>
          <rPr>
            <sz val="10"/>
            <color indexed="8"/>
            <rFont val="Arial"/>
            <family val="2"/>
          </rPr>
          <t xml:space="preserve">Bei Fragen oder Problemen können sich die Ladestationsnutzenden bei einer Hotline ausschliesslich zu Bürozeiten melden. </t>
        </r>
      </text>
    </comment>
    <comment ref="D65" authorId="0" shapeId="0" xr:uid="{ED735530-436F-4D2B-81B0-04DFF5AAC8E6}">
      <text>
        <r>
          <rPr>
            <b/>
            <sz val="10"/>
            <color indexed="8"/>
            <rFont val="Arial"/>
            <family val="2"/>
          </rPr>
          <t xml:space="preserve">Hotline 24/7: </t>
        </r>
        <r>
          <rPr>
            <sz val="10"/>
            <color indexed="8"/>
            <rFont val="Arial"/>
            <family val="2"/>
          </rPr>
          <t>Bei Fragen oder Problemen können sie die Ladestationsnutzenden bei einer Hotline rund um die Uhr melden</t>
        </r>
        <r>
          <rPr>
            <b/>
            <sz val="10"/>
            <color indexed="8"/>
            <rFont val="Arial"/>
            <family val="2"/>
          </rPr>
          <t xml:space="preserve">. </t>
        </r>
      </text>
    </comment>
    <comment ref="D67" authorId="0" shapeId="0" xr:uid="{58F4C845-473D-426E-9C3F-812A982ED7F8}">
      <text>
        <r>
          <rPr>
            <b/>
            <sz val="10"/>
            <color indexed="8"/>
            <rFont val="Arial"/>
            <family val="2"/>
          </rPr>
          <t xml:space="preserve">Störungsmanagement: </t>
        </r>
        <r>
          <rPr>
            <sz val="10"/>
            <color indexed="8"/>
            <rFont val="Arial"/>
            <family val="2"/>
          </rPr>
          <t>Fehlfunktionen der Ladestation werden identifiziert und durch Alarmierung angezeigt.</t>
        </r>
      </text>
    </comment>
    <comment ref="D68" authorId="0" shapeId="0" xr:uid="{47A6FF5D-3772-478E-9B63-8D2A3DFEAB96}">
      <text>
        <r>
          <rPr>
            <b/>
            <sz val="10"/>
            <color indexed="8"/>
            <rFont val="Arial"/>
            <family val="2"/>
          </rPr>
          <t xml:space="preserve">Fernwartung: </t>
        </r>
        <r>
          <rPr>
            <sz val="10"/>
            <color indexed="8"/>
            <rFont val="Arial"/>
            <family val="2"/>
          </rPr>
          <t>Die gängigsten Softwareprobleme der Ladestationen können online behoben werden, ohne dass ein Techniker vor Ort sein muss, z.B. durch Neustart (remote).</t>
        </r>
      </text>
    </comment>
    <comment ref="D69" authorId="0" shapeId="0" xr:uid="{3D11730D-486E-472B-A141-9B72BCCFD986}">
      <text>
        <r>
          <rPr>
            <b/>
            <sz val="10"/>
            <color indexed="8"/>
            <rFont val="Arial"/>
            <family val="2"/>
          </rPr>
          <t xml:space="preserve">Störungsbehebung vor Ort: </t>
        </r>
        <r>
          <rPr>
            <sz val="10"/>
            <color indexed="8"/>
            <rFont val="Arial"/>
            <family val="2"/>
          </rPr>
          <t xml:space="preserve"> Störungen werden vor Ort behoben, inklusive oder gegen Aufpreis.</t>
        </r>
      </text>
    </comment>
    <comment ref="D72" authorId="0" shapeId="0" xr:uid="{FE7AAFD8-2135-4287-9A0A-3BBECB0A5E61}">
      <text>
        <r>
          <rPr>
            <b/>
            <sz val="10"/>
            <color indexed="8"/>
            <rFont val="Arial"/>
            <family val="2"/>
          </rPr>
          <t>Bis Datenerfassung</t>
        </r>
        <r>
          <rPr>
            <sz val="10"/>
            <color indexed="8"/>
            <rFont val="Arial"/>
            <family val="2"/>
          </rPr>
          <t>: Das Dienstleistungsunternehmen erfasst die Daten und stellt sie der Kundschaft zur Verfügung. Diese muss die Rechnungen selbst erstellen und ist für das Inkasso verantwortlich.</t>
        </r>
        <r>
          <rPr>
            <b/>
            <sz val="10"/>
            <color indexed="8"/>
            <rFont val="Arial"/>
            <family val="2"/>
          </rPr>
          <t xml:space="preserve">
Bis Rechnungserstellung: </t>
        </r>
        <r>
          <rPr>
            <sz val="10"/>
            <color indexed="8"/>
            <rFont val="Arial"/>
            <family val="2"/>
          </rPr>
          <t>Das Dienstleistungsunternehmen erfasst die Daten und erstellt basierend darauf die Rechnungen. Die Kundschaft ist für das Inkasso verantwortlich.</t>
        </r>
        <r>
          <rPr>
            <b/>
            <sz val="10"/>
            <color indexed="8"/>
            <rFont val="Arial"/>
            <family val="2"/>
          </rPr>
          <t xml:space="preserve">
Bis Inkasso:</t>
        </r>
        <r>
          <rPr>
            <sz val="10"/>
            <color indexed="8"/>
            <rFont val="Arial"/>
            <family val="2"/>
          </rPr>
          <t xml:space="preserve"> Das Dienstleistungsunternehmen übernimmt den gesamten Abrechnungsprozess von der Datenerfassung über Rechnungserstellung bis und mit Inkasso.</t>
        </r>
      </text>
    </comment>
    <comment ref="D75" authorId="0" shapeId="0" xr:uid="{CC4C1B24-CB5B-4F19-B4E9-3FDD4C5240FE}">
      <text>
        <r>
          <rPr>
            <b/>
            <sz val="10"/>
            <color indexed="8"/>
            <rFont val="Arial"/>
            <family val="2"/>
          </rPr>
          <t xml:space="preserve">Private Ladestation: </t>
        </r>
        <r>
          <rPr>
            <sz val="10"/>
            <color indexed="8"/>
            <rFont val="Arial"/>
            <family val="2"/>
          </rPr>
          <t xml:space="preserve">Die Ladestation ist nur für eine Partei zugänglich
</t>
        </r>
        <r>
          <rPr>
            <b/>
            <sz val="10"/>
            <color indexed="8"/>
            <rFont val="Arial"/>
            <family val="2"/>
          </rPr>
          <t>Halbprivate Ladestation</t>
        </r>
        <r>
          <rPr>
            <sz val="10"/>
            <color indexed="8"/>
            <rFont val="Arial"/>
            <family val="2"/>
          </rPr>
          <t xml:space="preserve">: Ladestation zugänglich für eine geschlossene Nutzergruppe (z. B. Mitarbeitende)
</t>
        </r>
        <r>
          <rPr>
            <b/>
            <sz val="10"/>
            <color indexed="8"/>
            <rFont val="Arial"/>
            <family val="2"/>
          </rPr>
          <t>Halböffentliche Ladestation</t>
        </r>
        <r>
          <rPr>
            <sz val="10"/>
            <color indexed="8"/>
            <rFont val="Arial"/>
            <family val="2"/>
          </rPr>
          <t xml:space="preserve">: Ladestation in privatem Besitz (z. B. Gewerbe). Diese sind zu bestimmten Zeiten allgemein zugänglich.
</t>
        </r>
        <r>
          <rPr>
            <b/>
            <sz val="10"/>
            <color indexed="8"/>
            <rFont val="Arial"/>
            <family val="2"/>
          </rPr>
          <t>öffentliche Ladestationen:</t>
        </r>
        <r>
          <rPr>
            <sz val="10"/>
            <color indexed="8"/>
            <rFont val="Arial"/>
            <family val="2"/>
          </rPr>
          <t xml:space="preserve"> zu jeder Zeit allgemein zugängliche Ladestation (z.B. Besuchendenparkplätze)</t>
        </r>
      </text>
    </comment>
    <comment ref="D76" authorId="0" shapeId="0" xr:uid="{9E1F40AA-9CA4-44A8-9F10-1D22E87D7100}">
      <text>
        <r>
          <rPr>
            <b/>
            <sz val="10"/>
            <color indexed="8"/>
            <rFont val="Arial"/>
            <family val="2"/>
          </rPr>
          <t xml:space="preserve">Elektrizitätszähler für E-Mobilität ist im Besitz der Immobilieneigentümerschaft: </t>
        </r>
        <r>
          <rPr>
            <sz val="10"/>
            <color indexed="8"/>
            <rFont val="Arial"/>
            <family val="2"/>
          </rPr>
          <t xml:space="preserve">
Das Dienstleistungsunternehmen vergütet den Immobilienbesitzenden die Abrechnungseinnahmen abzgl. Gebühren.
Immobilienbesitzende erhalten die Rechnung für den Stromverbrauch vom EVU
Immobilienbesitzenden zahlen die Stromrechnung
</t>
        </r>
        <r>
          <rPr>
            <b/>
            <sz val="10"/>
            <color indexed="8"/>
            <rFont val="Arial"/>
            <family val="2"/>
          </rPr>
          <t>Elektrizitätszähler für E-Mobilität ist im Besitz des Dienstleistungsunternehmen:</t>
        </r>
        <r>
          <rPr>
            <sz val="10"/>
            <color indexed="8"/>
            <rFont val="Arial"/>
            <family val="2"/>
          </rPr>
          <t xml:space="preserve">
Dienstleistungsunternehmen übernimmt direkt die Zahlung der Stromkosten an den Energieversorger
Ggf. vergütet das Dienstleistungsunternehmen den Immobilienbesitzenden die Abrechnungseinnahmen abzgl. Stromkosten und Gebühren.</t>
        </r>
      </text>
    </comment>
    <comment ref="D79" authorId="0" shapeId="0" xr:uid="{24B00E48-4887-4F7E-9222-AB953A030633}">
      <text>
        <r>
          <rPr>
            <b/>
            <sz val="10"/>
            <color indexed="8"/>
            <rFont val="Arial"/>
            <family val="2"/>
          </rPr>
          <t xml:space="preserve">Einheitstarif: </t>
        </r>
        <r>
          <rPr>
            <sz val="10"/>
            <color indexed="8"/>
            <rFont val="Arial"/>
            <family val="2"/>
          </rPr>
          <t xml:space="preserve">Es kann nur ein Tarif für die Ladestation abgerechnet werden, unabhängig davon, ob der lokale Energieversorger eine andere Tarifsturktur (z.B. Hoch- und Niedertarif) hat.
</t>
        </r>
        <r>
          <rPr>
            <b/>
            <sz val="10"/>
            <color indexed="8"/>
            <rFont val="Arial"/>
            <family val="2"/>
          </rPr>
          <t xml:space="preserve">Statische Tarife: </t>
        </r>
        <r>
          <rPr>
            <sz val="10"/>
            <color indexed="8"/>
            <rFont val="Arial"/>
            <family val="2"/>
          </rPr>
          <t xml:space="preserve">Die Ladestation kann mit mehreren fix definierten, statischen Tarifen abgerechnet werden, z.B. mit Hoch- und Niedertarif.
</t>
        </r>
        <r>
          <rPr>
            <b/>
            <sz val="10"/>
            <color indexed="8"/>
            <rFont val="Arial"/>
            <family val="2"/>
          </rPr>
          <t xml:space="preserve">Statische Tarife inkl. Solartarif: </t>
        </r>
        <r>
          <rPr>
            <sz val="10"/>
            <color indexed="8"/>
            <rFont val="Arial"/>
            <family val="2"/>
          </rPr>
          <t xml:space="preserve">Zusätzlich zu den statischen Tarifen kann bei Verbrauch von Strom der eigenen PV-Anlage (oder ZEV) ein fix definierter Solartarif berücksichtigt werden.
</t>
        </r>
        <r>
          <rPr>
            <b/>
            <sz val="10"/>
            <color indexed="8"/>
            <rFont val="Arial"/>
            <family val="2"/>
          </rPr>
          <t>Dynamische Tarife:</t>
        </r>
        <r>
          <rPr>
            <sz val="10"/>
            <color indexed="8"/>
            <rFont val="Arial"/>
            <family val="2"/>
          </rPr>
          <t xml:space="preserve"> Es können zusätzlich dynamische Tarife vom Energieversorger berücksichtigt und abgerechnet werden. 
</t>
        </r>
      </text>
    </comment>
    <comment ref="D83" authorId="0" shapeId="0" xr:uid="{3B16C685-DE38-43A2-A95A-BF6B75180E57}">
      <text>
        <r>
          <rPr>
            <b/>
            <sz val="10"/>
            <color indexed="8"/>
            <rFont val="Arial"/>
            <family val="2"/>
          </rPr>
          <t xml:space="preserve">Verschiedene Tarif-Gruppen: </t>
        </r>
        <r>
          <rPr>
            <sz val="10"/>
            <color indexed="8"/>
            <rFont val="Arial"/>
            <family val="2"/>
          </rPr>
          <t xml:space="preserve">Nutzende können gruppiert werden und so verschiedenen Tarifen zugeordnet werden. </t>
        </r>
      </text>
    </comment>
    <comment ref="D84" authorId="0" shapeId="0" xr:uid="{9C5AA524-A0BB-4E11-B657-1BD40B88EAE5}">
      <text>
        <r>
          <rPr>
            <b/>
            <sz val="10"/>
            <color indexed="8"/>
            <rFont val="Arial"/>
            <family val="2"/>
          </rPr>
          <t>White-List (Spezialnutzende):</t>
        </r>
        <r>
          <rPr>
            <sz val="10"/>
            <color indexed="8"/>
            <rFont val="Arial"/>
            <family val="2"/>
          </rPr>
          <t xml:space="preserve"> Bestimmte Nutzende laden kostenfrei.</t>
        </r>
      </text>
    </comment>
    <comment ref="D85" authorId="0" shapeId="0" xr:uid="{A31CA2ED-1DB8-4FA5-BD5C-CA36263A3766}">
      <text>
        <r>
          <rPr>
            <b/>
            <sz val="10"/>
            <color indexed="8"/>
            <rFont val="Arial"/>
            <family val="2"/>
          </rPr>
          <t xml:space="preserve">Automatisierte Aktualisierung bei Veränderungen der EVU-Stromtarife: </t>
        </r>
        <r>
          <rPr>
            <sz val="10"/>
            <color indexed="8"/>
            <rFont val="Arial"/>
            <family val="2"/>
          </rPr>
          <t xml:space="preserve">Die EVU-Stromtarife werden ohne Aufforderung durch die Kundschaft angepasst. </t>
        </r>
      </text>
    </comment>
    <comment ref="D86" authorId="0" shapeId="0" xr:uid="{177E78D3-E954-49D8-981F-5E3152167825}">
      <text>
        <r>
          <rPr>
            <b/>
            <sz val="10"/>
            <color indexed="8"/>
            <rFont val="Arial"/>
            <family val="2"/>
          </rPr>
          <t xml:space="preserve">Einstellung eines eigenen Energietarifs: </t>
        </r>
        <r>
          <rPr>
            <sz val="10"/>
            <color indexed="8"/>
            <rFont val="Arial"/>
            <family val="2"/>
          </rPr>
          <t xml:space="preserve">Eigentümerschaften bzw. Verwaltungen können einen Aufschlag auf den Energietarif vornehmen, um einen zusätzlichen Kanal zur Amortisierung der Ladestationen zu generieren.
</t>
        </r>
      </text>
    </comment>
    <comment ref="D87" authorId="0" shapeId="0" xr:uid="{258FB20D-70D2-43EA-9846-9B10EFEB7877}">
      <text>
        <r>
          <rPr>
            <b/>
            <sz val="10"/>
            <color indexed="8"/>
            <rFont val="Arial"/>
            <family val="2"/>
          </rPr>
          <t xml:space="preserve">Abrechnung bidirektionales Laden: </t>
        </r>
        <r>
          <rPr>
            <sz val="10"/>
            <color indexed="8"/>
            <rFont val="Arial"/>
            <family val="2"/>
          </rPr>
          <t>Bidirektionales Laden kann verwaltet und abrechnet werden.</t>
        </r>
      </text>
    </comment>
    <comment ref="D97" authorId="0" shapeId="0" xr:uid="{C1AC7EE4-B25E-4604-9D10-AC7A9C702052}">
      <text>
        <r>
          <rPr>
            <b/>
            <sz val="10"/>
            <color indexed="8"/>
            <rFont val="Arial"/>
            <family val="2"/>
          </rPr>
          <t xml:space="preserve">Reporting Funktion: </t>
        </r>
        <r>
          <rPr>
            <sz val="10"/>
            <color indexed="8"/>
            <rFont val="Arial"/>
            <family val="2"/>
          </rPr>
          <t>Nutzungsdaten können zur Verfügung gestellt werden, z.B. für Nachhaltigkeitsberichte und Reportings.</t>
        </r>
      </text>
    </comment>
    <comment ref="D99" authorId="0" shapeId="0" xr:uid="{FBD6ECF8-91E7-403C-8F54-4239ED3004D9}">
      <text>
        <r>
          <rPr>
            <b/>
            <sz val="10"/>
            <color indexed="8"/>
            <rFont val="Arial"/>
            <family val="2"/>
          </rPr>
          <t xml:space="preserve">Mandantenfunktion: </t>
        </r>
        <r>
          <rPr>
            <sz val="10"/>
            <color indexed="8"/>
            <rFont val="Arial"/>
            <family val="2"/>
          </rPr>
          <t>Verschiedenen Nutzenden können verschiedene Nutzungsrechte verteilt werden (z.B. Ladestationsnutzende vs. Hauswartung vs. Installationsunternehmen)</t>
        </r>
      </text>
    </comment>
    <comment ref="D100" authorId="0" shapeId="0" xr:uid="{10125D1D-32BC-4056-9CDE-BE5056FF4F59}">
      <text>
        <r>
          <rPr>
            <b/>
            <sz val="10"/>
            <color indexed="8"/>
            <rFont val="Arial"/>
            <family val="2"/>
          </rPr>
          <t>Webportal zur Benutzendenverwaltung:</t>
        </r>
        <r>
          <rPr>
            <sz val="10"/>
            <color indexed="8"/>
            <rFont val="Arial"/>
            <family val="2"/>
          </rPr>
          <t xml:space="preserve"> Die Eigentümerschaft/Verwaltung kann in einer Plattform verschiedene Einstellungen vornehmen, z.B. Erstellung und Bearbeitung der Nutzer der Ladestationen, Tarifgestaltung, oder anderes.</t>
        </r>
      </text>
    </comment>
    <comment ref="D106" authorId="0" shapeId="0" xr:uid="{8F6CEF8E-07C1-482E-9B51-5884535BEB75}">
      <text>
        <r>
          <rPr>
            <b/>
            <sz val="10"/>
            <color indexed="8"/>
            <rFont val="Arial"/>
            <family val="2"/>
          </rPr>
          <t xml:space="preserve">Allgemein zugängliche Ladestation im eigenen Netz: </t>
        </r>
        <r>
          <rPr>
            <sz val="10"/>
            <color indexed="8"/>
            <rFont val="Arial"/>
            <family val="2"/>
          </rPr>
          <t>Die Ladestationsnutzenden können mithilfe ihres Zugangsmittels auf allgemein zugängliche Ladestationen desselben Anbietenden zugreifen.</t>
        </r>
      </text>
    </comment>
    <comment ref="D107" authorId="0" shapeId="0" xr:uid="{0EC7089B-EF20-4A17-A5A9-ACE02B4CD53D}">
      <text>
        <r>
          <rPr>
            <b/>
            <sz val="10"/>
            <color indexed="8"/>
            <rFont val="Arial"/>
            <family val="2"/>
          </rPr>
          <t>Roaming mit gleichen Zugang:</t>
        </r>
        <r>
          <rPr>
            <sz val="10"/>
            <color indexed="8"/>
            <rFont val="Arial"/>
            <family val="2"/>
          </rPr>
          <t xml:space="preserve"> Die Ladestationsnutzenden können mithilfe ihres Zugangsmittels auf allgemein zugängliche Ladestationen anderer Netzbetreibender zugreifen.</t>
        </r>
      </text>
    </comment>
    <comment ref="D109" authorId="0" shapeId="0" xr:uid="{DF0389DF-5C82-4486-B335-923E92975C6F}">
      <text>
        <r>
          <rPr>
            <b/>
            <sz val="10"/>
            <color indexed="8"/>
            <rFont val="Arial"/>
            <family val="2"/>
          </rPr>
          <t>Abrechnung allg. zugänglicher Ladestation:</t>
        </r>
        <r>
          <rPr>
            <sz val="10"/>
            <color indexed="8"/>
            <rFont val="Arial"/>
            <family val="2"/>
          </rPr>
          <t xml:space="preserve"> Ladestationen auf allgemein zugänglichen Parkplätzen, wie Besuchendenparkplätzen, werden allen zugänglich gemacht und über denselben Anbietenden abgerechnet.</t>
        </r>
      </text>
    </comment>
    <comment ref="D110" authorId="0" shapeId="0" xr:uid="{D887C903-C729-48CE-B144-2646892D685A}">
      <text>
        <r>
          <rPr>
            <b/>
            <sz val="10"/>
            <color indexed="8"/>
            <rFont val="Arial"/>
            <family val="2"/>
          </rPr>
          <t>Roaming für allgemein zugängliche Ladestation:</t>
        </r>
        <r>
          <rPr>
            <sz val="10"/>
            <color indexed="8"/>
            <rFont val="Arial"/>
            <family val="2"/>
          </rPr>
          <t xml:space="preserve"> Zugangs- und Zahlungsmittel anderer Ladestationsbetreibender können für den Zugang zu den allgemein zugänglicher Ladestationen (z.B. Besuchendenparkplätzen) genutzt werden.</t>
        </r>
      </text>
    </comment>
    <comment ref="D114" authorId="0" shapeId="0" xr:uid="{D5BB896B-D88F-4D99-9E59-7783D93F2054}">
      <text>
        <r>
          <rPr>
            <b/>
            <sz val="10"/>
            <color indexed="8"/>
            <rFont val="Arial"/>
            <family val="2"/>
          </rPr>
          <t>Eigenfinanzierung:</t>
        </r>
        <r>
          <rPr>
            <sz val="10"/>
            <color indexed="8"/>
            <rFont val="Arial"/>
            <family val="2"/>
          </rPr>
          <t xml:space="preserve"> Die Ladeinfrastruktur wird vollständig von der Eigentümerschaft finanziert.</t>
        </r>
        <r>
          <rPr>
            <b/>
            <sz val="10"/>
            <color indexed="8"/>
            <rFont val="Arial"/>
            <family val="2"/>
          </rPr>
          <t xml:space="preserve">
Mietmodell:</t>
        </r>
        <r>
          <rPr>
            <sz val="10"/>
            <color indexed="8"/>
            <rFont val="Arial"/>
            <family val="2"/>
          </rPr>
          <t xml:space="preserve"> Die Grundinstallation wird durch die Eigentümerschaft finanziert. Die Nutzenden können die Ladestation bei dem Dienstleistungsunternehmen mieten.</t>
        </r>
        <r>
          <rPr>
            <b/>
            <sz val="10"/>
            <color indexed="8"/>
            <rFont val="Arial"/>
            <family val="2"/>
          </rPr>
          <t xml:space="preserve">
Full Contracting:</t>
        </r>
        <r>
          <rPr>
            <sz val="10"/>
            <color indexed="8"/>
            <rFont val="Arial"/>
            <family val="2"/>
          </rPr>
          <t xml:space="preserve"> Sowohl die Grundinstallation als auch die Ladestation wird vom Dienstleistungsunternehmen finanziert und gegen eine monatliche Gebühr zur Verfügung gestellt.</t>
        </r>
      </text>
    </comment>
  </commentList>
</comments>
</file>

<file path=xl/comments34.xml><?xml version="1.0" encoding="utf-8"?>
<comments xmlns="http://schemas.openxmlformats.org/spreadsheetml/2006/main" xmlns:mc="http://schemas.openxmlformats.org/markup-compatibility/2006" xmlns:xr="http://schemas.microsoft.com/office/spreadsheetml/2014/revision" mc:Ignorable="xr">
  <authors>
    <author>Marisa Timm</author>
  </authors>
  <commentList>
    <comment ref="D18" authorId="0" shapeId="0" xr:uid="{689A16EF-4465-4CF3-A7DC-88DF2E838F09}">
      <text>
        <r>
          <rPr>
            <b/>
            <sz val="10"/>
            <color indexed="8"/>
            <rFont val="Arial"/>
            <family val="2"/>
          </rPr>
          <t>Anmeldung:</t>
        </r>
        <r>
          <rPr>
            <sz val="10"/>
            <color indexed="8"/>
            <rFont val="Arial"/>
            <family val="2"/>
          </rPr>
          <t xml:space="preserve"> Prozess des Ladestationsnutzenden zur Anfrage/Anmeldung einer Ladestation
</t>
        </r>
      </text>
    </comment>
    <comment ref="D19" authorId="0" shapeId="0" xr:uid="{0A91AFC1-812E-4E4A-8E95-BC54B1A5C5BE}">
      <text>
        <r>
          <rPr>
            <b/>
            <sz val="10"/>
            <color indexed="8"/>
            <rFont val="Arial"/>
            <family val="2"/>
          </rPr>
          <t xml:space="preserve">Aufschaltung: </t>
        </r>
        <r>
          <rPr>
            <sz val="10"/>
            <color indexed="8"/>
            <rFont val="Arial"/>
            <family val="2"/>
          </rPr>
          <t xml:space="preserve">Die Ladestation wird mit dem System verbunden. </t>
        </r>
      </text>
    </comment>
    <comment ref="D21" authorId="0" shapeId="0" xr:uid="{241AB93B-B9BC-492C-A488-C873010C78FA}">
      <text>
        <r>
          <rPr>
            <b/>
            <sz val="10"/>
            <color indexed="8"/>
            <rFont val="Arial"/>
            <family val="2"/>
          </rPr>
          <t xml:space="preserve">Onboarding: </t>
        </r>
        <r>
          <rPr>
            <sz val="10"/>
            <color indexed="8"/>
            <rFont val="Arial"/>
            <family val="2"/>
          </rPr>
          <t>Die Ladestationsnutzerin oder der Ladestationsnutzer erhält den Zugang zur Ladestation und allenfalls eine Instruierung</t>
        </r>
      </text>
    </comment>
    <comment ref="D30" authorId="0" shapeId="0" xr:uid="{374C39C8-22CB-4262-BF67-62C921CD1DCC}">
      <text>
        <r>
          <rPr>
            <b/>
            <sz val="10"/>
            <color indexed="8"/>
            <rFont val="Arial"/>
            <family val="2"/>
          </rPr>
          <t xml:space="preserve">Vertrieb Ladestationen: </t>
        </r>
        <r>
          <rPr>
            <sz val="10"/>
            <color indexed="8"/>
            <rFont val="Arial"/>
            <family val="2"/>
          </rPr>
          <t>Dabei handelt es sich um Ladestationen, die von dem Dienstleistungsunternehmen vertrieben werden (standardmässig oder optional). Nicht solche, die nur mit ihrem System kompatibel sind.</t>
        </r>
      </text>
    </comment>
    <comment ref="D32" authorId="0" shapeId="0" xr:uid="{7393F0DD-FE91-408C-B2E9-F2232C7DD44F}">
      <text>
        <r>
          <rPr>
            <b/>
            <sz val="10"/>
            <color indexed="8"/>
            <rFont val="Arial"/>
            <family val="2"/>
          </rPr>
          <t>Integration von Drittsystemen:</t>
        </r>
        <r>
          <rPr>
            <sz val="10"/>
            <color indexed="8"/>
            <rFont val="Arial"/>
            <family val="2"/>
          </rPr>
          <t xml:space="preserve"> Das System kann mit anderen Plattformen/Systemen Dritter kommunizieren, z.B. zur ZEV Abrechnung oder EMS.</t>
        </r>
      </text>
    </comment>
    <comment ref="D33" authorId="0" shapeId="0" xr:uid="{15ACA038-9207-4470-80ED-C0CBD75C6C62}">
      <text>
        <r>
          <rPr>
            <sz val="10"/>
            <color indexed="8"/>
            <rFont val="Arial"/>
            <family val="2"/>
          </rPr>
          <t>EMS = Energiemanagementsysteme</t>
        </r>
      </text>
    </comment>
    <comment ref="D36" authorId="0" shapeId="0" xr:uid="{03AD8FA9-0C59-42D1-A3D5-CF7C91E79BBF}">
      <text>
        <r>
          <rPr>
            <b/>
            <sz val="10"/>
            <color indexed="8"/>
            <rFont val="Arial"/>
            <family val="2"/>
          </rPr>
          <t xml:space="preserve">Statisches Lastmanagement: </t>
        </r>
        <r>
          <rPr>
            <sz val="10"/>
            <color indexed="8"/>
            <rFont val="Arial"/>
            <family val="2"/>
          </rPr>
          <t>Beim statischen Lastmanagement wird ein fixes Kontingent des Hausanschlusses für das Laden der Elektroautos reserviert. Dieses kann auf die zu ladenden E-Autos aufgeteilt werden. Die reservierte Last ist maximal so hoch, dass es auch bei einem hohen Stromverbrauch im Gebäude (z.B. Abends, wenn alle Anwohnenden zu Hause sind) zu keiner Überlastung kommt.</t>
        </r>
      </text>
    </comment>
    <comment ref="D37" authorId="0" shapeId="0" xr:uid="{1EAC8A6A-099D-40A3-BD56-B3523F886B39}">
      <text>
        <r>
          <rPr>
            <b/>
            <sz val="10"/>
            <color indexed="8"/>
            <rFont val="Arial"/>
            <family val="2"/>
          </rPr>
          <t>Dynamisches Lastmanagment:</t>
        </r>
        <r>
          <rPr>
            <sz val="10"/>
            <color indexed="8"/>
            <rFont val="Arial"/>
            <family val="2"/>
          </rPr>
          <t xml:space="preserve"> Beim dynamischen Lastmanagement wird keine fixe Last reserviert, sondern stets die gesamte verfügbare Last intelligent aufgeteilt. Das Lastmanagement erkennt, wie viel Strom aktuell im Gebäude verbraucht wird. So kann vor allem zu Zeiten mit einem niedrigen Stromverbrauch im Gebäude eine viel höhere Ladelast ermöglicht werden, z.B. nachts, wenn ein Grossteil der Anwohnenden schläft.</t>
        </r>
      </text>
    </comment>
    <comment ref="D47" authorId="0" shapeId="0" xr:uid="{9B2AC40C-22C6-4665-BAC9-C10CD87807BA}">
      <text>
        <r>
          <rPr>
            <b/>
            <sz val="10"/>
            <color indexed="8"/>
            <rFont val="Arial"/>
            <family val="2"/>
          </rPr>
          <t xml:space="preserve">Webportal: </t>
        </r>
        <r>
          <rPr>
            <sz val="10"/>
            <color indexed="8"/>
            <rFont val="Arial"/>
            <family val="2"/>
          </rPr>
          <t>Eine webbasierte Anwendung kann aufgerufen werden.</t>
        </r>
      </text>
    </comment>
    <comment ref="D48" authorId="0" shapeId="0" xr:uid="{08089B73-6017-4916-8377-F204AED63608}">
      <text>
        <r>
          <rPr>
            <b/>
            <sz val="10"/>
            <color indexed="8"/>
            <rFont val="Arial"/>
            <family val="2"/>
          </rPr>
          <t>App:</t>
        </r>
        <r>
          <rPr>
            <sz val="10"/>
            <color indexed="8"/>
            <rFont val="Arial"/>
            <family val="2"/>
          </rPr>
          <t xml:space="preserve"> Es existiert eine Smartphone App.</t>
        </r>
      </text>
    </comment>
    <comment ref="D50" authorId="0" shapeId="0" xr:uid="{29688777-A222-4BE8-9BFC-7EA18AF8BE8E}">
      <text>
        <r>
          <rPr>
            <b/>
            <sz val="10"/>
            <color indexed="8"/>
            <rFont val="Arial"/>
            <family val="2"/>
          </rPr>
          <t>Transaktionsübersicht:</t>
        </r>
        <r>
          <rPr>
            <sz val="10"/>
            <color indexed="8"/>
            <rFont val="Arial"/>
            <family val="2"/>
          </rPr>
          <t xml:space="preserve"> Die Nutzenden können ihre bisherigen Nutzungen und Zahlungen einsehen und bei Bedarf als Beleg downloaden. </t>
        </r>
      </text>
    </comment>
    <comment ref="D51" authorId="0" shapeId="0" xr:uid="{15A7CA4E-DDDC-4DAB-9807-2562C502B38B}">
      <text>
        <r>
          <rPr>
            <b/>
            <sz val="10"/>
            <color indexed="8"/>
            <rFont val="Arial"/>
            <family val="2"/>
          </rPr>
          <t xml:space="preserve">Visualisierung der eigenen Verbräuche: </t>
        </r>
        <r>
          <rPr>
            <sz val="10"/>
            <color indexed="8"/>
            <rFont val="Arial"/>
            <family val="2"/>
          </rPr>
          <t>Die Verbräuche können jederzeit auf dem Webportal oder der App eingesehen werden.</t>
        </r>
      </text>
    </comment>
    <comment ref="D53" authorId="0" shapeId="0" xr:uid="{3D0D58B8-BD10-486D-92EC-C024AE67CDE4}">
      <text>
        <r>
          <rPr>
            <b/>
            <sz val="10"/>
            <color indexed="8"/>
            <rFont val="Arial"/>
            <family val="2"/>
          </rPr>
          <t>Aktive Steuerung der Lade-Aktivität:</t>
        </r>
        <r>
          <rPr>
            <sz val="10"/>
            <color indexed="8"/>
            <rFont val="Arial"/>
            <family val="2"/>
          </rPr>
          <t xml:space="preserve"> Die Nutzenden können z.B. den Zeitpunkt oder den Lademodus steuern.</t>
        </r>
      </text>
    </comment>
    <comment ref="D54" authorId="0" shapeId="0" xr:uid="{D2595B17-1941-471E-8045-A540728C6234}">
      <text>
        <r>
          <rPr>
            <b/>
            <sz val="10"/>
            <color indexed="8"/>
            <rFont val="Arial"/>
            <family val="2"/>
          </rPr>
          <t xml:space="preserve">Solarbasiertes Laden: </t>
        </r>
        <r>
          <rPr>
            <sz val="10"/>
            <color indexed="8"/>
            <rFont val="Arial"/>
            <family val="2"/>
          </rPr>
          <t>Das Fahrzeug wird nur/vorzugsweise mit Solarstrom geladen (wenn PV/ZEV vorhanden)</t>
        </r>
      </text>
    </comment>
    <comment ref="D55" authorId="0" shapeId="0" xr:uid="{058EAF74-AB23-4C7F-B978-9D7EF5B1BA04}">
      <text>
        <r>
          <rPr>
            <b/>
            <sz val="10"/>
            <color indexed="8"/>
            <rFont val="Arial"/>
            <family val="2"/>
          </rPr>
          <t xml:space="preserve">Günstiges Laden: </t>
        </r>
        <r>
          <rPr>
            <sz val="10"/>
            <color indexed="8"/>
            <rFont val="Arial"/>
            <family val="2"/>
          </rPr>
          <t>Das Fahrzeug wird zu Zeiten von günstigen Stromtarifen geladen, z.B. Nachts bei Hoch- und Niedertarif.</t>
        </r>
      </text>
    </comment>
    <comment ref="D56" authorId="0" shapeId="0" xr:uid="{E3117AA5-53F0-472F-8057-F23005182759}">
      <text>
        <r>
          <rPr>
            <b/>
            <sz val="10"/>
            <color indexed="8"/>
            <rFont val="Arial"/>
            <family val="2"/>
          </rPr>
          <t>Priorisiertes Laden:</t>
        </r>
        <r>
          <rPr>
            <sz val="10"/>
            <color indexed="8"/>
            <rFont val="Arial"/>
            <family val="2"/>
          </rPr>
          <t xml:space="preserve"> Das Fahrzeug soll möglichst schnell geladen werden. Dabei wird dem Fahrzeug mehr Leistung zugewiesen (ggf. gegen Preisaufschlag)</t>
        </r>
      </text>
    </comment>
    <comment ref="D57" authorId="0" shapeId="0" xr:uid="{4C151497-E2B6-4159-88CA-39231CC4C7B5}">
      <text>
        <r>
          <rPr>
            <b/>
            <sz val="10"/>
            <color indexed="8"/>
            <rFont val="Arial"/>
            <family val="2"/>
          </rPr>
          <t>Berücksichtigung von Ladegrenzen:</t>
        </r>
        <r>
          <rPr>
            <sz val="10"/>
            <color indexed="8"/>
            <rFont val="Arial"/>
            <family val="2"/>
          </rPr>
          <t xml:space="preserve"> Das Fahrzeug soll max. bis zu einem bestimmten Prozentsatz geladen werden, um die Batterie zu schonen.
</t>
        </r>
      </text>
    </comment>
    <comment ref="D64" authorId="0" shapeId="0" xr:uid="{A4C55ADF-2197-4104-A6ED-24CF6E3C88B1}">
      <text>
        <r>
          <rPr>
            <b/>
            <sz val="10"/>
            <color indexed="8"/>
            <rFont val="Arial"/>
            <family val="2"/>
          </rPr>
          <t xml:space="preserve">Hotline nur zu Bürozeiten: </t>
        </r>
        <r>
          <rPr>
            <sz val="10"/>
            <color indexed="8"/>
            <rFont val="Arial"/>
            <family val="2"/>
          </rPr>
          <t xml:space="preserve">Bei Fragen oder Problemen können sich die Ladestationsnutzenden bei einer Hotline ausschliesslich zu Bürozeiten melden. </t>
        </r>
      </text>
    </comment>
    <comment ref="D65" authorId="0" shapeId="0" xr:uid="{BB64EB3A-E624-4311-A157-C7FA98D29ADA}">
      <text>
        <r>
          <rPr>
            <b/>
            <sz val="10"/>
            <color indexed="8"/>
            <rFont val="Arial"/>
            <family val="2"/>
          </rPr>
          <t xml:space="preserve">Hotline 24/7: </t>
        </r>
        <r>
          <rPr>
            <sz val="10"/>
            <color indexed="8"/>
            <rFont val="Arial"/>
            <family val="2"/>
          </rPr>
          <t>Bei Fragen oder Problemen können sie die Ladestationsnutzenden bei einer Hotline rund um die Uhr melden</t>
        </r>
        <r>
          <rPr>
            <b/>
            <sz val="10"/>
            <color indexed="8"/>
            <rFont val="Arial"/>
            <family val="2"/>
          </rPr>
          <t xml:space="preserve">. </t>
        </r>
      </text>
    </comment>
    <comment ref="D67" authorId="0" shapeId="0" xr:uid="{531BDD10-7528-4D9F-B0AE-477C944B8637}">
      <text>
        <r>
          <rPr>
            <b/>
            <sz val="10"/>
            <color indexed="8"/>
            <rFont val="Arial"/>
            <family val="2"/>
          </rPr>
          <t xml:space="preserve">Störungsmanagement: </t>
        </r>
        <r>
          <rPr>
            <sz val="10"/>
            <color indexed="8"/>
            <rFont val="Arial"/>
            <family val="2"/>
          </rPr>
          <t>Fehlfunktionen der Ladestation werden identifiziert und durch Alarmierung angezeigt.</t>
        </r>
      </text>
    </comment>
    <comment ref="D68" authorId="0" shapeId="0" xr:uid="{B4CBB7F0-ECE0-42D0-BAE9-9E11B200E5A3}">
      <text>
        <r>
          <rPr>
            <b/>
            <sz val="10"/>
            <color indexed="8"/>
            <rFont val="Arial"/>
            <family val="2"/>
          </rPr>
          <t xml:space="preserve">Fernwartung: </t>
        </r>
        <r>
          <rPr>
            <sz val="10"/>
            <color indexed="8"/>
            <rFont val="Arial"/>
            <family val="2"/>
          </rPr>
          <t>Die gängigsten Softwareprobleme der Ladestationen können online behoben werden, ohne dass ein Techniker vor Ort sein muss, z.B. durch Neustart (remote).</t>
        </r>
      </text>
    </comment>
    <comment ref="D69" authorId="0" shapeId="0" xr:uid="{752177E4-2667-4FB0-B43C-266EDB1BCC69}">
      <text>
        <r>
          <rPr>
            <b/>
            <sz val="10"/>
            <color indexed="8"/>
            <rFont val="Arial"/>
            <family val="2"/>
          </rPr>
          <t xml:space="preserve">Störungsbehebung vor Ort: </t>
        </r>
        <r>
          <rPr>
            <sz val="10"/>
            <color indexed="8"/>
            <rFont val="Arial"/>
            <family val="2"/>
          </rPr>
          <t xml:space="preserve"> Störungen werden vor Ort behoben, inklusive oder gegen Aufpreis.</t>
        </r>
      </text>
    </comment>
    <comment ref="D72" authorId="0" shapeId="0" xr:uid="{228FBF9B-C03A-48AA-8CDF-B5C66B053BE9}">
      <text>
        <r>
          <rPr>
            <b/>
            <sz val="10"/>
            <color indexed="8"/>
            <rFont val="Arial"/>
            <family val="2"/>
          </rPr>
          <t>Bis Datenerfassung</t>
        </r>
        <r>
          <rPr>
            <sz val="10"/>
            <color indexed="8"/>
            <rFont val="Arial"/>
            <family val="2"/>
          </rPr>
          <t>: Das Dienstleistungsunternehmen erfasst die Daten und stellt sie der Kundschaft zur Verfügung. Diese muss die Rechnungen selbst erstellen und ist für das Inkasso verantwortlich.</t>
        </r>
        <r>
          <rPr>
            <b/>
            <sz val="10"/>
            <color indexed="8"/>
            <rFont val="Arial"/>
            <family val="2"/>
          </rPr>
          <t xml:space="preserve">
Bis Rechnungserstellung: </t>
        </r>
        <r>
          <rPr>
            <sz val="10"/>
            <color indexed="8"/>
            <rFont val="Arial"/>
            <family val="2"/>
          </rPr>
          <t>Das Dienstleistungsunternehmen erfasst die Daten und erstellt basierend darauf die Rechnungen. Die Kundschaft ist für das Inkasso verantwortlich.</t>
        </r>
        <r>
          <rPr>
            <b/>
            <sz val="10"/>
            <color indexed="8"/>
            <rFont val="Arial"/>
            <family val="2"/>
          </rPr>
          <t xml:space="preserve">
Bis Inkasso:</t>
        </r>
        <r>
          <rPr>
            <sz val="10"/>
            <color indexed="8"/>
            <rFont val="Arial"/>
            <family val="2"/>
          </rPr>
          <t xml:space="preserve"> Das Dienstleistungsunternehmen übernimmt den gesamten Abrechnungsprozess von der Datenerfassung über Rechnungserstellung bis und mit Inkasso.</t>
        </r>
      </text>
    </comment>
    <comment ref="D75" authorId="0" shapeId="0" xr:uid="{1579AE6A-A81A-4BD6-B138-19313486B0A5}">
      <text>
        <r>
          <rPr>
            <b/>
            <sz val="10"/>
            <color indexed="8"/>
            <rFont val="Arial"/>
            <family val="2"/>
          </rPr>
          <t xml:space="preserve">Private Ladestation: </t>
        </r>
        <r>
          <rPr>
            <sz val="10"/>
            <color indexed="8"/>
            <rFont val="Arial"/>
            <family val="2"/>
          </rPr>
          <t xml:space="preserve">Die Ladestation ist nur für eine Partei zugänglich
</t>
        </r>
        <r>
          <rPr>
            <b/>
            <sz val="10"/>
            <color indexed="8"/>
            <rFont val="Arial"/>
            <family val="2"/>
          </rPr>
          <t>Halbprivate Ladestation</t>
        </r>
        <r>
          <rPr>
            <sz val="10"/>
            <color indexed="8"/>
            <rFont val="Arial"/>
            <family val="2"/>
          </rPr>
          <t xml:space="preserve">: Ladestation zugänglich für eine geschlossene Nutzergruppe (z. B. Mitarbeitende)
</t>
        </r>
        <r>
          <rPr>
            <b/>
            <sz val="10"/>
            <color indexed="8"/>
            <rFont val="Arial"/>
            <family val="2"/>
          </rPr>
          <t>Halböffentliche Ladestation</t>
        </r>
        <r>
          <rPr>
            <sz val="10"/>
            <color indexed="8"/>
            <rFont val="Arial"/>
            <family val="2"/>
          </rPr>
          <t xml:space="preserve">: Ladestation in privatem Besitz (z. B. Gewerbe). Diese sind zu bestimmten Zeiten allgemein zugänglich.
</t>
        </r>
        <r>
          <rPr>
            <b/>
            <sz val="10"/>
            <color indexed="8"/>
            <rFont val="Arial"/>
            <family val="2"/>
          </rPr>
          <t>öffentliche Ladestationen:</t>
        </r>
        <r>
          <rPr>
            <sz val="10"/>
            <color indexed="8"/>
            <rFont val="Arial"/>
            <family val="2"/>
          </rPr>
          <t xml:space="preserve"> zu jeder Zeit allgemein zugängliche Ladestation (z.B. Besuchendenparkplätze)</t>
        </r>
      </text>
    </comment>
    <comment ref="D76" authorId="0" shapeId="0" xr:uid="{C2A68891-C066-448A-AD06-BB5A477A2EAE}">
      <text>
        <r>
          <rPr>
            <b/>
            <sz val="10"/>
            <color indexed="8"/>
            <rFont val="Arial"/>
            <family val="2"/>
          </rPr>
          <t xml:space="preserve">Elektrizitätszähler für E-Mobilität ist im Besitz der Immobilieneigentümerschaft: </t>
        </r>
        <r>
          <rPr>
            <sz val="10"/>
            <color indexed="8"/>
            <rFont val="Arial"/>
            <family val="2"/>
          </rPr>
          <t xml:space="preserve">
Das Dienstleistungsunternehmen vergütet den Immobilienbesitzenden die Abrechnungseinnahmen abzgl. Gebühren.
Immobilienbesitzende erhalten die Rechnung für den Stromverbrauch vom EVU
Immobilienbesitzenden zahlen die Stromrechnung
</t>
        </r>
        <r>
          <rPr>
            <b/>
            <sz val="10"/>
            <color indexed="8"/>
            <rFont val="Arial"/>
            <family val="2"/>
          </rPr>
          <t>Elektrizitätszähler für E-Mobilität ist im Besitz des Dienstleistungsunternehmen:</t>
        </r>
        <r>
          <rPr>
            <sz val="10"/>
            <color indexed="8"/>
            <rFont val="Arial"/>
            <family val="2"/>
          </rPr>
          <t xml:space="preserve">
Dienstleistungsunternehmen übernimmt direkt die Zahlung der Stromkosten an den Energieversorger
Ggf. vergütet das Dienstleistungsunternehmen den Immobilienbesitzenden die Abrechnungseinnahmen abzgl. Stromkosten und Gebühren.</t>
        </r>
      </text>
    </comment>
    <comment ref="D79" authorId="0" shapeId="0" xr:uid="{F842BE3E-8F0D-4F18-8935-4729C5B43E21}">
      <text>
        <r>
          <rPr>
            <b/>
            <sz val="10"/>
            <color indexed="8"/>
            <rFont val="Arial"/>
            <family val="2"/>
          </rPr>
          <t xml:space="preserve">Einheitstarif: </t>
        </r>
        <r>
          <rPr>
            <sz val="10"/>
            <color indexed="8"/>
            <rFont val="Arial"/>
            <family val="2"/>
          </rPr>
          <t xml:space="preserve">Es kann nur ein Tarif für die Ladestation abgerechnet werden, unabhängig davon, ob der lokale Energieversorger eine andere Tarifsturktur (z.B. Hoch- und Niedertarif) hat.
</t>
        </r>
        <r>
          <rPr>
            <b/>
            <sz val="10"/>
            <color indexed="8"/>
            <rFont val="Arial"/>
            <family val="2"/>
          </rPr>
          <t xml:space="preserve">Statische Tarife: </t>
        </r>
        <r>
          <rPr>
            <sz val="10"/>
            <color indexed="8"/>
            <rFont val="Arial"/>
            <family val="2"/>
          </rPr>
          <t xml:space="preserve">Die Ladestation kann mit mehreren fix definierten, statischen Tarifen abgerechnet werden, z.B. mit Hoch- und Niedertarif.
</t>
        </r>
        <r>
          <rPr>
            <b/>
            <sz val="10"/>
            <color indexed="8"/>
            <rFont val="Arial"/>
            <family val="2"/>
          </rPr>
          <t xml:space="preserve">Statische Tarife inkl. Solartarif: </t>
        </r>
        <r>
          <rPr>
            <sz val="10"/>
            <color indexed="8"/>
            <rFont val="Arial"/>
            <family val="2"/>
          </rPr>
          <t xml:space="preserve">Zusätzlich zu den statischen Tarifen kann bei Verbrauch von Strom der eigenen PV-Anlage (oder ZEV) ein fix definierter Solartarif berücksichtigt werden.
</t>
        </r>
        <r>
          <rPr>
            <b/>
            <sz val="10"/>
            <color indexed="8"/>
            <rFont val="Arial"/>
            <family val="2"/>
          </rPr>
          <t>Dynamische Tarife:</t>
        </r>
        <r>
          <rPr>
            <sz val="10"/>
            <color indexed="8"/>
            <rFont val="Arial"/>
            <family val="2"/>
          </rPr>
          <t xml:space="preserve"> Es können zusätzlich dynamische Tarife vom Energieversorger berücksichtigt und abgerechnet werden. 
</t>
        </r>
      </text>
    </comment>
    <comment ref="D83" authorId="0" shapeId="0" xr:uid="{13805D03-A2DC-4C54-B6E5-59502B502CA7}">
      <text>
        <r>
          <rPr>
            <b/>
            <sz val="10"/>
            <color indexed="8"/>
            <rFont val="Arial"/>
            <family val="2"/>
          </rPr>
          <t xml:space="preserve">Verschiedene Tarif-Gruppen: </t>
        </r>
        <r>
          <rPr>
            <sz val="10"/>
            <color indexed="8"/>
            <rFont val="Arial"/>
            <family val="2"/>
          </rPr>
          <t xml:space="preserve">Nutzende können gruppiert werden und so verschiedenen Tarifen zugeordnet werden. </t>
        </r>
      </text>
    </comment>
    <comment ref="D84" authorId="0" shapeId="0" xr:uid="{7EB7814D-337B-4067-8248-28F24D8F4FA9}">
      <text>
        <r>
          <rPr>
            <b/>
            <sz val="10"/>
            <color indexed="8"/>
            <rFont val="Arial"/>
            <family val="2"/>
          </rPr>
          <t>White-List (Spezialnutzende):</t>
        </r>
        <r>
          <rPr>
            <sz val="10"/>
            <color indexed="8"/>
            <rFont val="Arial"/>
            <family val="2"/>
          </rPr>
          <t xml:space="preserve"> Bestimmte Nutzende laden kostenfrei.</t>
        </r>
      </text>
    </comment>
    <comment ref="D85" authorId="0" shapeId="0" xr:uid="{673B2B60-1F25-4CF9-9842-A9CD22E0B0E3}">
      <text>
        <r>
          <rPr>
            <b/>
            <sz val="10"/>
            <color indexed="8"/>
            <rFont val="Arial"/>
            <family val="2"/>
          </rPr>
          <t xml:space="preserve">Automatisierte Aktualisierung bei Veränderungen der EVU-Stromtarife: </t>
        </r>
        <r>
          <rPr>
            <sz val="10"/>
            <color indexed="8"/>
            <rFont val="Arial"/>
            <family val="2"/>
          </rPr>
          <t xml:space="preserve">Die EVU-Stromtarife werden ohne Aufforderung durch die Kundschaft angepasst. </t>
        </r>
      </text>
    </comment>
    <comment ref="D86" authorId="0" shapeId="0" xr:uid="{B77C22B1-8CCF-49EF-B223-CE90626F19AB}">
      <text>
        <r>
          <rPr>
            <b/>
            <sz val="10"/>
            <color indexed="8"/>
            <rFont val="Arial"/>
            <family val="2"/>
          </rPr>
          <t xml:space="preserve">Einstellung eines eigenen Energietarifs: </t>
        </r>
        <r>
          <rPr>
            <sz val="10"/>
            <color indexed="8"/>
            <rFont val="Arial"/>
            <family val="2"/>
          </rPr>
          <t xml:space="preserve">Eigentümerschaften bzw. Verwaltungen können einen Aufschlag auf den Energietarif vornehmen, um einen zusätzlichen Kanal zur Amortisierung der Ladestationen zu generieren.
</t>
        </r>
      </text>
    </comment>
    <comment ref="D87" authorId="0" shapeId="0" xr:uid="{91950623-988B-4A68-B647-90C433AAA539}">
      <text>
        <r>
          <rPr>
            <b/>
            <sz val="10"/>
            <color indexed="8"/>
            <rFont val="Arial"/>
            <family val="2"/>
          </rPr>
          <t xml:space="preserve">Abrechnung bidirektionales Laden: </t>
        </r>
        <r>
          <rPr>
            <sz val="10"/>
            <color indexed="8"/>
            <rFont val="Arial"/>
            <family val="2"/>
          </rPr>
          <t>Bidirektionales Laden kann verwaltet und abrechnet werden.</t>
        </r>
      </text>
    </comment>
    <comment ref="D97" authorId="0" shapeId="0" xr:uid="{CCBC7F76-0869-482B-8E69-66D760E4E228}">
      <text>
        <r>
          <rPr>
            <b/>
            <sz val="10"/>
            <color indexed="8"/>
            <rFont val="Arial"/>
            <family val="2"/>
          </rPr>
          <t xml:space="preserve">Reporting Funktion: </t>
        </r>
        <r>
          <rPr>
            <sz val="10"/>
            <color indexed="8"/>
            <rFont val="Arial"/>
            <family val="2"/>
          </rPr>
          <t>Nutzungsdaten können zur Verfügung gestellt werden, z.B. für Nachhaltigkeitsberichte und Reportings.</t>
        </r>
      </text>
    </comment>
    <comment ref="D99" authorId="0" shapeId="0" xr:uid="{B3AA5732-4642-4656-8BE2-8250D3CE301B}">
      <text>
        <r>
          <rPr>
            <b/>
            <sz val="10"/>
            <color indexed="8"/>
            <rFont val="Arial"/>
            <family val="2"/>
          </rPr>
          <t xml:space="preserve">Mandantenfunktion: </t>
        </r>
        <r>
          <rPr>
            <sz val="10"/>
            <color indexed="8"/>
            <rFont val="Arial"/>
            <family val="2"/>
          </rPr>
          <t>Verschiedenen Nutzenden können verschiedene Nutzungsrechte verteilt werden (z.B. Ladestationsnutzende vs. Hauswartung vs. Installationsunternehmen)</t>
        </r>
      </text>
    </comment>
    <comment ref="D100" authorId="0" shapeId="0" xr:uid="{C03E2017-74FF-4DE6-A697-0A2746D92393}">
      <text>
        <r>
          <rPr>
            <b/>
            <sz val="10"/>
            <color indexed="8"/>
            <rFont val="Arial"/>
            <family val="2"/>
          </rPr>
          <t>Webportal zur Benutzendenverwaltung:</t>
        </r>
        <r>
          <rPr>
            <sz val="10"/>
            <color indexed="8"/>
            <rFont val="Arial"/>
            <family val="2"/>
          </rPr>
          <t xml:space="preserve"> Die Eigentümerschaft/Verwaltung kann in einer Plattform verschiedene Einstellungen vornehmen, z.B. Erstellung und Bearbeitung der Nutzer der Ladestationen, Tarifgestaltung, oder anderes.</t>
        </r>
      </text>
    </comment>
    <comment ref="D106" authorId="0" shapeId="0" xr:uid="{6CFF5932-5479-48CB-8BCF-0B73F30E6AE5}">
      <text>
        <r>
          <rPr>
            <b/>
            <sz val="10"/>
            <color indexed="8"/>
            <rFont val="Arial"/>
            <family val="2"/>
          </rPr>
          <t xml:space="preserve">Allgemein zugängliche Ladestation im eigenen Netz: </t>
        </r>
        <r>
          <rPr>
            <sz val="10"/>
            <color indexed="8"/>
            <rFont val="Arial"/>
            <family val="2"/>
          </rPr>
          <t>Die Ladestationsnutzenden können mithilfe ihres Zugangsmittels auf allgemein zugängliche Ladestationen desselben Anbietenden zugreifen.</t>
        </r>
      </text>
    </comment>
    <comment ref="D107" authorId="0" shapeId="0" xr:uid="{B23F5669-8688-4830-ABBD-84669A947ECF}">
      <text>
        <r>
          <rPr>
            <b/>
            <sz val="10"/>
            <color indexed="8"/>
            <rFont val="Arial"/>
            <family val="2"/>
          </rPr>
          <t>Roaming mit gleichen Zugang:</t>
        </r>
        <r>
          <rPr>
            <sz val="10"/>
            <color indexed="8"/>
            <rFont val="Arial"/>
            <family val="2"/>
          </rPr>
          <t xml:space="preserve"> Die Ladestationsnutzenden können mithilfe ihres Zugangsmittels auf allgemein zugängliche Ladestationen anderer Netzbetreibender zugreifen.</t>
        </r>
      </text>
    </comment>
    <comment ref="D109" authorId="0" shapeId="0" xr:uid="{8EC08DF2-124B-4FD9-B872-E70EFEE9DD5B}">
      <text>
        <r>
          <rPr>
            <b/>
            <sz val="10"/>
            <color indexed="8"/>
            <rFont val="Arial"/>
            <family val="2"/>
          </rPr>
          <t>Abrechnung allg. zugänglicher Ladestation:</t>
        </r>
        <r>
          <rPr>
            <sz val="10"/>
            <color indexed="8"/>
            <rFont val="Arial"/>
            <family val="2"/>
          </rPr>
          <t xml:space="preserve"> Ladestationen auf allgemein zugänglichen Parkplätzen, wie Besuchendenparkplätzen, werden allen zugänglich gemacht und über denselben Anbietenden abgerechnet.</t>
        </r>
      </text>
    </comment>
    <comment ref="D110" authorId="0" shapeId="0" xr:uid="{22DD234B-DC86-42EB-96A2-92EB8661DD5D}">
      <text>
        <r>
          <rPr>
            <b/>
            <sz val="10"/>
            <color indexed="8"/>
            <rFont val="Arial"/>
            <family val="2"/>
          </rPr>
          <t>Roaming für allgemein zugängliche Ladestation:</t>
        </r>
        <r>
          <rPr>
            <sz val="10"/>
            <color indexed="8"/>
            <rFont val="Arial"/>
            <family val="2"/>
          </rPr>
          <t xml:space="preserve"> Zugangs- und Zahlungsmittel anderer Ladestationsbetreibender können für den Zugang zu den allgemein zugänglicher Ladestationen (z.B. Besuchendenparkplätzen) genutzt werden.</t>
        </r>
      </text>
    </comment>
    <comment ref="D114" authorId="0" shapeId="0" xr:uid="{FB16D04E-B26E-4092-B5E3-4C8C35FA2D07}">
      <text>
        <r>
          <rPr>
            <b/>
            <sz val="10"/>
            <color indexed="8"/>
            <rFont val="Arial"/>
            <family val="2"/>
          </rPr>
          <t>Eigenfinanzierung:</t>
        </r>
        <r>
          <rPr>
            <sz val="10"/>
            <color indexed="8"/>
            <rFont val="Arial"/>
            <family val="2"/>
          </rPr>
          <t xml:space="preserve"> Die Ladeinfrastruktur wird vollständig von der Eigentümerschaft finanziert.</t>
        </r>
        <r>
          <rPr>
            <b/>
            <sz val="10"/>
            <color indexed="8"/>
            <rFont val="Arial"/>
            <family val="2"/>
          </rPr>
          <t xml:space="preserve">
Mietmodell:</t>
        </r>
        <r>
          <rPr>
            <sz val="10"/>
            <color indexed="8"/>
            <rFont val="Arial"/>
            <family val="2"/>
          </rPr>
          <t xml:space="preserve"> Die Grundinstallation wird durch die Eigentümerschaft finanziert. Die Nutzenden können die Ladestation bei dem Dienstleistungsunternehmen mieten.</t>
        </r>
        <r>
          <rPr>
            <b/>
            <sz val="10"/>
            <color indexed="8"/>
            <rFont val="Arial"/>
            <family val="2"/>
          </rPr>
          <t xml:space="preserve">
Full Contracting:</t>
        </r>
        <r>
          <rPr>
            <sz val="10"/>
            <color indexed="8"/>
            <rFont val="Arial"/>
            <family val="2"/>
          </rPr>
          <t xml:space="preserve"> Sowohl die Grundinstallation als auch die Ladestation wird vom Dienstleistungsunternehmen finanziert und gegen eine monatliche Gebühr zur Verfügung gestellt.</t>
        </r>
      </text>
    </comment>
  </commentList>
</comments>
</file>

<file path=xl/comments35.xml><?xml version="1.0" encoding="utf-8"?>
<comments xmlns="http://schemas.openxmlformats.org/spreadsheetml/2006/main" xmlns:mc="http://schemas.openxmlformats.org/markup-compatibility/2006" xmlns:xr="http://schemas.microsoft.com/office/spreadsheetml/2014/revision" mc:Ignorable="xr">
  <authors>
    <author>Marisa Timm</author>
  </authors>
  <commentList>
    <comment ref="D18" authorId="0" shapeId="0" xr:uid="{5960C49C-B48C-49EC-BE46-C668520AEC78}">
      <text>
        <r>
          <rPr>
            <b/>
            <sz val="10"/>
            <color indexed="8"/>
            <rFont val="Arial"/>
            <family val="2"/>
          </rPr>
          <t>Anmeldung:</t>
        </r>
        <r>
          <rPr>
            <sz val="10"/>
            <color indexed="8"/>
            <rFont val="Arial"/>
            <family val="2"/>
          </rPr>
          <t xml:space="preserve"> Prozess des Ladestationsnutzenden zur Anfrage/Anmeldung einer Ladestation
</t>
        </r>
      </text>
    </comment>
    <comment ref="D19" authorId="0" shapeId="0" xr:uid="{4453406F-718F-42B2-B7E3-546875E5300E}">
      <text>
        <r>
          <rPr>
            <b/>
            <sz val="10"/>
            <color indexed="8"/>
            <rFont val="Arial"/>
            <family val="2"/>
          </rPr>
          <t xml:space="preserve">Aufschaltung: </t>
        </r>
        <r>
          <rPr>
            <sz val="10"/>
            <color indexed="8"/>
            <rFont val="Arial"/>
            <family val="2"/>
          </rPr>
          <t xml:space="preserve">Die Ladestation wird mit dem System verbunden. </t>
        </r>
      </text>
    </comment>
    <comment ref="D21" authorId="0" shapeId="0" xr:uid="{1E967C58-ABBD-402C-94B3-EA1D558347C8}">
      <text>
        <r>
          <rPr>
            <b/>
            <sz val="10"/>
            <color indexed="8"/>
            <rFont val="Arial"/>
            <family val="2"/>
          </rPr>
          <t xml:space="preserve">Onboarding: </t>
        </r>
        <r>
          <rPr>
            <sz val="10"/>
            <color indexed="8"/>
            <rFont val="Arial"/>
            <family val="2"/>
          </rPr>
          <t>Die Ladestationsnutzerin oder der Ladestationsnutzer erhält den Zugang zur Ladestation und allenfalls eine Instruierung</t>
        </r>
      </text>
    </comment>
    <comment ref="D30" authorId="0" shapeId="0" xr:uid="{46FAD02A-A24C-48E1-9E78-87F0F55134D6}">
      <text>
        <r>
          <rPr>
            <b/>
            <sz val="10"/>
            <color indexed="8"/>
            <rFont val="Arial"/>
            <family val="2"/>
          </rPr>
          <t xml:space="preserve">Vertrieb Ladestationen: </t>
        </r>
        <r>
          <rPr>
            <sz val="10"/>
            <color indexed="8"/>
            <rFont val="Arial"/>
            <family val="2"/>
          </rPr>
          <t>Dabei handelt es sich um Ladestationen, die von dem Dienstleistungsunternehmen vertrieben werden (standardmässig oder optional). Nicht solche, die nur mit ihrem System kompatibel sind.</t>
        </r>
      </text>
    </comment>
    <comment ref="D32" authorId="0" shapeId="0" xr:uid="{09E88409-FA68-45BB-944A-C6F418C18B27}">
      <text>
        <r>
          <rPr>
            <b/>
            <sz val="10"/>
            <color indexed="8"/>
            <rFont val="Arial"/>
            <family val="2"/>
          </rPr>
          <t>Integration von Drittsystemen:</t>
        </r>
        <r>
          <rPr>
            <sz val="10"/>
            <color indexed="8"/>
            <rFont val="Arial"/>
            <family val="2"/>
          </rPr>
          <t xml:space="preserve"> Das System kann mit anderen Plattformen/Systemen Dritter kommunizieren, z.B. zur ZEV Abrechnung oder EMS.</t>
        </r>
      </text>
    </comment>
    <comment ref="D33" authorId="0" shapeId="0" xr:uid="{09BD7F85-A3D3-453A-BDBA-79554B43FA46}">
      <text>
        <r>
          <rPr>
            <sz val="10"/>
            <color indexed="8"/>
            <rFont val="Arial"/>
            <family val="2"/>
          </rPr>
          <t>EMS = Energiemanagementsysteme</t>
        </r>
      </text>
    </comment>
    <comment ref="D36" authorId="0" shapeId="0" xr:uid="{F667A1C4-52C0-4CBC-BF94-019EF7E5B107}">
      <text>
        <r>
          <rPr>
            <b/>
            <sz val="10"/>
            <color indexed="8"/>
            <rFont val="Arial"/>
            <family val="2"/>
          </rPr>
          <t xml:space="preserve">Statisches Lastmanagement: </t>
        </r>
        <r>
          <rPr>
            <sz val="10"/>
            <color indexed="8"/>
            <rFont val="Arial"/>
            <family val="2"/>
          </rPr>
          <t>Beim statischen Lastmanagement wird ein fixes Kontingent des Hausanschlusses für das Laden der Elektroautos reserviert. Dieses kann auf die zu ladenden E-Autos aufgeteilt werden. Die reservierte Last ist maximal so hoch, dass es auch bei einem hohen Stromverbrauch im Gebäude (z.B. Abends, wenn alle Anwohnenden zu Hause sind) zu keiner Überlastung kommt.</t>
        </r>
      </text>
    </comment>
    <comment ref="D37" authorId="0" shapeId="0" xr:uid="{6B1D043A-B764-49EA-B5E1-28FB0E158C53}">
      <text>
        <r>
          <rPr>
            <b/>
            <sz val="10"/>
            <color indexed="8"/>
            <rFont val="Arial"/>
            <family val="2"/>
          </rPr>
          <t>Dynamisches Lastmanagment:</t>
        </r>
        <r>
          <rPr>
            <sz val="10"/>
            <color indexed="8"/>
            <rFont val="Arial"/>
            <family val="2"/>
          </rPr>
          <t xml:space="preserve"> Beim dynamischen Lastmanagement wird keine fixe Last reserviert, sondern stets die gesamte verfügbare Last intelligent aufgeteilt. Das Lastmanagement erkennt, wie viel Strom aktuell im Gebäude verbraucht wird. So kann vor allem zu Zeiten mit einem niedrigen Stromverbrauch im Gebäude eine viel höhere Ladelast ermöglicht werden, z.B. nachts, wenn ein Grossteil der Anwohnenden schläft.</t>
        </r>
      </text>
    </comment>
    <comment ref="D47" authorId="0" shapeId="0" xr:uid="{BC6C33D1-9F1A-4211-BED2-781E28EB4350}">
      <text>
        <r>
          <rPr>
            <b/>
            <sz val="10"/>
            <color indexed="8"/>
            <rFont val="Arial"/>
            <family val="2"/>
          </rPr>
          <t xml:space="preserve">Webportal: </t>
        </r>
        <r>
          <rPr>
            <sz val="10"/>
            <color indexed="8"/>
            <rFont val="Arial"/>
            <family val="2"/>
          </rPr>
          <t>Eine webbasierte Anwendung kann aufgerufen werden.</t>
        </r>
      </text>
    </comment>
    <comment ref="D48" authorId="0" shapeId="0" xr:uid="{83C12552-4BF3-4ACA-BB91-2487B47256AA}">
      <text>
        <r>
          <rPr>
            <b/>
            <sz val="10"/>
            <color indexed="8"/>
            <rFont val="Arial"/>
            <family val="2"/>
          </rPr>
          <t>App:</t>
        </r>
        <r>
          <rPr>
            <sz val="10"/>
            <color indexed="8"/>
            <rFont val="Arial"/>
            <family val="2"/>
          </rPr>
          <t xml:space="preserve"> Es existiert eine Smartphone App.</t>
        </r>
      </text>
    </comment>
    <comment ref="D50" authorId="0" shapeId="0" xr:uid="{09A43481-22CD-48DA-847F-943065169C35}">
      <text>
        <r>
          <rPr>
            <b/>
            <sz val="10"/>
            <color indexed="8"/>
            <rFont val="Arial"/>
            <family val="2"/>
          </rPr>
          <t>Transaktionsübersicht:</t>
        </r>
        <r>
          <rPr>
            <sz val="10"/>
            <color indexed="8"/>
            <rFont val="Arial"/>
            <family val="2"/>
          </rPr>
          <t xml:space="preserve"> Die Nutzenden können ihre bisherigen Nutzungen und Zahlungen einsehen und bei Bedarf als Beleg downloaden. </t>
        </r>
      </text>
    </comment>
    <comment ref="D51" authorId="0" shapeId="0" xr:uid="{F0C468DE-A952-4D2C-8330-71520C09940B}">
      <text>
        <r>
          <rPr>
            <b/>
            <sz val="10"/>
            <color indexed="8"/>
            <rFont val="Arial"/>
            <family val="2"/>
          </rPr>
          <t xml:space="preserve">Visualisierung der eigenen Verbräuche: </t>
        </r>
        <r>
          <rPr>
            <sz val="10"/>
            <color indexed="8"/>
            <rFont val="Arial"/>
            <family val="2"/>
          </rPr>
          <t>Die Verbräuche können jederzeit auf dem Webportal oder der App eingesehen werden.</t>
        </r>
      </text>
    </comment>
    <comment ref="D53" authorId="0" shapeId="0" xr:uid="{3B191379-30BE-4284-9DD8-045996612E28}">
      <text>
        <r>
          <rPr>
            <b/>
            <sz val="10"/>
            <color indexed="8"/>
            <rFont val="Arial"/>
            <family val="2"/>
          </rPr>
          <t>Aktive Steuerung der Lade-Aktivität:</t>
        </r>
        <r>
          <rPr>
            <sz val="10"/>
            <color indexed="8"/>
            <rFont val="Arial"/>
            <family val="2"/>
          </rPr>
          <t xml:space="preserve"> Die Nutzenden können z.B. den Zeitpunkt oder den Lademodus steuern.</t>
        </r>
      </text>
    </comment>
    <comment ref="D54" authorId="0" shapeId="0" xr:uid="{250F8D5C-7951-413F-92C8-B2ED622E9B4F}">
      <text>
        <r>
          <rPr>
            <b/>
            <sz val="10"/>
            <color indexed="8"/>
            <rFont val="Arial"/>
            <family val="2"/>
          </rPr>
          <t xml:space="preserve">Solarbasiertes Laden: </t>
        </r>
        <r>
          <rPr>
            <sz val="10"/>
            <color indexed="8"/>
            <rFont val="Arial"/>
            <family val="2"/>
          </rPr>
          <t>Das Fahrzeug wird nur/vorzugsweise mit Solarstrom geladen (wenn PV/ZEV vorhanden)</t>
        </r>
      </text>
    </comment>
    <comment ref="D55" authorId="0" shapeId="0" xr:uid="{6244BD07-100F-4BA5-9643-7AE5A7AE6579}">
      <text>
        <r>
          <rPr>
            <b/>
            <sz val="10"/>
            <color indexed="8"/>
            <rFont val="Arial"/>
            <family val="2"/>
          </rPr>
          <t xml:space="preserve">Günstiges Laden: </t>
        </r>
        <r>
          <rPr>
            <sz val="10"/>
            <color indexed="8"/>
            <rFont val="Arial"/>
            <family val="2"/>
          </rPr>
          <t>Das Fahrzeug wird zu Zeiten von günstigen Stromtarifen geladen, z.B. Nachts bei Hoch- und Niedertarif.</t>
        </r>
      </text>
    </comment>
    <comment ref="D56" authorId="0" shapeId="0" xr:uid="{8271295F-AAF5-4010-AEE7-B679CDB00E3B}">
      <text>
        <r>
          <rPr>
            <b/>
            <sz val="10"/>
            <color indexed="8"/>
            <rFont val="Arial"/>
            <family val="2"/>
          </rPr>
          <t>Priorisiertes Laden:</t>
        </r>
        <r>
          <rPr>
            <sz val="10"/>
            <color indexed="8"/>
            <rFont val="Arial"/>
            <family val="2"/>
          </rPr>
          <t xml:space="preserve"> Das Fahrzeug soll möglichst schnell geladen werden. Dabei wird dem Fahrzeug mehr Leistung zugewiesen (ggf. gegen Preisaufschlag)</t>
        </r>
      </text>
    </comment>
    <comment ref="D57" authorId="0" shapeId="0" xr:uid="{B64705FC-25F2-42B1-8C0F-84A3CDF3B6BC}">
      <text>
        <r>
          <rPr>
            <b/>
            <sz val="10"/>
            <color indexed="8"/>
            <rFont val="Arial"/>
            <family val="2"/>
          </rPr>
          <t>Berücksichtigung von Ladegrenzen:</t>
        </r>
        <r>
          <rPr>
            <sz val="10"/>
            <color indexed="8"/>
            <rFont val="Arial"/>
            <family val="2"/>
          </rPr>
          <t xml:space="preserve"> Das Fahrzeug soll max. bis zu einem bestimmten Prozentsatz geladen werden, um die Batterie zu schonen.
</t>
        </r>
      </text>
    </comment>
    <comment ref="D64" authorId="0" shapeId="0" xr:uid="{0D383768-CFA3-4649-B370-C635C2E8BB85}">
      <text>
        <r>
          <rPr>
            <b/>
            <sz val="10"/>
            <color indexed="8"/>
            <rFont val="Arial"/>
            <family val="2"/>
          </rPr>
          <t xml:space="preserve">Hotline nur zu Bürozeiten: </t>
        </r>
        <r>
          <rPr>
            <sz val="10"/>
            <color indexed="8"/>
            <rFont val="Arial"/>
            <family val="2"/>
          </rPr>
          <t xml:space="preserve">Bei Fragen oder Problemen können sich die Ladestationsnutzenden bei einer Hotline ausschliesslich zu Bürozeiten melden. </t>
        </r>
      </text>
    </comment>
    <comment ref="D65" authorId="0" shapeId="0" xr:uid="{B26C5B72-DAAE-430D-95A0-ADB51DB63E4A}">
      <text>
        <r>
          <rPr>
            <b/>
            <sz val="10"/>
            <color indexed="8"/>
            <rFont val="Arial"/>
            <family val="2"/>
          </rPr>
          <t xml:space="preserve">Hotline 24/7: </t>
        </r>
        <r>
          <rPr>
            <sz val="10"/>
            <color indexed="8"/>
            <rFont val="Arial"/>
            <family val="2"/>
          </rPr>
          <t>Bei Fragen oder Problemen können sie die Ladestationsnutzenden bei einer Hotline rund um die Uhr melden</t>
        </r>
        <r>
          <rPr>
            <b/>
            <sz val="10"/>
            <color indexed="8"/>
            <rFont val="Arial"/>
            <family val="2"/>
          </rPr>
          <t xml:space="preserve">. </t>
        </r>
      </text>
    </comment>
    <comment ref="D67" authorId="0" shapeId="0" xr:uid="{42CB16F5-A8EE-4EA6-B301-B598C20347AD}">
      <text>
        <r>
          <rPr>
            <b/>
            <sz val="10"/>
            <color indexed="8"/>
            <rFont val="Arial"/>
            <family val="2"/>
          </rPr>
          <t xml:space="preserve">Störungsmanagement: </t>
        </r>
        <r>
          <rPr>
            <sz val="10"/>
            <color indexed="8"/>
            <rFont val="Arial"/>
            <family val="2"/>
          </rPr>
          <t>Fehlfunktionen der Ladestation werden identifiziert und durch Alarmierung angezeigt.</t>
        </r>
      </text>
    </comment>
    <comment ref="D68" authorId="0" shapeId="0" xr:uid="{C179B125-5A9C-40C5-8632-4709FE751CC5}">
      <text>
        <r>
          <rPr>
            <b/>
            <sz val="10"/>
            <color indexed="8"/>
            <rFont val="Arial"/>
            <family val="2"/>
          </rPr>
          <t xml:space="preserve">Fernwartung: </t>
        </r>
        <r>
          <rPr>
            <sz val="10"/>
            <color indexed="8"/>
            <rFont val="Arial"/>
            <family val="2"/>
          </rPr>
          <t>Die gängigsten Softwareprobleme der Ladestationen können online behoben werden, ohne dass ein Techniker vor Ort sein muss, z.B. durch Neustart (remote).</t>
        </r>
      </text>
    </comment>
    <comment ref="D69" authorId="0" shapeId="0" xr:uid="{550777BC-9AE7-4428-8438-69D69A3543ED}">
      <text>
        <r>
          <rPr>
            <b/>
            <sz val="10"/>
            <color indexed="8"/>
            <rFont val="Arial"/>
            <family val="2"/>
          </rPr>
          <t xml:space="preserve">Störungsbehebung vor Ort: </t>
        </r>
        <r>
          <rPr>
            <sz val="10"/>
            <color indexed="8"/>
            <rFont val="Arial"/>
            <family val="2"/>
          </rPr>
          <t xml:space="preserve"> Störungen werden vor Ort behoben, inklusive oder gegen Aufpreis.</t>
        </r>
      </text>
    </comment>
    <comment ref="D72" authorId="0" shapeId="0" xr:uid="{C6CF07A0-7C70-42F5-B8B0-D8202277FFE5}">
      <text>
        <r>
          <rPr>
            <b/>
            <sz val="10"/>
            <color indexed="8"/>
            <rFont val="Arial"/>
            <family val="2"/>
          </rPr>
          <t>Bis Datenerfassung</t>
        </r>
        <r>
          <rPr>
            <sz val="10"/>
            <color indexed="8"/>
            <rFont val="Arial"/>
            <family val="2"/>
          </rPr>
          <t>: Das Dienstleistungsunternehmen erfasst die Daten und stellt sie der Kundschaft zur Verfügung. Diese muss die Rechnungen selbst erstellen und ist für das Inkasso verantwortlich.</t>
        </r>
        <r>
          <rPr>
            <b/>
            <sz val="10"/>
            <color indexed="8"/>
            <rFont val="Arial"/>
            <family val="2"/>
          </rPr>
          <t xml:space="preserve">
Bis Rechnungserstellung: </t>
        </r>
        <r>
          <rPr>
            <sz val="10"/>
            <color indexed="8"/>
            <rFont val="Arial"/>
            <family val="2"/>
          </rPr>
          <t>Das Dienstleistungsunternehmen erfasst die Daten und erstellt basierend darauf die Rechnungen. Die Kundschaft ist für das Inkasso verantwortlich.</t>
        </r>
        <r>
          <rPr>
            <b/>
            <sz val="10"/>
            <color indexed="8"/>
            <rFont val="Arial"/>
            <family val="2"/>
          </rPr>
          <t xml:space="preserve">
Bis Inkasso:</t>
        </r>
        <r>
          <rPr>
            <sz val="10"/>
            <color indexed="8"/>
            <rFont val="Arial"/>
            <family val="2"/>
          </rPr>
          <t xml:space="preserve"> Das Dienstleistungsunternehmen übernimmt den gesamten Abrechnungsprozess von der Datenerfassung über Rechnungserstellung bis und mit Inkasso.</t>
        </r>
      </text>
    </comment>
    <comment ref="D75" authorId="0" shapeId="0" xr:uid="{02C91BA4-73A2-44C5-A6E2-5907F6214E46}">
      <text>
        <r>
          <rPr>
            <b/>
            <sz val="10"/>
            <color indexed="8"/>
            <rFont val="Arial"/>
            <family val="2"/>
          </rPr>
          <t xml:space="preserve">Private Ladestation: </t>
        </r>
        <r>
          <rPr>
            <sz val="10"/>
            <color indexed="8"/>
            <rFont val="Arial"/>
            <family val="2"/>
          </rPr>
          <t xml:space="preserve">Die Ladestation ist nur für eine Partei zugänglich
</t>
        </r>
        <r>
          <rPr>
            <b/>
            <sz val="10"/>
            <color indexed="8"/>
            <rFont val="Arial"/>
            <family val="2"/>
          </rPr>
          <t>Halbprivate Ladestation</t>
        </r>
        <r>
          <rPr>
            <sz val="10"/>
            <color indexed="8"/>
            <rFont val="Arial"/>
            <family val="2"/>
          </rPr>
          <t xml:space="preserve">: Ladestation zugänglich für eine geschlossene Nutzergruppe (z. B. Mitarbeitende)
</t>
        </r>
        <r>
          <rPr>
            <b/>
            <sz val="10"/>
            <color indexed="8"/>
            <rFont val="Arial"/>
            <family val="2"/>
          </rPr>
          <t>Halböffentliche Ladestation</t>
        </r>
        <r>
          <rPr>
            <sz val="10"/>
            <color indexed="8"/>
            <rFont val="Arial"/>
            <family val="2"/>
          </rPr>
          <t xml:space="preserve">: Ladestation in privatem Besitz (z. B. Gewerbe). Diese sind zu bestimmten Zeiten allgemein zugänglich.
</t>
        </r>
        <r>
          <rPr>
            <b/>
            <sz val="10"/>
            <color indexed="8"/>
            <rFont val="Arial"/>
            <family val="2"/>
          </rPr>
          <t>öffentliche Ladestationen:</t>
        </r>
        <r>
          <rPr>
            <sz val="10"/>
            <color indexed="8"/>
            <rFont val="Arial"/>
            <family val="2"/>
          </rPr>
          <t xml:space="preserve"> zu jeder Zeit allgemein zugängliche Ladestation (z.B. Besuchendenparkplätze)</t>
        </r>
      </text>
    </comment>
    <comment ref="D76" authorId="0" shapeId="0" xr:uid="{58C71AAF-E467-409A-82E2-B77B2E9AA0A0}">
      <text>
        <r>
          <rPr>
            <b/>
            <sz val="10"/>
            <color indexed="8"/>
            <rFont val="Arial"/>
            <family val="2"/>
          </rPr>
          <t xml:space="preserve">Elektrizitätszähler für E-Mobilität ist im Besitz der Immobilieneigentümerschaft: </t>
        </r>
        <r>
          <rPr>
            <sz val="10"/>
            <color indexed="8"/>
            <rFont val="Arial"/>
            <family val="2"/>
          </rPr>
          <t xml:space="preserve">
Das Dienstleistungsunternehmen vergütet den Immobilienbesitzenden die Abrechnungseinnahmen abzgl. Gebühren.
Immobilienbesitzende erhalten die Rechnung für den Stromverbrauch vom EVU
Immobilienbesitzenden zahlen die Stromrechnung
</t>
        </r>
        <r>
          <rPr>
            <b/>
            <sz val="10"/>
            <color indexed="8"/>
            <rFont val="Arial"/>
            <family val="2"/>
          </rPr>
          <t>Elektrizitätszähler für E-Mobilität ist im Besitz des Dienstleistungsunternehmen:</t>
        </r>
        <r>
          <rPr>
            <sz val="10"/>
            <color indexed="8"/>
            <rFont val="Arial"/>
            <family val="2"/>
          </rPr>
          <t xml:space="preserve">
Dienstleistungsunternehmen übernimmt direkt die Zahlung der Stromkosten an den Energieversorger
Ggf. vergütet das Dienstleistungsunternehmen den Immobilienbesitzenden die Abrechnungseinnahmen abzgl. Stromkosten und Gebühren.</t>
        </r>
      </text>
    </comment>
    <comment ref="D79" authorId="0" shapeId="0" xr:uid="{E708D3AC-FB03-4321-A25F-44F4B1185309}">
      <text>
        <r>
          <rPr>
            <b/>
            <sz val="10"/>
            <color indexed="8"/>
            <rFont val="Arial"/>
            <family val="2"/>
          </rPr>
          <t xml:space="preserve">Einheitstarif: </t>
        </r>
        <r>
          <rPr>
            <sz val="10"/>
            <color indexed="8"/>
            <rFont val="Arial"/>
            <family val="2"/>
          </rPr>
          <t xml:space="preserve">Es kann nur ein Tarif für die Ladestation abgerechnet werden, unabhängig davon, ob der lokale Energieversorger eine andere Tarifsturktur (z.B. Hoch- und Niedertarif) hat.
</t>
        </r>
        <r>
          <rPr>
            <b/>
            <sz val="10"/>
            <color indexed="8"/>
            <rFont val="Arial"/>
            <family val="2"/>
          </rPr>
          <t xml:space="preserve">Statische Tarife: </t>
        </r>
        <r>
          <rPr>
            <sz val="10"/>
            <color indexed="8"/>
            <rFont val="Arial"/>
            <family val="2"/>
          </rPr>
          <t xml:space="preserve">Die Ladestation kann mit mehreren fix definierten, statischen Tarifen abgerechnet werden, z.B. mit Hoch- und Niedertarif.
</t>
        </r>
        <r>
          <rPr>
            <b/>
            <sz val="10"/>
            <color indexed="8"/>
            <rFont val="Arial"/>
            <family val="2"/>
          </rPr>
          <t xml:space="preserve">Statische Tarife inkl. Solartarif: </t>
        </r>
        <r>
          <rPr>
            <sz val="10"/>
            <color indexed="8"/>
            <rFont val="Arial"/>
            <family val="2"/>
          </rPr>
          <t xml:space="preserve">Zusätzlich zu den statischen Tarifen kann bei Verbrauch von Strom der eigenen PV-Anlage (oder ZEV) ein fix definierter Solartarif berücksichtigt werden.
</t>
        </r>
        <r>
          <rPr>
            <b/>
            <sz val="10"/>
            <color indexed="8"/>
            <rFont val="Arial"/>
            <family val="2"/>
          </rPr>
          <t>Dynamische Tarife:</t>
        </r>
        <r>
          <rPr>
            <sz val="10"/>
            <color indexed="8"/>
            <rFont val="Arial"/>
            <family val="2"/>
          </rPr>
          <t xml:space="preserve"> Es können zusätzlich dynamische Tarife vom Energieversorger berücksichtigt und abgerechnet werden. 
</t>
        </r>
      </text>
    </comment>
    <comment ref="D83" authorId="0" shapeId="0" xr:uid="{225ED43B-D3CF-422B-AC69-02B3ABFAE901}">
      <text>
        <r>
          <rPr>
            <b/>
            <sz val="10"/>
            <color indexed="8"/>
            <rFont val="Arial"/>
            <family val="2"/>
          </rPr>
          <t xml:space="preserve">Verschiedene Tarif-Gruppen: </t>
        </r>
        <r>
          <rPr>
            <sz val="10"/>
            <color indexed="8"/>
            <rFont val="Arial"/>
            <family val="2"/>
          </rPr>
          <t xml:space="preserve">Nutzende können gruppiert werden und so verschiedenen Tarifen zugeordnet werden. </t>
        </r>
      </text>
    </comment>
    <comment ref="D84" authorId="0" shapeId="0" xr:uid="{B5F405FA-D7A3-4D07-A76A-197502A4D634}">
      <text>
        <r>
          <rPr>
            <b/>
            <sz val="10"/>
            <color indexed="8"/>
            <rFont val="Arial"/>
            <family val="2"/>
          </rPr>
          <t>White-List (Spezialnutzende):</t>
        </r>
        <r>
          <rPr>
            <sz val="10"/>
            <color indexed="8"/>
            <rFont val="Arial"/>
            <family val="2"/>
          </rPr>
          <t xml:space="preserve"> Bestimmte Nutzende laden kostenfrei.</t>
        </r>
      </text>
    </comment>
    <comment ref="D85" authorId="0" shapeId="0" xr:uid="{BB79E9B2-DC03-40D1-A546-CD9144823ED6}">
      <text>
        <r>
          <rPr>
            <b/>
            <sz val="10"/>
            <color indexed="8"/>
            <rFont val="Arial"/>
            <family val="2"/>
          </rPr>
          <t xml:space="preserve">Automatisierte Aktualisierung bei Veränderungen der EVU-Stromtarife: </t>
        </r>
        <r>
          <rPr>
            <sz val="10"/>
            <color indexed="8"/>
            <rFont val="Arial"/>
            <family val="2"/>
          </rPr>
          <t xml:space="preserve">Die EVU-Stromtarife werden ohne Aufforderung durch die Kundschaft angepasst. </t>
        </r>
      </text>
    </comment>
    <comment ref="D86" authorId="0" shapeId="0" xr:uid="{EA6CCCE4-FCF3-4E58-BE46-85AE3742BBB1}">
      <text>
        <r>
          <rPr>
            <b/>
            <sz val="10"/>
            <color indexed="8"/>
            <rFont val="Arial"/>
            <family val="2"/>
          </rPr>
          <t xml:space="preserve">Einstellung eines eigenen Energietarifs: </t>
        </r>
        <r>
          <rPr>
            <sz val="10"/>
            <color indexed="8"/>
            <rFont val="Arial"/>
            <family val="2"/>
          </rPr>
          <t xml:space="preserve">Eigentümerschaften bzw. Verwaltungen können einen Aufschlag auf den Energietarif vornehmen, um einen zusätzlichen Kanal zur Amortisierung der Ladestationen zu generieren.
</t>
        </r>
      </text>
    </comment>
    <comment ref="D87" authorId="0" shapeId="0" xr:uid="{5E9D968C-603E-4B78-839E-85AAF5A865E5}">
      <text>
        <r>
          <rPr>
            <b/>
            <sz val="10"/>
            <color indexed="8"/>
            <rFont val="Arial"/>
            <family val="2"/>
          </rPr>
          <t xml:space="preserve">Abrechnung bidirektionales Laden: </t>
        </r>
        <r>
          <rPr>
            <sz val="10"/>
            <color indexed="8"/>
            <rFont val="Arial"/>
            <family val="2"/>
          </rPr>
          <t>Bidirektionales Laden kann verwaltet und abrechnet werden.</t>
        </r>
      </text>
    </comment>
    <comment ref="D89" authorId="0" shapeId="0" xr:uid="{1F9CDD0B-2774-4F5D-AB75-048FF294FA3E}">
      <text>
        <r>
          <rPr>
            <b/>
            <sz val="10"/>
            <color indexed="8"/>
            <rFont val="Arial"/>
            <family val="2"/>
          </rPr>
          <t>ZEV Abrechnung</t>
        </r>
        <r>
          <rPr>
            <sz val="10"/>
            <color indexed="8"/>
            <rFont val="Arial"/>
            <family val="2"/>
          </rPr>
          <t>: Zusätzlich zur Ladeinfrastruktur kann ein ZEV (= Zusammenschluss zum Eigenverbrauch) abgerechnet werden.</t>
        </r>
      </text>
    </comment>
    <comment ref="D90" authorId="0" shapeId="0" xr:uid="{8A3A4322-E11D-4D3E-A495-663E147188E6}">
      <text>
        <r>
          <rPr>
            <b/>
            <sz val="10"/>
            <color indexed="8"/>
            <rFont val="Arial"/>
            <family val="2"/>
          </rPr>
          <t>VNB Praxismodell:</t>
        </r>
        <r>
          <rPr>
            <sz val="10"/>
            <color indexed="8"/>
            <rFont val="Arial"/>
            <family val="2"/>
          </rPr>
          <t xml:space="preserve"> Der Eigenverbrauch des Solarstroms wird vom lokalen Verteilnetzbetreiber (VNB) über dessen Zähler abgerechnet. Es existieren unterschiedliche Ausprägungen dieses Modells. Die einzelnen Verbrauchsstätten bleiben weiterhin Endverbraucher und werden wie bisher durch den Netzbetreiber beliefert. Dieser kann das Modell nur im eigenen Netzgebiet anbieten. Dieses Modell wird ausschliesslich von lokalen Energieversorgungsunternehmen (EVU) im eigenen Netzgebiet angeboten. Hierbei ist keine Gründung eines ZEV erforderlich.</t>
        </r>
      </text>
    </comment>
    <comment ref="D91" authorId="0" shapeId="0" xr:uid="{49270509-85D6-4C51-8D46-F69C2954A89A}">
      <text>
        <r>
          <rPr>
            <b/>
            <sz val="10"/>
            <color indexed="8"/>
            <rFont val="Arial"/>
            <family val="2"/>
          </rPr>
          <t xml:space="preserve">Nebenkostenabrechnung: </t>
        </r>
        <r>
          <rPr>
            <sz val="10"/>
            <color indexed="8"/>
            <rFont val="Arial"/>
            <family val="2"/>
          </rPr>
          <t>Zusätzlich zur Ladeinfrastruktur können (weitere) Nebenkosten abgerechnet werden.</t>
        </r>
      </text>
    </comment>
    <comment ref="D101" authorId="0" shapeId="0" xr:uid="{7298FB6C-6E4A-4107-94A5-6C6910909F65}">
      <text>
        <r>
          <rPr>
            <b/>
            <sz val="10"/>
            <color indexed="8"/>
            <rFont val="Arial"/>
            <family val="2"/>
          </rPr>
          <t xml:space="preserve">Reporting Funktion: </t>
        </r>
        <r>
          <rPr>
            <sz val="10"/>
            <color indexed="8"/>
            <rFont val="Arial"/>
            <family val="2"/>
          </rPr>
          <t>Nutzungsdaten können zur Verfügung gestellt werden, z.B. für Nachhaltigkeitsberichte und Reportings.</t>
        </r>
      </text>
    </comment>
    <comment ref="D103" authorId="0" shapeId="0" xr:uid="{38CAF9A2-3AE8-42F4-A1EF-8BDB66CC0808}">
      <text>
        <r>
          <rPr>
            <b/>
            <sz val="10"/>
            <color indexed="8"/>
            <rFont val="Arial"/>
            <family val="2"/>
          </rPr>
          <t xml:space="preserve">Mandantenfunktion: </t>
        </r>
        <r>
          <rPr>
            <sz val="10"/>
            <color indexed="8"/>
            <rFont val="Arial"/>
            <family val="2"/>
          </rPr>
          <t>Verschiedenen Nutzenden können verschiedene Nutzungsrechte verteilt werden (z.B. Ladestationsnutzende vs. Hauswartung vs. Installationsunternehmen)</t>
        </r>
      </text>
    </comment>
    <comment ref="D104" authorId="0" shapeId="0" xr:uid="{FAFC0C0B-777B-468C-A3D4-C4B213DFDD15}">
      <text>
        <r>
          <rPr>
            <b/>
            <sz val="10"/>
            <color indexed="8"/>
            <rFont val="Arial"/>
            <family val="2"/>
          </rPr>
          <t>Webportal zur Benutzendenverwaltung:</t>
        </r>
        <r>
          <rPr>
            <sz val="10"/>
            <color indexed="8"/>
            <rFont val="Arial"/>
            <family val="2"/>
          </rPr>
          <t xml:space="preserve"> Die Eigentümerschaft/Verwaltung kann in einer Plattform verschiedene Einstellungen vornehmen, z.B. Erstellung und Bearbeitung der Nutzer der Ladestationen, Tarifgestaltung, oder anderes.</t>
        </r>
      </text>
    </comment>
    <comment ref="D110" authorId="0" shapeId="0" xr:uid="{32E20DE3-49EA-4E91-881F-8B086FE549BF}">
      <text>
        <r>
          <rPr>
            <b/>
            <sz val="10"/>
            <color indexed="8"/>
            <rFont val="Arial"/>
            <family val="2"/>
          </rPr>
          <t xml:space="preserve">Allgemein zugängliche Ladestation im eigenen Netz: </t>
        </r>
        <r>
          <rPr>
            <sz val="10"/>
            <color indexed="8"/>
            <rFont val="Arial"/>
            <family val="2"/>
          </rPr>
          <t>Die Ladestationsnutzenden können mithilfe ihres Zugangsmittels auf allgemein zugängliche Ladestationen desselben Anbietenden zugreifen.</t>
        </r>
      </text>
    </comment>
    <comment ref="D111" authorId="0" shapeId="0" xr:uid="{0457F902-8DD2-4ADC-A1E1-D423A47F552D}">
      <text>
        <r>
          <rPr>
            <b/>
            <sz val="10"/>
            <color indexed="8"/>
            <rFont val="Arial"/>
            <family val="2"/>
          </rPr>
          <t>Roaming mit gleichen Zugang:</t>
        </r>
        <r>
          <rPr>
            <sz val="10"/>
            <color indexed="8"/>
            <rFont val="Arial"/>
            <family val="2"/>
          </rPr>
          <t xml:space="preserve"> Die Ladestationsnutzenden können mithilfe ihres Zugangsmittels auf allgemein zugängliche Ladestationen anderer Netzbetreibender zugreifen.</t>
        </r>
      </text>
    </comment>
    <comment ref="D113" authorId="0" shapeId="0" xr:uid="{08F05B65-3B03-443C-946E-6128CBC00C45}">
      <text>
        <r>
          <rPr>
            <b/>
            <sz val="10"/>
            <color indexed="8"/>
            <rFont val="Arial"/>
            <family val="2"/>
          </rPr>
          <t>Abrechnung allg. zugänglicher Ladestation:</t>
        </r>
        <r>
          <rPr>
            <sz val="10"/>
            <color indexed="8"/>
            <rFont val="Arial"/>
            <family val="2"/>
          </rPr>
          <t xml:space="preserve"> Ladestationen auf allgemein zugänglichen Parkplätzen, wie Besuchendenparkplätzen, werden allen zugänglich gemacht und über denselben Anbietenden abgerechnet.</t>
        </r>
      </text>
    </comment>
    <comment ref="D114" authorId="0" shapeId="0" xr:uid="{0D1077AA-554C-4D5A-9ED7-8DF0ACD07F04}">
      <text>
        <r>
          <rPr>
            <b/>
            <sz val="10"/>
            <color indexed="8"/>
            <rFont val="Arial"/>
            <family val="2"/>
          </rPr>
          <t>Roaming für allgemein zugängliche Ladestation:</t>
        </r>
        <r>
          <rPr>
            <sz val="10"/>
            <color indexed="8"/>
            <rFont val="Arial"/>
            <family val="2"/>
          </rPr>
          <t xml:space="preserve"> Zugangs- und Zahlungsmittel anderer Ladestationsbetreibender können für den Zugang zu den allgemein zugänglicher Ladestationen (z.B. Besuchendenparkplätzen) genutzt werden.</t>
        </r>
      </text>
    </comment>
    <comment ref="D118" authorId="0" shapeId="0" xr:uid="{09F3E667-30CC-4080-AFD4-1F5AE7AA731D}">
      <text>
        <r>
          <rPr>
            <b/>
            <sz val="10"/>
            <color indexed="8"/>
            <rFont val="Arial"/>
            <family val="2"/>
          </rPr>
          <t>Eigenfinanzierung:</t>
        </r>
        <r>
          <rPr>
            <sz val="10"/>
            <color indexed="8"/>
            <rFont val="Arial"/>
            <family val="2"/>
          </rPr>
          <t xml:space="preserve"> Die Ladeinfrastruktur wird vollständig von der Eigentümerschaft finanziert.</t>
        </r>
        <r>
          <rPr>
            <b/>
            <sz val="10"/>
            <color indexed="8"/>
            <rFont val="Arial"/>
            <family val="2"/>
          </rPr>
          <t xml:space="preserve">
Mietmodell:</t>
        </r>
        <r>
          <rPr>
            <sz val="10"/>
            <color indexed="8"/>
            <rFont val="Arial"/>
            <family val="2"/>
          </rPr>
          <t xml:space="preserve"> Die Grundinstallation wird durch die Eigentümerschaft finanziert. Die Nutzenden können die Ladestation bei dem Dienstleistungsunternehmen mieten.</t>
        </r>
        <r>
          <rPr>
            <b/>
            <sz val="10"/>
            <color indexed="8"/>
            <rFont val="Arial"/>
            <family val="2"/>
          </rPr>
          <t xml:space="preserve">
Full Contracting:</t>
        </r>
        <r>
          <rPr>
            <sz val="10"/>
            <color indexed="8"/>
            <rFont val="Arial"/>
            <family val="2"/>
          </rPr>
          <t xml:space="preserve"> Sowohl die Grundinstallation als auch die Ladestation wird vom Dienstleistungsunternehmen finanziert und gegen eine monatliche Gebühr zur Verfügung gestellt.</t>
        </r>
      </text>
    </comment>
  </commentList>
</comments>
</file>

<file path=xl/comments36.xml><?xml version="1.0" encoding="utf-8"?>
<comments xmlns="http://schemas.openxmlformats.org/spreadsheetml/2006/main" xmlns:mc="http://schemas.openxmlformats.org/markup-compatibility/2006" xmlns:xr="http://schemas.microsoft.com/office/spreadsheetml/2014/revision" mc:Ignorable="xr">
  <authors>
    <author>Marisa Timm</author>
  </authors>
  <commentList>
    <comment ref="D18" authorId="0" shapeId="0" xr:uid="{7469EEFA-8353-4033-B822-86EEA801571B}">
      <text>
        <r>
          <rPr>
            <b/>
            <sz val="10"/>
            <color indexed="8"/>
            <rFont val="Arial"/>
            <family val="2"/>
          </rPr>
          <t>Anmeldung:</t>
        </r>
        <r>
          <rPr>
            <sz val="10"/>
            <color indexed="8"/>
            <rFont val="Arial"/>
            <family val="2"/>
          </rPr>
          <t xml:space="preserve"> Prozess des Ladestationsnutzenden zur Anfrage/Anmeldung einer Ladestation
</t>
        </r>
      </text>
    </comment>
    <comment ref="D19" authorId="0" shapeId="0" xr:uid="{837EC8BA-AE8A-4B29-96D9-6DD7DB248884}">
      <text>
        <r>
          <rPr>
            <b/>
            <sz val="10"/>
            <color indexed="8"/>
            <rFont val="Arial"/>
            <family val="2"/>
          </rPr>
          <t xml:space="preserve">Aufschaltung: </t>
        </r>
        <r>
          <rPr>
            <sz val="10"/>
            <color indexed="8"/>
            <rFont val="Arial"/>
            <family val="2"/>
          </rPr>
          <t xml:space="preserve">Die Ladestation wird mit dem System verbunden. </t>
        </r>
      </text>
    </comment>
    <comment ref="D21" authorId="0" shapeId="0" xr:uid="{DA60E225-5A45-431F-AA53-452C93EE43F1}">
      <text>
        <r>
          <rPr>
            <b/>
            <sz val="10"/>
            <color indexed="8"/>
            <rFont val="Arial"/>
            <family val="2"/>
          </rPr>
          <t xml:space="preserve">Onboarding: </t>
        </r>
        <r>
          <rPr>
            <sz val="10"/>
            <color indexed="8"/>
            <rFont val="Arial"/>
            <family val="2"/>
          </rPr>
          <t>Die Ladestationsnutzerin oder der Ladestationsnutzer erhält den Zugang zur Ladestation und allenfalls eine Instruierung</t>
        </r>
      </text>
    </comment>
    <comment ref="D30" authorId="0" shapeId="0" xr:uid="{2633A232-2F07-4029-A0F1-8D171587903B}">
      <text>
        <r>
          <rPr>
            <b/>
            <sz val="10"/>
            <color indexed="8"/>
            <rFont val="Arial"/>
            <family val="2"/>
          </rPr>
          <t xml:space="preserve">Vertrieb Ladestationen: </t>
        </r>
        <r>
          <rPr>
            <sz val="10"/>
            <color indexed="8"/>
            <rFont val="Arial"/>
            <family val="2"/>
          </rPr>
          <t>Dabei handelt es sich um Ladestationen, die von dem Dienstleistungsunternehmen vertrieben werden (standardmässig oder optional). Nicht solche, die nur mit ihrem System kompatibel sind.</t>
        </r>
      </text>
    </comment>
    <comment ref="D32" authorId="0" shapeId="0" xr:uid="{F8F435D5-C267-4DD8-BA4B-B0FBAE72E8A9}">
      <text>
        <r>
          <rPr>
            <b/>
            <sz val="10"/>
            <color indexed="8"/>
            <rFont val="Arial"/>
            <family val="2"/>
          </rPr>
          <t>Integration von Drittsystemen:</t>
        </r>
        <r>
          <rPr>
            <sz val="10"/>
            <color indexed="8"/>
            <rFont val="Arial"/>
            <family val="2"/>
          </rPr>
          <t xml:space="preserve"> Das System kann mit anderen Plattformen/Systemen Dritter kommunizieren, z.B. zur ZEV Abrechnung oder EMS.</t>
        </r>
      </text>
    </comment>
    <comment ref="D33" authorId="0" shapeId="0" xr:uid="{E263EE0D-CFC7-4532-AC8C-086188F46786}">
      <text>
        <r>
          <rPr>
            <sz val="10"/>
            <color indexed="8"/>
            <rFont val="Arial"/>
            <family val="2"/>
          </rPr>
          <t>EMS = Energiemanagementsysteme</t>
        </r>
      </text>
    </comment>
    <comment ref="D36" authorId="0" shapeId="0" xr:uid="{FF2D7CCE-2ECC-4D2C-A1FD-BDF29CB16C5E}">
      <text>
        <r>
          <rPr>
            <b/>
            <sz val="10"/>
            <color indexed="8"/>
            <rFont val="Arial"/>
            <family val="2"/>
          </rPr>
          <t xml:space="preserve">Statisches Lastmanagement: </t>
        </r>
        <r>
          <rPr>
            <sz val="10"/>
            <color indexed="8"/>
            <rFont val="Arial"/>
            <family val="2"/>
          </rPr>
          <t>Beim statischen Lastmanagement wird ein fixes Kontingent des Hausanschlusses für das Laden der Elektroautos reserviert. Dieses kann auf die zu ladenden E-Autos aufgeteilt werden. Die reservierte Last ist maximal so hoch, dass es auch bei einem hohen Stromverbrauch im Gebäude (z.B. Abends, wenn alle Anwohnenden zu Hause sind) zu keiner Überlastung kommt.</t>
        </r>
      </text>
    </comment>
    <comment ref="D37" authorId="0" shapeId="0" xr:uid="{854954F0-AA1C-45D5-AA76-26811096FA51}">
      <text>
        <r>
          <rPr>
            <b/>
            <sz val="10"/>
            <color indexed="8"/>
            <rFont val="Arial"/>
            <family val="2"/>
          </rPr>
          <t>Dynamisches Lastmanagment:</t>
        </r>
        <r>
          <rPr>
            <sz val="10"/>
            <color indexed="8"/>
            <rFont val="Arial"/>
            <family val="2"/>
          </rPr>
          <t xml:space="preserve"> Beim dynamischen Lastmanagement wird keine fixe Last reserviert, sondern stets die gesamte verfügbare Last intelligent aufgeteilt. Das Lastmanagement erkennt, wie viel Strom aktuell im Gebäude verbraucht wird. So kann vor allem zu Zeiten mit einem niedrigen Stromverbrauch im Gebäude eine viel höhere Ladelast ermöglicht werden, z.B. nachts, wenn ein Grossteil der Anwohnenden schläft.</t>
        </r>
      </text>
    </comment>
    <comment ref="D47" authorId="0" shapeId="0" xr:uid="{9EA88103-34C5-4881-A481-99767C0E0F19}">
      <text>
        <r>
          <rPr>
            <b/>
            <sz val="10"/>
            <color indexed="8"/>
            <rFont val="Arial"/>
            <family val="2"/>
          </rPr>
          <t xml:space="preserve">Webportal: </t>
        </r>
        <r>
          <rPr>
            <sz val="10"/>
            <color indexed="8"/>
            <rFont val="Arial"/>
            <family val="2"/>
          </rPr>
          <t>Eine webbasierte Anwendung kann aufgerufen werden.</t>
        </r>
      </text>
    </comment>
    <comment ref="D48" authorId="0" shapeId="0" xr:uid="{651F4541-4112-4895-9355-68EEE61A433E}">
      <text>
        <r>
          <rPr>
            <b/>
            <sz val="10"/>
            <color indexed="8"/>
            <rFont val="Arial"/>
            <family val="2"/>
          </rPr>
          <t>App:</t>
        </r>
        <r>
          <rPr>
            <sz val="10"/>
            <color indexed="8"/>
            <rFont val="Arial"/>
            <family val="2"/>
          </rPr>
          <t xml:space="preserve"> Es existiert eine Smartphone App.</t>
        </r>
      </text>
    </comment>
    <comment ref="D50" authorId="0" shapeId="0" xr:uid="{7AF572B8-F502-431C-AFA4-C04413C20408}">
      <text>
        <r>
          <rPr>
            <b/>
            <sz val="10"/>
            <color indexed="8"/>
            <rFont val="Arial"/>
            <family val="2"/>
          </rPr>
          <t>Transaktionsübersicht:</t>
        </r>
        <r>
          <rPr>
            <sz val="10"/>
            <color indexed="8"/>
            <rFont val="Arial"/>
            <family val="2"/>
          </rPr>
          <t xml:space="preserve"> Die Nutzenden können ihre bisherigen Nutzungen und Zahlungen einsehen und bei Bedarf als Beleg downloaden. </t>
        </r>
      </text>
    </comment>
    <comment ref="D51" authorId="0" shapeId="0" xr:uid="{2D455A49-DA32-4626-86F7-275E30BDF908}">
      <text>
        <r>
          <rPr>
            <b/>
            <sz val="10"/>
            <color indexed="8"/>
            <rFont val="Arial"/>
            <family val="2"/>
          </rPr>
          <t xml:space="preserve">Visualisierung der eigenen Verbräuche: </t>
        </r>
        <r>
          <rPr>
            <sz val="10"/>
            <color indexed="8"/>
            <rFont val="Arial"/>
            <family val="2"/>
          </rPr>
          <t>Die Verbräuche können jederzeit auf dem Webportal oder der App eingesehen werden.</t>
        </r>
      </text>
    </comment>
    <comment ref="D53" authorId="0" shapeId="0" xr:uid="{8D524F9C-5ADD-40DD-BB32-0D9A54E23114}">
      <text>
        <r>
          <rPr>
            <b/>
            <sz val="10"/>
            <color indexed="8"/>
            <rFont val="Arial"/>
            <family val="2"/>
          </rPr>
          <t>Aktive Steuerung der Lade-Aktivität:</t>
        </r>
        <r>
          <rPr>
            <sz val="10"/>
            <color indexed="8"/>
            <rFont val="Arial"/>
            <family val="2"/>
          </rPr>
          <t xml:space="preserve"> Die Nutzenden können z.B. den Zeitpunkt oder den Lademodus steuern.</t>
        </r>
      </text>
    </comment>
    <comment ref="D54" authorId="0" shapeId="0" xr:uid="{99A1F4BF-BE2E-402F-906B-EFF3016FC031}">
      <text>
        <r>
          <rPr>
            <b/>
            <sz val="10"/>
            <color indexed="8"/>
            <rFont val="Arial"/>
            <family val="2"/>
          </rPr>
          <t xml:space="preserve">Solarbasiertes Laden: </t>
        </r>
        <r>
          <rPr>
            <sz val="10"/>
            <color indexed="8"/>
            <rFont val="Arial"/>
            <family val="2"/>
          </rPr>
          <t>Das Fahrzeug wird nur/vorzugsweise mit Solarstrom geladen (wenn PV/ZEV vorhanden)</t>
        </r>
      </text>
    </comment>
    <comment ref="D55" authorId="0" shapeId="0" xr:uid="{C19B929F-7151-483C-AB15-3C22E4213B5C}">
      <text>
        <r>
          <rPr>
            <b/>
            <sz val="10"/>
            <color indexed="8"/>
            <rFont val="Arial"/>
            <family val="2"/>
          </rPr>
          <t xml:space="preserve">Günstiges Laden: </t>
        </r>
        <r>
          <rPr>
            <sz val="10"/>
            <color indexed="8"/>
            <rFont val="Arial"/>
            <family val="2"/>
          </rPr>
          <t>Das Fahrzeug wird zu Zeiten von günstigen Stromtarifen geladen, z.B. Nachts bei Hoch- und Niedertarif.</t>
        </r>
      </text>
    </comment>
    <comment ref="D56" authorId="0" shapeId="0" xr:uid="{F5C3A7A3-E81B-46A6-89E0-C45D9F1D9DED}">
      <text>
        <r>
          <rPr>
            <b/>
            <sz val="10"/>
            <color indexed="8"/>
            <rFont val="Arial"/>
            <family val="2"/>
          </rPr>
          <t>Priorisiertes Laden:</t>
        </r>
        <r>
          <rPr>
            <sz val="10"/>
            <color indexed="8"/>
            <rFont val="Arial"/>
            <family val="2"/>
          </rPr>
          <t xml:space="preserve"> Das Fahrzeug soll möglichst schnell geladen werden. Dabei wird dem Fahrzeug mehr Leistung zugewiesen (ggf. gegen Preisaufschlag)</t>
        </r>
      </text>
    </comment>
    <comment ref="D57" authorId="0" shapeId="0" xr:uid="{43E075B2-809D-4A38-B26F-628A4F986D2F}">
      <text>
        <r>
          <rPr>
            <b/>
            <sz val="10"/>
            <color indexed="8"/>
            <rFont val="Arial"/>
            <family val="2"/>
          </rPr>
          <t>Berücksichtigung von Ladegrenzen:</t>
        </r>
        <r>
          <rPr>
            <sz val="10"/>
            <color indexed="8"/>
            <rFont val="Arial"/>
            <family val="2"/>
          </rPr>
          <t xml:space="preserve"> Das Fahrzeug soll max. bis zu einem bestimmten Prozentsatz geladen werden, um die Batterie zu schonen.
</t>
        </r>
      </text>
    </comment>
    <comment ref="D64" authorId="0" shapeId="0" xr:uid="{8BBCD061-95C9-4C38-BB2F-C4D4DAB8CF36}">
      <text>
        <r>
          <rPr>
            <b/>
            <sz val="10"/>
            <color indexed="8"/>
            <rFont val="Arial"/>
            <family val="2"/>
          </rPr>
          <t xml:space="preserve">Hotline nur zu Bürozeiten: </t>
        </r>
        <r>
          <rPr>
            <sz val="10"/>
            <color indexed="8"/>
            <rFont val="Arial"/>
            <family val="2"/>
          </rPr>
          <t xml:space="preserve">Bei Fragen oder Problemen können sich die Ladestationsnutzenden bei einer Hotline ausschliesslich zu Bürozeiten melden. </t>
        </r>
      </text>
    </comment>
    <comment ref="D65" authorId="0" shapeId="0" xr:uid="{4C4191F8-0B90-48DE-B12F-DA15772E2C03}">
      <text>
        <r>
          <rPr>
            <b/>
            <sz val="10"/>
            <color indexed="8"/>
            <rFont val="Arial"/>
            <family val="2"/>
          </rPr>
          <t xml:space="preserve">Hotline 24/7: </t>
        </r>
        <r>
          <rPr>
            <sz val="10"/>
            <color indexed="8"/>
            <rFont val="Arial"/>
            <family val="2"/>
          </rPr>
          <t>Bei Fragen oder Problemen können sie die Ladestationsnutzenden bei einer Hotline rund um die Uhr melden</t>
        </r>
        <r>
          <rPr>
            <b/>
            <sz val="10"/>
            <color indexed="8"/>
            <rFont val="Arial"/>
            <family val="2"/>
          </rPr>
          <t xml:space="preserve">. </t>
        </r>
      </text>
    </comment>
    <comment ref="D67" authorId="0" shapeId="0" xr:uid="{B94F5B1C-57DA-4A4A-B3DE-1B23CE771F70}">
      <text>
        <r>
          <rPr>
            <b/>
            <sz val="10"/>
            <color indexed="8"/>
            <rFont val="Arial"/>
            <family val="2"/>
          </rPr>
          <t xml:space="preserve">Störungsmanagement: </t>
        </r>
        <r>
          <rPr>
            <sz val="10"/>
            <color indexed="8"/>
            <rFont val="Arial"/>
            <family val="2"/>
          </rPr>
          <t>Fehlfunktionen der Ladestation werden identifiziert und durch Alarmierung angezeigt.</t>
        </r>
      </text>
    </comment>
    <comment ref="D68" authorId="0" shapeId="0" xr:uid="{5154BA6C-F56A-4211-8E2B-A2235EFEA11C}">
      <text>
        <r>
          <rPr>
            <b/>
            <sz val="10"/>
            <color indexed="8"/>
            <rFont val="Arial"/>
            <family val="2"/>
          </rPr>
          <t xml:space="preserve">Fernwartung: </t>
        </r>
        <r>
          <rPr>
            <sz val="10"/>
            <color indexed="8"/>
            <rFont val="Arial"/>
            <family val="2"/>
          </rPr>
          <t>Die gängigsten Softwareprobleme der Ladestationen können online behoben werden, ohne dass ein Techniker vor Ort sein muss, z.B. durch Neustart (remote).</t>
        </r>
      </text>
    </comment>
    <comment ref="D69" authorId="0" shapeId="0" xr:uid="{6100DA7F-52D3-4C13-AB1E-E178004CABC0}">
      <text>
        <r>
          <rPr>
            <b/>
            <sz val="10"/>
            <color indexed="8"/>
            <rFont val="Arial"/>
            <family val="2"/>
          </rPr>
          <t xml:space="preserve">Störungsbehebung vor Ort: </t>
        </r>
        <r>
          <rPr>
            <sz val="10"/>
            <color indexed="8"/>
            <rFont val="Arial"/>
            <family val="2"/>
          </rPr>
          <t xml:space="preserve"> Störungen werden vor Ort behoben, inklusive oder gegen Aufpreis.</t>
        </r>
      </text>
    </comment>
    <comment ref="D72" authorId="0" shapeId="0" xr:uid="{D0167FF8-48D4-413A-BCFC-E02BA3523D5C}">
      <text>
        <r>
          <rPr>
            <b/>
            <sz val="10"/>
            <color indexed="8"/>
            <rFont val="Arial"/>
            <family val="2"/>
          </rPr>
          <t>Bis Datenerfassung</t>
        </r>
        <r>
          <rPr>
            <sz val="10"/>
            <color indexed="8"/>
            <rFont val="Arial"/>
            <family val="2"/>
          </rPr>
          <t>: Das Dienstleistungsunternehmen erfasst die Daten und stellt sie der Kundschaft zur Verfügung. Diese muss die Rechnungen selbst erstellen und ist für das Inkasso verantwortlich.</t>
        </r>
        <r>
          <rPr>
            <b/>
            <sz val="10"/>
            <color indexed="8"/>
            <rFont val="Arial"/>
            <family val="2"/>
          </rPr>
          <t xml:space="preserve">
Bis Rechnungserstellung: </t>
        </r>
        <r>
          <rPr>
            <sz val="10"/>
            <color indexed="8"/>
            <rFont val="Arial"/>
            <family val="2"/>
          </rPr>
          <t>Das Dienstleistungsunternehmen erfasst die Daten und erstellt basierend darauf die Rechnungen. Die Kundschaft ist für das Inkasso verantwortlich.</t>
        </r>
        <r>
          <rPr>
            <b/>
            <sz val="10"/>
            <color indexed="8"/>
            <rFont val="Arial"/>
            <family val="2"/>
          </rPr>
          <t xml:space="preserve">
Bis Inkasso:</t>
        </r>
        <r>
          <rPr>
            <sz val="10"/>
            <color indexed="8"/>
            <rFont val="Arial"/>
            <family val="2"/>
          </rPr>
          <t xml:space="preserve"> Das Dienstleistungsunternehmen übernimmt den gesamten Abrechnungsprozess von der Datenerfassung über Rechnungserstellung bis und mit Inkasso.</t>
        </r>
      </text>
    </comment>
    <comment ref="D75" authorId="0" shapeId="0" xr:uid="{C36BDE78-BBA5-4EE6-9904-6D2EDF65658F}">
      <text>
        <r>
          <rPr>
            <b/>
            <sz val="10"/>
            <color indexed="8"/>
            <rFont val="Arial"/>
            <family val="2"/>
          </rPr>
          <t xml:space="preserve">Private Ladestation: </t>
        </r>
        <r>
          <rPr>
            <sz val="10"/>
            <color indexed="8"/>
            <rFont val="Arial"/>
            <family val="2"/>
          </rPr>
          <t xml:space="preserve">Die Ladestation ist nur für eine Partei zugänglich
</t>
        </r>
        <r>
          <rPr>
            <b/>
            <sz val="10"/>
            <color indexed="8"/>
            <rFont val="Arial"/>
            <family val="2"/>
          </rPr>
          <t>Halbprivate Ladestation</t>
        </r>
        <r>
          <rPr>
            <sz val="10"/>
            <color indexed="8"/>
            <rFont val="Arial"/>
            <family val="2"/>
          </rPr>
          <t xml:space="preserve">: Ladestation zugänglich für eine geschlossene Nutzergruppe (z. B. Mitarbeitende)
</t>
        </r>
        <r>
          <rPr>
            <b/>
            <sz val="10"/>
            <color indexed="8"/>
            <rFont val="Arial"/>
            <family val="2"/>
          </rPr>
          <t>Halböffentliche Ladestation</t>
        </r>
        <r>
          <rPr>
            <sz val="10"/>
            <color indexed="8"/>
            <rFont val="Arial"/>
            <family val="2"/>
          </rPr>
          <t xml:space="preserve">: Ladestation in privatem Besitz (z. B. Gewerbe). Diese sind zu bestimmten Zeiten allgemein zugänglich.
</t>
        </r>
        <r>
          <rPr>
            <b/>
            <sz val="10"/>
            <color indexed="8"/>
            <rFont val="Arial"/>
            <family val="2"/>
          </rPr>
          <t>öffentliche Ladestationen:</t>
        </r>
        <r>
          <rPr>
            <sz val="10"/>
            <color indexed="8"/>
            <rFont val="Arial"/>
            <family val="2"/>
          </rPr>
          <t xml:space="preserve"> zu jeder Zeit allgemein zugängliche Ladestation (z.B. Besuchendenparkplätze)</t>
        </r>
      </text>
    </comment>
    <comment ref="D76" authorId="0" shapeId="0" xr:uid="{A0929C8B-49CB-4CD0-87E1-FECAD689258F}">
      <text>
        <r>
          <rPr>
            <b/>
            <sz val="10"/>
            <color indexed="8"/>
            <rFont val="Arial"/>
            <family val="2"/>
          </rPr>
          <t xml:space="preserve">Elektrizitätszähler für E-Mobilität ist im Besitz der Immobilieneigentümerschaft: </t>
        </r>
        <r>
          <rPr>
            <sz val="10"/>
            <color indexed="8"/>
            <rFont val="Arial"/>
            <family val="2"/>
          </rPr>
          <t xml:space="preserve">
Das Dienstleistungsunternehmen vergütet den Immobilienbesitzenden die Abrechnungseinnahmen abzgl. Gebühren.
Immobilienbesitzende erhalten die Rechnung für den Stromverbrauch vom EVU
Immobilienbesitzenden zahlen die Stromrechnung
</t>
        </r>
        <r>
          <rPr>
            <b/>
            <sz val="10"/>
            <color indexed="8"/>
            <rFont val="Arial"/>
            <family val="2"/>
          </rPr>
          <t>Elektrizitätszähler für E-Mobilität ist im Besitz des Dienstleistungsunternehmen:</t>
        </r>
        <r>
          <rPr>
            <sz val="10"/>
            <color indexed="8"/>
            <rFont val="Arial"/>
            <family val="2"/>
          </rPr>
          <t xml:space="preserve">
Dienstleistungsunternehmen übernimmt direkt die Zahlung der Stromkosten an den Energieversorger
Ggf. vergütet das Dienstleistungsunternehmen den Immobilienbesitzenden die Abrechnungseinnahmen abzgl. Stromkosten und Gebühren.</t>
        </r>
      </text>
    </comment>
    <comment ref="D79" authorId="0" shapeId="0" xr:uid="{C9D060AC-5981-4A32-9DA9-24123177D36C}">
      <text>
        <r>
          <rPr>
            <b/>
            <sz val="10"/>
            <color indexed="8"/>
            <rFont val="Arial"/>
            <family val="2"/>
          </rPr>
          <t xml:space="preserve">Einheitstarif: </t>
        </r>
        <r>
          <rPr>
            <sz val="10"/>
            <color indexed="8"/>
            <rFont val="Arial"/>
            <family val="2"/>
          </rPr>
          <t xml:space="preserve">Es kann nur ein Tarif für die Ladestation abgerechnet werden, unabhängig davon, ob der lokale Energieversorger eine andere Tarifsturktur (z.B. Hoch- und Niedertarif) hat.
</t>
        </r>
        <r>
          <rPr>
            <b/>
            <sz val="10"/>
            <color indexed="8"/>
            <rFont val="Arial"/>
            <family val="2"/>
          </rPr>
          <t xml:space="preserve">Statische Tarife: </t>
        </r>
        <r>
          <rPr>
            <sz val="10"/>
            <color indexed="8"/>
            <rFont val="Arial"/>
            <family val="2"/>
          </rPr>
          <t xml:space="preserve">Die Ladestation kann mit mehreren fix definierten, statischen Tarifen abgerechnet werden, z.B. mit Hoch- und Niedertarif.
</t>
        </r>
        <r>
          <rPr>
            <b/>
            <sz val="10"/>
            <color indexed="8"/>
            <rFont val="Arial"/>
            <family val="2"/>
          </rPr>
          <t xml:space="preserve">Statische Tarife inkl. Solartarif: </t>
        </r>
        <r>
          <rPr>
            <sz val="10"/>
            <color indexed="8"/>
            <rFont val="Arial"/>
            <family val="2"/>
          </rPr>
          <t xml:space="preserve">Zusätzlich zu den statischen Tarifen kann bei Verbrauch von Strom der eigenen PV-Anlage (oder ZEV) ein fix definierter Solartarif berücksichtigt werden.
</t>
        </r>
        <r>
          <rPr>
            <b/>
            <sz val="10"/>
            <color indexed="8"/>
            <rFont val="Arial"/>
            <family val="2"/>
          </rPr>
          <t>Dynamische Tarife:</t>
        </r>
        <r>
          <rPr>
            <sz val="10"/>
            <color indexed="8"/>
            <rFont val="Arial"/>
            <family val="2"/>
          </rPr>
          <t xml:space="preserve"> Es können zusätzlich dynamische Tarife vom Energieversorger berücksichtigt und abgerechnet werden. 
</t>
        </r>
      </text>
    </comment>
    <comment ref="D83" authorId="0" shapeId="0" xr:uid="{881726E6-E83B-41AA-85F4-B20130157B7D}">
      <text>
        <r>
          <rPr>
            <b/>
            <sz val="10"/>
            <color indexed="8"/>
            <rFont val="Arial"/>
            <family val="2"/>
          </rPr>
          <t xml:space="preserve">Verschiedene Tarif-Gruppen: </t>
        </r>
        <r>
          <rPr>
            <sz val="10"/>
            <color indexed="8"/>
            <rFont val="Arial"/>
            <family val="2"/>
          </rPr>
          <t xml:space="preserve">Nutzende können gruppiert werden und so verschiedenen Tarifen zugeordnet werden. </t>
        </r>
      </text>
    </comment>
    <comment ref="D84" authorId="0" shapeId="0" xr:uid="{27F8FE37-3CB2-46E3-8237-632A52FC834E}">
      <text>
        <r>
          <rPr>
            <b/>
            <sz val="10"/>
            <color indexed="8"/>
            <rFont val="Arial"/>
            <family val="2"/>
          </rPr>
          <t>White-List (Spezialnutzende):</t>
        </r>
        <r>
          <rPr>
            <sz val="10"/>
            <color indexed="8"/>
            <rFont val="Arial"/>
            <family val="2"/>
          </rPr>
          <t xml:space="preserve"> Bestimmte Nutzende laden kostenfrei.</t>
        </r>
      </text>
    </comment>
    <comment ref="D85" authorId="0" shapeId="0" xr:uid="{4E2EEB91-B63E-4521-A2F8-30AA20C6D03D}">
      <text>
        <r>
          <rPr>
            <b/>
            <sz val="10"/>
            <color indexed="8"/>
            <rFont val="Arial"/>
            <family val="2"/>
          </rPr>
          <t xml:space="preserve">Automatisierte Aktualisierung bei Veränderungen der EVU-Stromtarife: </t>
        </r>
        <r>
          <rPr>
            <sz val="10"/>
            <color indexed="8"/>
            <rFont val="Arial"/>
            <family val="2"/>
          </rPr>
          <t xml:space="preserve">Die EVU-Stromtarife werden ohne Aufforderung durch die Kundschaft angepasst. </t>
        </r>
      </text>
    </comment>
    <comment ref="D86" authorId="0" shapeId="0" xr:uid="{83D47136-3E87-421A-8064-35F79B45DB48}">
      <text>
        <r>
          <rPr>
            <b/>
            <sz val="10"/>
            <color indexed="8"/>
            <rFont val="Arial"/>
            <family val="2"/>
          </rPr>
          <t xml:space="preserve">Einstellung eines eigenen Energietarifs: </t>
        </r>
        <r>
          <rPr>
            <sz val="10"/>
            <color indexed="8"/>
            <rFont val="Arial"/>
            <family val="2"/>
          </rPr>
          <t xml:space="preserve">Eigentümerschaften bzw. Verwaltungen können einen Aufschlag auf den Energietarif vornehmen, um einen zusätzlichen Kanal zur Amortisierung der Ladestationen zu generieren.
</t>
        </r>
      </text>
    </comment>
    <comment ref="D87" authorId="0" shapeId="0" xr:uid="{316D22BB-4133-468E-B321-B50A847169EE}">
      <text>
        <r>
          <rPr>
            <b/>
            <sz val="10"/>
            <color indexed="8"/>
            <rFont val="Arial"/>
            <family val="2"/>
          </rPr>
          <t xml:space="preserve">Abrechnung bidirektionales Laden: </t>
        </r>
        <r>
          <rPr>
            <sz val="10"/>
            <color indexed="8"/>
            <rFont val="Arial"/>
            <family val="2"/>
          </rPr>
          <t>Bidirektionales Laden kann verwaltet und abrechnet werden.</t>
        </r>
      </text>
    </comment>
    <comment ref="D89" authorId="0" shapeId="0" xr:uid="{6034DC75-A795-47C7-9423-431FAD38F2EF}">
      <text>
        <r>
          <rPr>
            <b/>
            <sz val="10"/>
            <color indexed="8"/>
            <rFont val="Arial"/>
            <family val="2"/>
          </rPr>
          <t>ZEV Abrechnung</t>
        </r>
        <r>
          <rPr>
            <sz val="10"/>
            <color indexed="8"/>
            <rFont val="Arial"/>
            <family val="2"/>
          </rPr>
          <t>: Zusätzlich zur Ladeinfrastruktur kann ein ZEV (= Zusammenschluss zum Eigenverbrauch) abgerechnet werden.</t>
        </r>
      </text>
    </comment>
    <comment ref="D90" authorId="0" shapeId="0" xr:uid="{4EC93C15-62E2-4E36-990A-F585EBE9697C}">
      <text>
        <r>
          <rPr>
            <b/>
            <sz val="10"/>
            <color indexed="8"/>
            <rFont val="Arial"/>
            <family val="2"/>
          </rPr>
          <t>VNB Praxismodell:</t>
        </r>
        <r>
          <rPr>
            <sz val="10"/>
            <color indexed="8"/>
            <rFont val="Arial"/>
            <family val="2"/>
          </rPr>
          <t xml:space="preserve"> Der Eigenverbrauch des Solarstroms wird vom lokalen Verteilnetzbetreiber (VNB) über dessen Zähler abgerechnet. Es existieren unterschiedliche Ausprägungen dieses Modells. Die einzelnen Verbrauchsstätten bleiben weiterhin Endverbraucher und werden wie bisher durch den Netzbetreiber beliefert. Dieser kann das Modell nur im eigenen Netzgebiet anbieten. Dieses Modell wird ausschliesslich von lokalen Energieversorgungsunternehmen (EVU) im eigenen Netzgebiet angeboten. Hierbei ist keine Gründung eines ZEV erforderlich.</t>
        </r>
      </text>
    </comment>
    <comment ref="D91" authorId="0" shapeId="0" xr:uid="{029F5F46-1057-4B2B-B9EB-37C76CF9097F}">
      <text>
        <r>
          <rPr>
            <b/>
            <sz val="10"/>
            <color indexed="8"/>
            <rFont val="Arial"/>
            <family val="2"/>
          </rPr>
          <t xml:space="preserve">Nebenkostenabrechnung: </t>
        </r>
        <r>
          <rPr>
            <sz val="10"/>
            <color indexed="8"/>
            <rFont val="Arial"/>
            <family val="2"/>
          </rPr>
          <t>Zusätzlich zur Ladeinfrastruktur können (weitere) Nebenkosten abgerechnet werden.</t>
        </r>
      </text>
    </comment>
    <comment ref="D101" authorId="0" shapeId="0" xr:uid="{9517D030-CEAC-4710-B015-19BDE9D15982}">
      <text>
        <r>
          <rPr>
            <b/>
            <sz val="10"/>
            <color indexed="8"/>
            <rFont val="Arial"/>
            <family val="2"/>
          </rPr>
          <t xml:space="preserve">Reporting Funktion: </t>
        </r>
        <r>
          <rPr>
            <sz val="10"/>
            <color indexed="8"/>
            <rFont val="Arial"/>
            <family val="2"/>
          </rPr>
          <t>Nutzungsdaten können zur Verfügung gestellt werden, z.B. für Nachhaltigkeitsberichte und Reportings.</t>
        </r>
      </text>
    </comment>
    <comment ref="D103" authorId="0" shapeId="0" xr:uid="{7CB2E6E9-B90C-432A-AA1A-AB6ECFE67069}">
      <text>
        <r>
          <rPr>
            <b/>
            <sz val="10"/>
            <color indexed="8"/>
            <rFont val="Arial"/>
            <family val="2"/>
          </rPr>
          <t xml:space="preserve">Mandantenfunktion: </t>
        </r>
        <r>
          <rPr>
            <sz val="10"/>
            <color indexed="8"/>
            <rFont val="Arial"/>
            <family val="2"/>
          </rPr>
          <t>Verschiedenen Nutzenden können verschiedene Nutzungsrechte verteilt werden (z.B. Ladestationsnutzende vs. Hauswartung vs. Installationsunternehmen)</t>
        </r>
      </text>
    </comment>
    <comment ref="D104" authorId="0" shapeId="0" xr:uid="{09166369-8434-4E2E-83AB-BDFBB6207445}">
      <text>
        <r>
          <rPr>
            <b/>
            <sz val="10"/>
            <color indexed="8"/>
            <rFont val="Arial"/>
            <family val="2"/>
          </rPr>
          <t>Webportal zur Benutzendenverwaltung:</t>
        </r>
        <r>
          <rPr>
            <sz val="10"/>
            <color indexed="8"/>
            <rFont val="Arial"/>
            <family val="2"/>
          </rPr>
          <t xml:space="preserve"> Die Eigentümerschaft/Verwaltung kann in einer Plattform verschiedene Einstellungen vornehmen, z.B. Erstellung und Bearbeitung der Nutzer der Ladestationen, Tarifgestaltung, oder anderes.</t>
        </r>
      </text>
    </comment>
    <comment ref="D110" authorId="0" shapeId="0" xr:uid="{E431D39E-1557-42A8-8E12-4CDADDDB329D}">
      <text>
        <r>
          <rPr>
            <b/>
            <sz val="10"/>
            <color indexed="8"/>
            <rFont val="Arial"/>
            <family val="2"/>
          </rPr>
          <t xml:space="preserve">Allgemein zugängliche Ladestation im eigenen Netz: </t>
        </r>
        <r>
          <rPr>
            <sz val="10"/>
            <color indexed="8"/>
            <rFont val="Arial"/>
            <family val="2"/>
          </rPr>
          <t>Die Ladestationsnutzenden können mithilfe ihres Zugangsmittels auf allgemein zugängliche Ladestationen desselben Anbietenden zugreifen.</t>
        </r>
      </text>
    </comment>
    <comment ref="D111" authorId="0" shapeId="0" xr:uid="{304DA817-4408-4E11-A1A6-33ED4AD00941}">
      <text>
        <r>
          <rPr>
            <b/>
            <sz val="10"/>
            <color indexed="8"/>
            <rFont val="Arial"/>
            <family val="2"/>
          </rPr>
          <t>Roaming mit gleichen Zugang:</t>
        </r>
        <r>
          <rPr>
            <sz val="10"/>
            <color indexed="8"/>
            <rFont val="Arial"/>
            <family val="2"/>
          </rPr>
          <t xml:space="preserve"> Die Ladestationsnutzenden können mithilfe ihres Zugangsmittels auf allgemein zugängliche Ladestationen anderer Netzbetreibender zugreifen.</t>
        </r>
      </text>
    </comment>
    <comment ref="D113" authorId="0" shapeId="0" xr:uid="{F5413C34-C74B-458A-A1C0-3AE46210F5A4}">
      <text>
        <r>
          <rPr>
            <b/>
            <sz val="10"/>
            <color indexed="8"/>
            <rFont val="Arial"/>
            <family val="2"/>
          </rPr>
          <t>Abrechnung allg. zugänglicher Ladestation:</t>
        </r>
        <r>
          <rPr>
            <sz val="10"/>
            <color indexed="8"/>
            <rFont val="Arial"/>
            <family val="2"/>
          </rPr>
          <t xml:space="preserve"> Ladestationen auf allgemein zugänglichen Parkplätzen, wie Besuchendenparkplätzen, werden allen zugänglich gemacht und über denselben Anbietenden abgerechnet.</t>
        </r>
      </text>
    </comment>
    <comment ref="D114" authorId="0" shapeId="0" xr:uid="{B46BE21E-498F-4DF3-BB17-C25EB704A9CC}">
      <text>
        <r>
          <rPr>
            <b/>
            <sz val="10"/>
            <color indexed="8"/>
            <rFont val="Arial"/>
            <family val="2"/>
          </rPr>
          <t>Roaming für allgemein zugängliche Ladestation:</t>
        </r>
        <r>
          <rPr>
            <sz val="10"/>
            <color indexed="8"/>
            <rFont val="Arial"/>
            <family val="2"/>
          </rPr>
          <t xml:space="preserve"> Zugangs- und Zahlungsmittel anderer Ladestationsbetreibender können für den Zugang zu den allgemein zugänglicher Ladestationen (z.B. Besuchendenparkplätzen) genutzt werden.</t>
        </r>
      </text>
    </comment>
    <comment ref="D118" authorId="0" shapeId="0" xr:uid="{0BC4573C-019B-447A-9609-EBEA99B351CC}">
      <text>
        <r>
          <rPr>
            <b/>
            <sz val="10"/>
            <color indexed="8"/>
            <rFont val="Arial"/>
            <family val="2"/>
          </rPr>
          <t>Eigenfinanzierung:</t>
        </r>
        <r>
          <rPr>
            <sz val="10"/>
            <color indexed="8"/>
            <rFont val="Arial"/>
            <family val="2"/>
          </rPr>
          <t xml:space="preserve"> Die Ladeinfrastruktur wird vollständig von der Eigentümerschaft finanziert.</t>
        </r>
        <r>
          <rPr>
            <b/>
            <sz val="10"/>
            <color indexed="8"/>
            <rFont val="Arial"/>
            <family val="2"/>
          </rPr>
          <t xml:space="preserve">
Mietmodell:</t>
        </r>
        <r>
          <rPr>
            <sz val="10"/>
            <color indexed="8"/>
            <rFont val="Arial"/>
            <family val="2"/>
          </rPr>
          <t xml:space="preserve"> Die Grundinstallation wird durch die Eigentümerschaft finanziert. Die Nutzenden können die Ladestation bei dem Dienstleistungsunternehmen mieten.</t>
        </r>
        <r>
          <rPr>
            <b/>
            <sz val="10"/>
            <color indexed="8"/>
            <rFont val="Arial"/>
            <family val="2"/>
          </rPr>
          <t xml:space="preserve">
Full Contracting:</t>
        </r>
        <r>
          <rPr>
            <sz val="10"/>
            <color indexed="8"/>
            <rFont val="Arial"/>
            <family val="2"/>
          </rPr>
          <t xml:space="preserve"> Sowohl die Grundinstallation als auch die Ladestation wird vom Dienstleistungsunternehmen finanziert und gegen eine monatliche Gebühr zur Verfügung gestellt.</t>
        </r>
      </text>
    </comment>
  </commentList>
</comments>
</file>

<file path=xl/comments37.xml><?xml version="1.0" encoding="utf-8"?>
<comments xmlns="http://schemas.openxmlformats.org/spreadsheetml/2006/main" xmlns:mc="http://schemas.openxmlformats.org/markup-compatibility/2006" xmlns:xr="http://schemas.microsoft.com/office/spreadsheetml/2014/revision" mc:Ignorable="xr">
  <authors>
    <author>Marisa Timm</author>
  </authors>
  <commentList>
    <comment ref="D18" authorId="0" shapeId="0" xr:uid="{D9099399-F9E5-4C17-A999-238B7232D71E}">
      <text>
        <r>
          <rPr>
            <b/>
            <sz val="10"/>
            <color indexed="8"/>
            <rFont val="Arial"/>
            <family val="2"/>
          </rPr>
          <t>Anmeldung:</t>
        </r>
        <r>
          <rPr>
            <sz val="10"/>
            <color indexed="8"/>
            <rFont val="Arial"/>
            <family val="2"/>
          </rPr>
          <t xml:space="preserve"> Prozess des Ladestationsnutzenden zur Anfrage/Anmeldung einer Ladestation
</t>
        </r>
      </text>
    </comment>
    <comment ref="D19" authorId="0" shapeId="0" xr:uid="{CB77D750-04EF-469A-A2B2-238596663CD4}">
      <text>
        <r>
          <rPr>
            <b/>
            <sz val="10"/>
            <color indexed="8"/>
            <rFont val="Arial"/>
            <family val="2"/>
          </rPr>
          <t xml:space="preserve">Aufschaltung: </t>
        </r>
        <r>
          <rPr>
            <sz val="10"/>
            <color indexed="8"/>
            <rFont val="Arial"/>
            <family val="2"/>
          </rPr>
          <t xml:space="preserve">Die Ladestation wird mit dem System verbunden. </t>
        </r>
      </text>
    </comment>
    <comment ref="D21" authorId="0" shapeId="0" xr:uid="{D98E0A51-C8CF-4BF8-A71F-69294D2644C8}">
      <text>
        <r>
          <rPr>
            <b/>
            <sz val="10"/>
            <color indexed="8"/>
            <rFont val="Arial"/>
            <family val="2"/>
          </rPr>
          <t xml:space="preserve">Onboarding: </t>
        </r>
        <r>
          <rPr>
            <sz val="10"/>
            <color indexed="8"/>
            <rFont val="Arial"/>
            <family val="2"/>
          </rPr>
          <t>Die Ladestationsnutzerin oder der Ladestationsnutzer erhält den Zugang zur Ladestation und allenfalls eine Instruierung</t>
        </r>
      </text>
    </comment>
    <comment ref="D30" authorId="0" shapeId="0" xr:uid="{38252D6C-0D11-43B8-B421-DF80AAB5F061}">
      <text>
        <r>
          <rPr>
            <b/>
            <sz val="10"/>
            <color indexed="8"/>
            <rFont val="Arial"/>
            <family val="2"/>
          </rPr>
          <t xml:space="preserve">Vertrieb Ladestationen: </t>
        </r>
        <r>
          <rPr>
            <sz val="10"/>
            <color indexed="8"/>
            <rFont val="Arial"/>
            <family val="2"/>
          </rPr>
          <t>Dabei handelt es sich um Ladestationen, die von dem Dienstleistungsunternehmen vertrieben werden (standardmässig oder optional). Nicht solche, die nur mit ihrem System kompatibel sind.</t>
        </r>
      </text>
    </comment>
    <comment ref="D32" authorId="0" shapeId="0" xr:uid="{B2D66C73-0F1E-4F2F-AC33-1161EBB3DA10}">
      <text>
        <r>
          <rPr>
            <b/>
            <sz val="10"/>
            <color indexed="8"/>
            <rFont val="Arial"/>
            <family val="2"/>
          </rPr>
          <t>Integration von Drittsystemen:</t>
        </r>
        <r>
          <rPr>
            <sz val="10"/>
            <color indexed="8"/>
            <rFont val="Arial"/>
            <family val="2"/>
          </rPr>
          <t xml:space="preserve"> Das System kann mit anderen Plattformen/Systemen Dritter kommunizieren, z.B. zur ZEV Abrechnung oder EMS.</t>
        </r>
      </text>
    </comment>
    <comment ref="D33" authorId="0" shapeId="0" xr:uid="{917796FC-ED46-48AB-9953-71BACFF04EF1}">
      <text>
        <r>
          <rPr>
            <sz val="10"/>
            <color indexed="8"/>
            <rFont val="Arial"/>
            <family val="2"/>
          </rPr>
          <t>EMS = Energiemanagementsysteme</t>
        </r>
      </text>
    </comment>
    <comment ref="D36" authorId="0" shapeId="0" xr:uid="{11298DB1-B0B1-43E4-B939-383461680FCD}">
      <text>
        <r>
          <rPr>
            <b/>
            <sz val="10"/>
            <color indexed="8"/>
            <rFont val="Arial"/>
            <family val="2"/>
          </rPr>
          <t xml:space="preserve">Statisches Lastmanagement: </t>
        </r>
        <r>
          <rPr>
            <sz val="10"/>
            <color indexed="8"/>
            <rFont val="Arial"/>
            <family val="2"/>
          </rPr>
          <t>Beim statischen Lastmanagement wird ein fixes Kontingent des Hausanschlusses für das Laden der Elektroautos reserviert. Dieses kann auf die zu ladenden E-Autos aufgeteilt werden. Die reservierte Last ist maximal so hoch, dass es auch bei einem hohen Stromverbrauch im Gebäude (z.B. Abends, wenn alle Anwohnenden zu Hause sind) zu keiner Überlastung kommt.</t>
        </r>
      </text>
    </comment>
    <comment ref="D37" authorId="0" shapeId="0" xr:uid="{7B276C45-A15D-497B-B886-9173AB9F8CB6}">
      <text>
        <r>
          <rPr>
            <b/>
            <sz val="10"/>
            <color indexed="8"/>
            <rFont val="Arial"/>
            <family val="2"/>
          </rPr>
          <t>Dynamisches Lastmanagment:</t>
        </r>
        <r>
          <rPr>
            <sz val="10"/>
            <color indexed="8"/>
            <rFont val="Arial"/>
            <family val="2"/>
          </rPr>
          <t xml:space="preserve"> Beim dynamischen Lastmanagement wird keine fixe Last reserviert, sondern stets die gesamte verfügbare Last intelligent aufgeteilt. Das Lastmanagement erkennt, wie viel Strom aktuell im Gebäude verbraucht wird. So kann vor allem zu Zeiten mit einem niedrigen Stromverbrauch im Gebäude eine viel höhere Ladelast ermöglicht werden, z.B. nachts, wenn ein Grossteil der Anwohnenden schläft.</t>
        </r>
      </text>
    </comment>
    <comment ref="D47" authorId="0" shapeId="0" xr:uid="{C40A8349-CF85-4F8D-B085-7B9A546499AB}">
      <text>
        <r>
          <rPr>
            <b/>
            <sz val="10"/>
            <color indexed="8"/>
            <rFont val="Arial"/>
            <family val="2"/>
          </rPr>
          <t xml:space="preserve">Webportal: </t>
        </r>
        <r>
          <rPr>
            <sz val="10"/>
            <color indexed="8"/>
            <rFont val="Arial"/>
            <family val="2"/>
          </rPr>
          <t>Eine webbasierte Anwendung kann aufgerufen werden.</t>
        </r>
      </text>
    </comment>
    <comment ref="D48" authorId="0" shapeId="0" xr:uid="{6523AB42-3D59-405A-9E4B-B88013AA5956}">
      <text>
        <r>
          <rPr>
            <b/>
            <sz val="10"/>
            <color indexed="8"/>
            <rFont val="Arial"/>
            <family val="2"/>
          </rPr>
          <t>App:</t>
        </r>
        <r>
          <rPr>
            <sz val="10"/>
            <color indexed="8"/>
            <rFont val="Arial"/>
            <family val="2"/>
          </rPr>
          <t xml:space="preserve"> Es existiert eine Smartphone App.</t>
        </r>
      </text>
    </comment>
    <comment ref="D50" authorId="0" shapeId="0" xr:uid="{D160986B-4EF7-42C6-A36F-C65ECDFE998F}">
      <text>
        <r>
          <rPr>
            <b/>
            <sz val="10"/>
            <color indexed="8"/>
            <rFont val="Arial"/>
            <family val="2"/>
          </rPr>
          <t>Transaktionsübersicht:</t>
        </r>
        <r>
          <rPr>
            <sz val="10"/>
            <color indexed="8"/>
            <rFont val="Arial"/>
            <family val="2"/>
          </rPr>
          <t xml:space="preserve"> Die Nutzenden können ihre bisherigen Nutzungen und Zahlungen einsehen und bei Bedarf als Beleg downloaden. </t>
        </r>
      </text>
    </comment>
    <comment ref="D51" authorId="0" shapeId="0" xr:uid="{CDC0009F-5293-45B8-BF43-7C29DD08D4D9}">
      <text>
        <r>
          <rPr>
            <b/>
            <sz val="10"/>
            <color indexed="8"/>
            <rFont val="Arial"/>
            <family val="2"/>
          </rPr>
          <t xml:space="preserve">Visualisierung der eigenen Verbräuche: </t>
        </r>
        <r>
          <rPr>
            <sz val="10"/>
            <color indexed="8"/>
            <rFont val="Arial"/>
            <family val="2"/>
          </rPr>
          <t>Die Verbräuche können jederzeit auf dem Webportal oder der App eingesehen werden.</t>
        </r>
      </text>
    </comment>
    <comment ref="D53" authorId="0" shapeId="0" xr:uid="{3C18315D-F5C8-48A7-8256-BE9F2B5A0B7C}">
      <text>
        <r>
          <rPr>
            <b/>
            <sz val="10"/>
            <color indexed="8"/>
            <rFont val="Arial"/>
            <family val="2"/>
          </rPr>
          <t>Aktive Steuerung der Lade-Aktivität:</t>
        </r>
        <r>
          <rPr>
            <sz val="10"/>
            <color indexed="8"/>
            <rFont val="Arial"/>
            <family val="2"/>
          </rPr>
          <t xml:space="preserve"> Die Nutzenden können z.B. den Zeitpunkt oder den Lademodus steuern.</t>
        </r>
      </text>
    </comment>
    <comment ref="D54" authorId="0" shapeId="0" xr:uid="{5DC2FC45-4FEB-489F-ABBD-8509D9546FFB}">
      <text>
        <r>
          <rPr>
            <b/>
            <sz val="10"/>
            <color indexed="8"/>
            <rFont val="Arial"/>
            <family val="2"/>
          </rPr>
          <t xml:space="preserve">Solarbasiertes Laden: </t>
        </r>
        <r>
          <rPr>
            <sz val="10"/>
            <color indexed="8"/>
            <rFont val="Arial"/>
            <family val="2"/>
          </rPr>
          <t>Das Fahrzeug wird nur/vorzugsweise mit Solarstrom geladen (wenn PV/ZEV vorhanden)</t>
        </r>
      </text>
    </comment>
    <comment ref="D55" authorId="0" shapeId="0" xr:uid="{6CB65383-8F7C-4213-8E33-EBA2224B3857}">
      <text>
        <r>
          <rPr>
            <b/>
            <sz val="10"/>
            <color indexed="8"/>
            <rFont val="Arial"/>
            <family val="2"/>
          </rPr>
          <t xml:space="preserve">Günstiges Laden: </t>
        </r>
        <r>
          <rPr>
            <sz val="10"/>
            <color indexed="8"/>
            <rFont val="Arial"/>
            <family val="2"/>
          </rPr>
          <t>Das Fahrzeug wird zu Zeiten von günstigen Stromtarifen geladen, z.B. Nachts bei Hoch- und Niedertarif.</t>
        </r>
      </text>
    </comment>
    <comment ref="D56" authorId="0" shapeId="0" xr:uid="{3564F099-2AAF-4094-BE69-B1C5638AB3FE}">
      <text>
        <r>
          <rPr>
            <b/>
            <sz val="10"/>
            <color indexed="8"/>
            <rFont val="Arial"/>
            <family val="2"/>
          </rPr>
          <t>Priorisiertes Laden:</t>
        </r>
        <r>
          <rPr>
            <sz val="10"/>
            <color indexed="8"/>
            <rFont val="Arial"/>
            <family val="2"/>
          </rPr>
          <t xml:space="preserve"> Das Fahrzeug soll möglichst schnell geladen werden. Dabei wird dem Fahrzeug mehr Leistung zugewiesen (ggf. gegen Preisaufschlag)</t>
        </r>
      </text>
    </comment>
    <comment ref="D57" authorId="0" shapeId="0" xr:uid="{06552D68-DA5F-4128-9E2C-929A3C30FCCC}">
      <text>
        <r>
          <rPr>
            <b/>
            <sz val="10"/>
            <color indexed="8"/>
            <rFont val="Arial"/>
            <family val="2"/>
          </rPr>
          <t>Berücksichtigung von Ladegrenzen:</t>
        </r>
        <r>
          <rPr>
            <sz val="10"/>
            <color indexed="8"/>
            <rFont val="Arial"/>
            <family val="2"/>
          </rPr>
          <t xml:space="preserve"> Das Fahrzeug soll max. bis zu einem bestimmten Prozentsatz geladen werden, um die Batterie zu schonen.
</t>
        </r>
      </text>
    </comment>
    <comment ref="D64" authorId="0" shapeId="0" xr:uid="{E5F9FD45-81A3-4202-88B0-B21F1B31EDF9}">
      <text>
        <r>
          <rPr>
            <b/>
            <sz val="10"/>
            <color indexed="8"/>
            <rFont val="Arial"/>
            <family val="2"/>
          </rPr>
          <t xml:space="preserve">Hotline nur zu Bürozeiten: </t>
        </r>
        <r>
          <rPr>
            <sz val="10"/>
            <color indexed="8"/>
            <rFont val="Arial"/>
            <family val="2"/>
          </rPr>
          <t xml:space="preserve">Bei Fragen oder Problemen können sich die Ladestationsnutzenden bei einer Hotline ausschliesslich zu Bürozeiten melden. </t>
        </r>
      </text>
    </comment>
    <comment ref="D65" authorId="0" shapeId="0" xr:uid="{62237EE6-BAE5-4313-9E72-FDCF9AB08F99}">
      <text>
        <r>
          <rPr>
            <b/>
            <sz val="10"/>
            <color indexed="8"/>
            <rFont val="Arial"/>
            <family val="2"/>
          </rPr>
          <t xml:space="preserve">Hotline 24/7: </t>
        </r>
        <r>
          <rPr>
            <sz val="10"/>
            <color indexed="8"/>
            <rFont val="Arial"/>
            <family val="2"/>
          </rPr>
          <t>Bei Fragen oder Problemen können sie die Ladestationsnutzenden bei einer Hotline rund um die Uhr melden</t>
        </r>
        <r>
          <rPr>
            <b/>
            <sz val="10"/>
            <color indexed="8"/>
            <rFont val="Arial"/>
            <family val="2"/>
          </rPr>
          <t xml:space="preserve">. </t>
        </r>
      </text>
    </comment>
    <comment ref="D67" authorId="0" shapeId="0" xr:uid="{A4B80329-0A9C-43A8-BF2B-28D3C84C97F9}">
      <text>
        <r>
          <rPr>
            <b/>
            <sz val="10"/>
            <color indexed="8"/>
            <rFont val="Arial"/>
            <family val="2"/>
          </rPr>
          <t xml:space="preserve">Störungsmanagement: </t>
        </r>
        <r>
          <rPr>
            <sz val="10"/>
            <color indexed="8"/>
            <rFont val="Arial"/>
            <family val="2"/>
          </rPr>
          <t>Fehlfunktionen der Ladestation werden identifiziert und durch Alarmierung angezeigt.</t>
        </r>
      </text>
    </comment>
    <comment ref="D68" authorId="0" shapeId="0" xr:uid="{EA5F3B42-CED3-44C0-BCB8-052F9C91E393}">
      <text>
        <r>
          <rPr>
            <b/>
            <sz val="10"/>
            <color indexed="8"/>
            <rFont val="Arial"/>
            <family val="2"/>
          </rPr>
          <t xml:space="preserve">Fernwartung: </t>
        </r>
        <r>
          <rPr>
            <sz val="10"/>
            <color indexed="8"/>
            <rFont val="Arial"/>
            <family val="2"/>
          </rPr>
          <t>Die gängigsten Softwareprobleme der Ladestationen können online behoben werden, ohne dass ein Techniker vor Ort sein muss, z.B. durch Neustart (remote).</t>
        </r>
      </text>
    </comment>
    <comment ref="D69" authorId="0" shapeId="0" xr:uid="{B0E12836-0F00-49F2-A3B1-254504D4E1A9}">
      <text>
        <r>
          <rPr>
            <b/>
            <sz val="10"/>
            <color indexed="8"/>
            <rFont val="Arial"/>
            <family val="2"/>
          </rPr>
          <t xml:space="preserve">Störungsbehebung vor Ort: </t>
        </r>
        <r>
          <rPr>
            <sz val="10"/>
            <color indexed="8"/>
            <rFont val="Arial"/>
            <family val="2"/>
          </rPr>
          <t xml:space="preserve"> Störungen werden vor Ort behoben, inklusive oder gegen Aufpreis.</t>
        </r>
      </text>
    </comment>
    <comment ref="D72" authorId="0" shapeId="0" xr:uid="{0F567C90-8F7B-43E1-AA2A-DF740A5C7368}">
      <text>
        <r>
          <rPr>
            <b/>
            <sz val="10"/>
            <color indexed="8"/>
            <rFont val="Arial"/>
            <family val="2"/>
          </rPr>
          <t>Bis Datenerfassung</t>
        </r>
        <r>
          <rPr>
            <sz val="10"/>
            <color indexed="8"/>
            <rFont val="Arial"/>
            <family val="2"/>
          </rPr>
          <t>: Das Dienstleistungsunternehmen erfasst die Daten und stellt sie der Kundschaft zur Verfügung. Diese muss die Rechnungen selbst erstellen und ist für das Inkasso verantwortlich.</t>
        </r>
        <r>
          <rPr>
            <b/>
            <sz val="10"/>
            <color indexed="8"/>
            <rFont val="Arial"/>
            <family val="2"/>
          </rPr>
          <t xml:space="preserve">
Bis Rechnungserstellung: </t>
        </r>
        <r>
          <rPr>
            <sz val="10"/>
            <color indexed="8"/>
            <rFont val="Arial"/>
            <family val="2"/>
          </rPr>
          <t>Das Dienstleistungsunternehmen erfasst die Daten und erstellt basierend darauf die Rechnungen. Die Kundschaft ist für das Inkasso verantwortlich.</t>
        </r>
        <r>
          <rPr>
            <b/>
            <sz val="10"/>
            <color indexed="8"/>
            <rFont val="Arial"/>
            <family val="2"/>
          </rPr>
          <t xml:space="preserve">
Bis Inkasso:</t>
        </r>
        <r>
          <rPr>
            <sz val="10"/>
            <color indexed="8"/>
            <rFont val="Arial"/>
            <family val="2"/>
          </rPr>
          <t xml:space="preserve"> Das Dienstleistungsunternehmen übernimmt den gesamten Abrechnungsprozess von der Datenerfassung über Rechnungserstellung bis und mit Inkasso.</t>
        </r>
      </text>
    </comment>
    <comment ref="D75" authorId="0" shapeId="0" xr:uid="{A6640547-5296-48BF-A94A-5C7DE059B6DF}">
      <text>
        <r>
          <rPr>
            <b/>
            <sz val="10"/>
            <color indexed="8"/>
            <rFont val="Arial"/>
            <family val="2"/>
          </rPr>
          <t xml:space="preserve">Private Ladestation: </t>
        </r>
        <r>
          <rPr>
            <sz val="10"/>
            <color indexed="8"/>
            <rFont val="Arial"/>
            <family val="2"/>
          </rPr>
          <t xml:space="preserve">Die Ladestation ist nur für eine Partei zugänglich
</t>
        </r>
        <r>
          <rPr>
            <b/>
            <sz val="10"/>
            <color indexed="8"/>
            <rFont val="Arial"/>
            <family val="2"/>
          </rPr>
          <t>Halbprivate Ladestation</t>
        </r>
        <r>
          <rPr>
            <sz val="10"/>
            <color indexed="8"/>
            <rFont val="Arial"/>
            <family val="2"/>
          </rPr>
          <t xml:space="preserve">: Ladestation zugänglich für eine geschlossene Nutzergruppe (z. B. Mitarbeitende)
</t>
        </r>
        <r>
          <rPr>
            <b/>
            <sz val="10"/>
            <color indexed="8"/>
            <rFont val="Arial"/>
            <family val="2"/>
          </rPr>
          <t>Halböffentliche Ladestation</t>
        </r>
        <r>
          <rPr>
            <sz val="10"/>
            <color indexed="8"/>
            <rFont val="Arial"/>
            <family val="2"/>
          </rPr>
          <t xml:space="preserve">: Ladestation in privatem Besitz (z. B. Gewerbe). Diese sind zu bestimmten Zeiten allgemein zugänglich.
</t>
        </r>
        <r>
          <rPr>
            <b/>
            <sz val="10"/>
            <color indexed="8"/>
            <rFont val="Arial"/>
            <family val="2"/>
          </rPr>
          <t>öffentliche Ladestationen:</t>
        </r>
        <r>
          <rPr>
            <sz val="10"/>
            <color indexed="8"/>
            <rFont val="Arial"/>
            <family val="2"/>
          </rPr>
          <t xml:space="preserve"> zu jeder Zeit allgemein zugängliche Ladestation (z.B. Besuchendenparkplätze)</t>
        </r>
      </text>
    </comment>
    <comment ref="D76" authorId="0" shapeId="0" xr:uid="{57E20581-C7D1-4400-ABBC-CFD797081C24}">
      <text>
        <r>
          <rPr>
            <b/>
            <sz val="10"/>
            <color indexed="8"/>
            <rFont val="Arial"/>
            <family val="2"/>
          </rPr>
          <t xml:space="preserve">Elektrizitätszähler für E-Mobilität ist im Besitz der Immobilieneigentümerschaft: </t>
        </r>
        <r>
          <rPr>
            <sz val="10"/>
            <color indexed="8"/>
            <rFont val="Arial"/>
            <family val="2"/>
          </rPr>
          <t xml:space="preserve">
Das Dienstleistungsunternehmen vergütet den Immobilienbesitzenden die Abrechnungseinnahmen abzgl. Gebühren.
Immobilienbesitzende erhalten die Rechnung für den Stromverbrauch vom EVU
Immobilienbesitzenden zahlen die Stromrechnung
</t>
        </r>
        <r>
          <rPr>
            <b/>
            <sz val="10"/>
            <color indexed="8"/>
            <rFont val="Arial"/>
            <family val="2"/>
          </rPr>
          <t>Elektrizitätszähler für E-Mobilität ist im Besitz des Dienstleistungsunternehmen:</t>
        </r>
        <r>
          <rPr>
            <sz val="10"/>
            <color indexed="8"/>
            <rFont val="Arial"/>
            <family val="2"/>
          </rPr>
          <t xml:space="preserve">
Dienstleistungsunternehmen übernimmt direkt die Zahlung der Stromkosten an den Energieversorger
Ggf. vergütet das Dienstleistungsunternehmen den Immobilienbesitzenden die Abrechnungseinnahmen abzgl. Stromkosten und Gebühren.</t>
        </r>
      </text>
    </comment>
    <comment ref="D79" authorId="0" shapeId="0" xr:uid="{60E0912D-7BEB-4506-A154-54F22EF0064D}">
      <text>
        <r>
          <rPr>
            <b/>
            <sz val="10"/>
            <color indexed="8"/>
            <rFont val="Arial"/>
            <family val="2"/>
          </rPr>
          <t xml:space="preserve">Einheitstarif: </t>
        </r>
        <r>
          <rPr>
            <sz val="10"/>
            <color indexed="8"/>
            <rFont val="Arial"/>
            <family val="2"/>
          </rPr>
          <t xml:space="preserve">Es kann nur ein Tarif für die Ladestation abgerechnet werden, unabhängig davon, ob der lokale Energieversorger eine andere Tarifsturktur (z.B. Hoch- und Niedertarif) hat.
</t>
        </r>
        <r>
          <rPr>
            <b/>
            <sz val="10"/>
            <color indexed="8"/>
            <rFont val="Arial"/>
            <family val="2"/>
          </rPr>
          <t xml:space="preserve">Statische Tarife: </t>
        </r>
        <r>
          <rPr>
            <sz val="10"/>
            <color indexed="8"/>
            <rFont val="Arial"/>
            <family val="2"/>
          </rPr>
          <t xml:space="preserve">Die Ladestation kann mit mehreren fix definierten, statischen Tarifen abgerechnet werden, z.B. mit Hoch- und Niedertarif.
</t>
        </r>
        <r>
          <rPr>
            <b/>
            <sz val="10"/>
            <color indexed="8"/>
            <rFont val="Arial"/>
            <family val="2"/>
          </rPr>
          <t xml:space="preserve">Statische Tarife inkl. Solartarif: </t>
        </r>
        <r>
          <rPr>
            <sz val="10"/>
            <color indexed="8"/>
            <rFont val="Arial"/>
            <family val="2"/>
          </rPr>
          <t xml:space="preserve">Zusätzlich zu den statischen Tarifen kann bei Verbrauch von Strom der eigenen PV-Anlage (oder ZEV) ein fix definierter Solartarif berücksichtigt werden.
</t>
        </r>
        <r>
          <rPr>
            <b/>
            <sz val="10"/>
            <color indexed="8"/>
            <rFont val="Arial"/>
            <family val="2"/>
          </rPr>
          <t>Dynamische Tarife:</t>
        </r>
        <r>
          <rPr>
            <sz val="10"/>
            <color indexed="8"/>
            <rFont val="Arial"/>
            <family val="2"/>
          </rPr>
          <t xml:space="preserve"> Es können zusätzlich dynamische Tarife vom Energieversorger berücksichtigt und abgerechnet werden. 
</t>
        </r>
      </text>
    </comment>
    <comment ref="D83" authorId="0" shapeId="0" xr:uid="{F470F49D-2E96-4BF5-BB42-5D97D59C57EF}">
      <text>
        <r>
          <rPr>
            <b/>
            <sz val="10"/>
            <color indexed="8"/>
            <rFont val="Arial"/>
            <family val="2"/>
          </rPr>
          <t xml:space="preserve">Verschiedene Tarif-Gruppen: </t>
        </r>
        <r>
          <rPr>
            <sz val="10"/>
            <color indexed="8"/>
            <rFont val="Arial"/>
            <family val="2"/>
          </rPr>
          <t xml:space="preserve">Nutzende können gruppiert werden und so verschiedenen Tarifen zugeordnet werden. </t>
        </r>
      </text>
    </comment>
    <comment ref="D84" authorId="0" shapeId="0" xr:uid="{5356457D-2448-469D-AE40-E23DE9313D56}">
      <text>
        <r>
          <rPr>
            <b/>
            <sz val="10"/>
            <color indexed="8"/>
            <rFont val="Arial"/>
            <family val="2"/>
          </rPr>
          <t>White-List (Spezialnutzende):</t>
        </r>
        <r>
          <rPr>
            <sz val="10"/>
            <color indexed="8"/>
            <rFont val="Arial"/>
            <family val="2"/>
          </rPr>
          <t xml:space="preserve"> Bestimmte Nutzende laden kostenfrei.</t>
        </r>
      </text>
    </comment>
    <comment ref="D85" authorId="0" shapeId="0" xr:uid="{105660D2-D6C7-432E-9337-D945777610F5}">
      <text>
        <r>
          <rPr>
            <b/>
            <sz val="10"/>
            <color indexed="8"/>
            <rFont val="Arial"/>
            <family val="2"/>
          </rPr>
          <t xml:space="preserve">Automatisierte Aktualisierung bei Veränderungen der EVU-Stromtarife: </t>
        </r>
        <r>
          <rPr>
            <sz val="10"/>
            <color indexed="8"/>
            <rFont val="Arial"/>
            <family val="2"/>
          </rPr>
          <t xml:space="preserve">Die EVU-Stromtarife werden ohne Aufforderung durch die Kundschaft angepasst. </t>
        </r>
      </text>
    </comment>
    <comment ref="D86" authorId="0" shapeId="0" xr:uid="{CFB170AF-8101-4352-92D1-519FD33CA31E}">
      <text>
        <r>
          <rPr>
            <b/>
            <sz val="10"/>
            <color indexed="8"/>
            <rFont val="Arial"/>
            <family val="2"/>
          </rPr>
          <t xml:space="preserve">Einstellung eines eigenen Energietarifs: </t>
        </r>
        <r>
          <rPr>
            <sz val="10"/>
            <color indexed="8"/>
            <rFont val="Arial"/>
            <family val="2"/>
          </rPr>
          <t xml:space="preserve">Eigentümerschaften bzw. Verwaltungen können einen Aufschlag auf den Energietarif vornehmen, um einen zusätzlichen Kanal zur Amortisierung der Ladestationen zu generieren.
</t>
        </r>
      </text>
    </comment>
    <comment ref="D87" authorId="0" shapeId="0" xr:uid="{07A161F9-7FA7-4866-AAD2-C5BB9F2CDCE2}">
      <text>
        <r>
          <rPr>
            <b/>
            <sz val="10"/>
            <color indexed="8"/>
            <rFont val="Arial"/>
            <family val="2"/>
          </rPr>
          <t xml:space="preserve">Abrechnung bidirektionales Laden: </t>
        </r>
        <r>
          <rPr>
            <sz val="10"/>
            <color indexed="8"/>
            <rFont val="Arial"/>
            <family val="2"/>
          </rPr>
          <t>Bidirektionales Laden kann verwaltet und abrechnet werden.</t>
        </r>
      </text>
    </comment>
    <comment ref="D89" authorId="0" shapeId="0" xr:uid="{9FB89BF2-7CDA-47A3-8A9E-A0E735800682}">
      <text>
        <r>
          <rPr>
            <b/>
            <sz val="10"/>
            <color indexed="8"/>
            <rFont val="Arial"/>
            <family val="2"/>
          </rPr>
          <t>ZEV Abrechnung</t>
        </r>
        <r>
          <rPr>
            <sz val="10"/>
            <color indexed="8"/>
            <rFont val="Arial"/>
            <family val="2"/>
          </rPr>
          <t>: Zusätzlich zur Ladeinfrastruktur kann ein ZEV (= Zusammenschluss zum Eigenverbrauch) abgerechnet werden.</t>
        </r>
      </text>
    </comment>
    <comment ref="D90" authorId="0" shapeId="0" xr:uid="{1DE12872-F46B-437A-ACDD-61C04AC3545D}">
      <text>
        <r>
          <rPr>
            <b/>
            <sz val="10"/>
            <color indexed="8"/>
            <rFont val="Arial"/>
            <family val="2"/>
          </rPr>
          <t>VNB Praxismodell:</t>
        </r>
        <r>
          <rPr>
            <sz val="10"/>
            <color indexed="8"/>
            <rFont val="Arial"/>
            <family val="2"/>
          </rPr>
          <t xml:space="preserve"> Der Eigenverbrauch des Solarstroms wird vom lokalen Verteilnetzbetreiber (VNB) über dessen Zähler abgerechnet. Es existieren unterschiedliche Ausprägungen dieses Modells. Die einzelnen Verbrauchsstätten bleiben weiterhin Endverbraucher und werden wie bisher durch den Netzbetreiber beliefert. Dieser kann das Modell nur im eigenen Netzgebiet anbieten. Dieses Modell wird ausschliesslich von lokalen Energieversorgungsunternehmen (EVU) im eigenen Netzgebiet angeboten. Hierbei ist keine Gründung eines ZEV erforderlich.</t>
        </r>
      </text>
    </comment>
    <comment ref="D91" authorId="0" shapeId="0" xr:uid="{9170020E-3C3A-4CCE-A0D8-5954542F709B}">
      <text>
        <r>
          <rPr>
            <b/>
            <sz val="10"/>
            <color indexed="8"/>
            <rFont val="Arial"/>
            <family val="2"/>
          </rPr>
          <t xml:space="preserve">Nebenkostenabrechnung: </t>
        </r>
        <r>
          <rPr>
            <sz val="10"/>
            <color indexed="8"/>
            <rFont val="Arial"/>
            <family val="2"/>
          </rPr>
          <t>Zusätzlich zur Ladeinfrastruktur können (weitere) Nebenkosten abgerechnet werden.</t>
        </r>
      </text>
    </comment>
    <comment ref="D101" authorId="0" shapeId="0" xr:uid="{9EB1FAFB-B199-4C87-A0A1-E63576A5FB0C}">
      <text>
        <r>
          <rPr>
            <b/>
            <sz val="10"/>
            <color indexed="8"/>
            <rFont val="Arial"/>
            <family val="2"/>
          </rPr>
          <t xml:space="preserve">Reporting Funktion: </t>
        </r>
        <r>
          <rPr>
            <sz val="10"/>
            <color indexed="8"/>
            <rFont val="Arial"/>
            <family val="2"/>
          </rPr>
          <t>Nutzungsdaten können zur Verfügung gestellt werden, z.B. für Nachhaltigkeitsberichte und Reportings.</t>
        </r>
      </text>
    </comment>
    <comment ref="D103" authorId="0" shapeId="0" xr:uid="{07DF1CEF-27F0-4988-AEFC-45A6993306A3}">
      <text>
        <r>
          <rPr>
            <b/>
            <sz val="10"/>
            <color indexed="8"/>
            <rFont val="Arial"/>
            <family val="2"/>
          </rPr>
          <t xml:space="preserve">Mandantenfunktion: </t>
        </r>
        <r>
          <rPr>
            <sz val="10"/>
            <color indexed="8"/>
            <rFont val="Arial"/>
            <family val="2"/>
          </rPr>
          <t>Verschiedenen Nutzenden können verschiedene Nutzungsrechte verteilt werden (z.B. Ladestationsnutzende vs. Hauswartung vs. Installationsunternehmen)</t>
        </r>
      </text>
    </comment>
    <comment ref="D104" authorId="0" shapeId="0" xr:uid="{178C5809-451E-4260-AA55-BE6ACED0A213}">
      <text>
        <r>
          <rPr>
            <b/>
            <sz val="10"/>
            <color indexed="8"/>
            <rFont val="Arial"/>
            <family val="2"/>
          </rPr>
          <t>Webportal zur Benutzendenverwaltung:</t>
        </r>
        <r>
          <rPr>
            <sz val="10"/>
            <color indexed="8"/>
            <rFont val="Arial"/>
            <family val="2"/>
          </rPr>
          <t xml:space="preserve"> Die Eigentümerschaft/Verwaltung kann in einer Plattform verschiedene Einstellungen vornehmen, z.B. Erstellung und Bearbeitung der Nutzer der Ladestationen, Tarifgestaltung, oder anderes.</t>
        </r>
      </text>
    </comment>
    <comment ref="D110" authorId="0" shapeId="0" xr:uid="{0D201EC4-C915-4C59-9BB2-ACDD04AB96D4}">
      <text>
        <r>
          <rPr>
            <b/>
            <sz val="10"/>
            <color indexed="8"/>
            <rFont val="Arial"/>
            <family val="2"/>
          </rPr>
          <t xml:space="preserve">Allgemein zugängliche Ladestation im eigenen Netz: </t>
        </r>
        <r>
          <rPr>
            <sz val="10"/>
            <color indexed="8"/>
            <rFont val="Arial"/>
            <family val="2"/>
          </rPr>
          <t>Die Ladestationsnutzenden können mithilfe ihres Zugangsmittels auf allgemein zugängliche Ladestationen desselben Anbietenden zugreifen.</t>
        </r>
      </text>
    </comment>
    <comment ref="D111" authorId="0" shapeId="0" xr:uid="{716B5FFE-F79F-4CD9-840C-A398DAE2F17E}">
      <text>
        <r>
          <rPr>
            <b/>
            <sz val="10"/>
            <color indexed="8"/>
            <rFont val="Arial"/>
            <family val="2"/>
          </rPr>
          <t>Roaming mit gleichen Zugang:</t>
        </r>
        <r>
          <rPr>
            <sz val="10"/>
            <color indexed="8"/>
            <rFont val="Arial"/>
            <family val="2"/>
          </rPr>
          <t xml:space="preserve"> Die Ladestationsnutzenden können mithilfe ihres Zugangsmittels auf allgemein zugängliche Ladestationen anderer Netzbetreibender zugreifen.</t>
        </r>
      </text>
    </comment>
    <comment ref="D113" authorId="0" shapeId="0" xr:uid="{03DE01E0-4152-4553-A2EA-404DFF78CBCE}">
      <text>
        <r>
          <rPr>
            <b/>
            <sz val="10"/>
            <color indexed="8"/>
            <rFont val="Arial"/>
            <family val="2"/>
          </rPr>
          <t>Abrechnung allg. zugänglicher Ladestation:</t>
        </r>
        <r>
          <rPr>
            <sz val="10"/>
            <color indexed="8"/>
            <rFont val="Arial"/>
            <family val="2"/>
          </rPr>
          <t xml:space="preserve"> Ladestationen auf allgemein zugänglichen Parkplätzen, wie Besuchendenparkplätzen, werden allen zugänglich gemacht und über denselben Anbietenden abgerechnet.</t>
        </r>
      </text>
    </comment>
    <comment ref="D114" authorId="0" shapeId="0" xr:uid="{C8B203F2-6E06-4AF6-A570-F36A3539CF36}">
      <text>
        <r>
          <rPr>
            <b/>
            <sz val="10"/>
            <color indexed="8"/>
            <rFont val="Arial"/>
            <family val="2"/>
          </rPr>
          <t>Roaming für allgemein zugängliche Ladestation:</t>
        </r>
        <r>
          <rPr>
            <sz val="10"/>
            <color indexed="8"/>
            <rFont val="Arial"/>
            <family val="2"/>
          </rPr>
          <t xml:space="preserve"> Zugangs- und Zahlungsmittel anderer Ladestationsbetreibender können für den Zugang zu den allgemein zugänglicher Ladestationen (z.B. Besuchendenparkplätzen) genutzt werden.</t>
        </r>
      </text>
    </comment>
    <comment ref="D118" authorId="0" shapeId="0" xr:uid="{D0D1B1F4-4627-49F9-9D9B-A2A21F32AE52}">
      <text>
        <r>
          <rPr>
            <b/>
            <sz val="10"/>
            <color indexed="8"/>
            <rFont val="Arial"/>
            <family val="2"/>
          </rPr>
          <t>Eigenfinanzierung:</t>
        </r>
        <r>
          <rPr>
            <sz val="10"/>
            <color indexed="8"/>
            <rFont val="Arial"/>
            <family val="2"/>
          </rPr>
          <t xml:space="preserve"> Die Ladeinfrastruktur wird vollständig von der Eigentümerschaft finanziert.</t>
        </r>
        <r>
          <rPr>
            <b/>
            <sz val="10"/>
            <color indexed="8"/>
            <rFont val="Arial"/>
            <family val="2"/>
          </rPr>
          <t xml:space="preserve">
Mietmodell:</t>
        </r>
        <r>
          <rPr>
            <sz val="10"/>
            <color indexed="8"/>
            <rFont val="Arial"/>
            <family val="2"/>
          </rPr>
          <t xml:space="preserve"> Die Grundinstallation wird durch die Eigentümerschaft finanziert. Die Nutzenden können die Ladestation bei dem Dienstleistungsunternehmen mieten.</t>
        </r>
        <r>
          <rPr>
            <b/>
            <sz val="10"/>
            <color indexed="8"/>
            <rFont val="Arial"/>
            <family val="2"/>
          </rPr>
          <t xml:space="preserve">
Full Contracting:</t>
        </r>
        <r>
          <rPr>
            <sz val="10"/>
            <color indexed="8"/>
            <rFont val="Arial"/>
            <family val="2"/>
          </rPr>
          <t xml:space="preserve"> Sowohl die Grundinstallation als auch die Ladestation wird vom Dienstleistungsunternehmen finanziert und gegen eine monatliche Gebühr zur Verfügung gestellt.</t>
        </r>
      </text>
    </comment>
  </commentList>
</comments>
</file>

<file path=xl/comments38.xml><?xml version="1.0" encoding="utf-8"?>
<comments xmlns="http://schemas.openxmlformats.org/spreadsheetml/2006/main" xmlns:mc="http://schemas.openxmlformats.org/markup-compatibility/2006" xmlns:xr="http://schemas.microsoft.com/office/spreadsheetml/2014/revision" mc:Ignorable="xr">
  <authors>
    <author>Marisa Timm</author>
  </authors>
  <commentList>
    <comment ref="D18" authorId="0" shapeId="0" xr:uid="{FB490F3A-5CED-471F-A714-9FA9E6AD78F1}">
      <text>
        <r>
          <rPr>
            <b/>
            <sz val="10"/>
            <color indexed="8"/>
            <rFont val="Arial"/>
            <family val="2"/>
          </rPr>
          <t>Anmeldung:</t>
        </r>
        <r>
          <rPr>
            <sz val="10"/>
            <color indexed="8"/>
            <rFont val="Arial"/>
            <family val="2"/>
          </rPr>
          <t xml:space="preserve"> Prozess des Ladestationsnutzenden zur Anfrage/Anmeldung einer Ladestation
</t>
        </r>
      </text>
    </comment>
    <comment ref="D19" authorId="0" shapeId="0" xr:uid="{24C3C815-0FCB-467C-8C14-302C741D2C46}">
      <text>
        <r>
          <rPr>
            <b/>
            <sz val="10"/>
            <color indexed="8"/>
            <rFont val="Arial"/>
            <family val="2"/>
          </rPr>
          <t xml:space="preserve">Aufschaltung: </t>
        </r>
        <r>
          <rPr>
            <sz val="10"/>
            <color indexed="8"/>
            <rFont val="Arial"/>
            <family val="2"/>
          </rPr>
          <t xml:space="preserve">Die Ladestation wird mit dem System verbunden. </t>
        </r>
      </text>
    </comment>
    <comment ref="D21" authorId="0" shapeId="0" xr:uid="{FD4E3C95-5AC9-4166-8AC9-135D4B7CF74B}">
      <text>
        <r>
          <rPr>
            <b/>
            <sz val="10"/>
            <color indexed="8"/>
            <rFont val="Arial"/>
            <family val="2"/>
          </rPr>
          <t xml:space="preserve">Onboarding: </t>
        </r>
        <r>
          <rPr>
            <sz val="10"/>
            <color indexed="8"/>
            <rFont val="Arial"/>
            <family val="2"/>
          </rPr>
          <t>Die Ladestationsnutzerin oder der Ladestationsnutzer erhält den Zugang zur Ladestation und allenfalls eine Instruierung</t>
        </r>
      </text>
    </comment>
    <comment ref="D30" authorId="0" shapeId="0" xr:uid="{395EE3F2-056E-4563-8936-9FCFF6AF11A2}">
      <text>
        <r>
          <rPr>
            <b/>
            <sz val="10"/>
            <color indexed="8"/>
            <rFont val="Arial"/>
            <family val="2"/>
          </rPr>
          <t xml:space="preserve">Vertrieb Ladestationen: </t>
        </r>
        <r>
          <rPr>
            <sz val="10"/>
            <color indexed="8"/>
            <rFont val="Arial"/>
            <family val="2"/>
          </rPr>
          <t>Dabei handelt es sich um Ladestationen, die von dem Dienstleistungsunternehmen vertrieben werden (standardmässig oder optional). Nicht solche, die nur mit ihrem System kompatibel sind.</t>
        </r>
      </text>
    </comment>
    <comment ref="D32" authorId="0" shapeId="0" xr:uid="{41EC5777-10E5-4F28-A5FF-4B53DCC30A81}">
      <text>
        <r>
          <rPr>
            <b/>
            <sz val="10"/>
            <color indexed="8"/>
            <rFont val="Arial"/>
            <family val="2"/>
          </rPr>
          <t>Integration von Drittsystemen:</t>
        </r>
        <r>
          <rPr>
            <sz val="10"/>
            <color indexed="8"/>
            <rFont val="Arial"/>
            <family val="2"/>
          </rPr>
          <t xml:space="preserve"> Das System kann mit anderen Plattformen/Systemen Dritter kommunizieren, z.B. zur ZEV Abrechnung oder EMS.</t>
        </r>
      </text>
    </comment>
    <comment ref="D33" authorId="0" shapeId="0" xr:uid="{E0E4B61A-87D2-4D24-9157-AA4CBEBDAF31}">
      <text>
        <r>
          <rPr>
            <sz val="10"/>
            <color indexed="8"/>
            <rFont val="Arial"/>
            <family val="2"/>
          </rPr>
          <t>EMS = Energiemanagementsysteme</t>
        </r>
      </text>
    </comment>
    <comment ref="D36" authorId="0" shapeId="0" xr:uid="{762B6414-5082-4900-A7C1-2B2FD62AB488}">
      <text>
        <r>
          <rPr>
            <b/>
            <sz val="10"/>
            <color indexed="8"/>
            <rFont val="Arial"/>
            <family val="2"/>
          </rPr>
          <t xml:space="preserve">Statisches Lastmanagement: </t>
        </r>
        <r>
          <rPr>
            <sz val="10"/>
            <color indexed="8"/>
            <rFont val="Arial"/>
            <family val="2"/>
          </rPr>
          <t>Beim statischen Lastmanagement wird ein fixes Kontingent des Hausanschlusses für das Laden der Elektroautos reserviert. Dieses kann auf die zu ladenden E-Autos aufgeteilt werden. Die reservierte Last ist maximal so hoch, dass es auch bei einem hohen Stromverbrauch im Gebäude (z.B. Abends, wenn alle Anwohnenden zu Hause sind) zu keiner Überlastung kommt.</t>
        </r>
      </text>
    </comment>
    <comment ref="D37" authorId="0" shapeId="0" xr:uid="{AC8A5220-A3BA-4D0B-BCD3-BB535D24EAB9}">
      <text>
        <r>
          <rPr>
            <b/>
            <sz val="10"/>
            <color indexed="8"/>
            <rFont val="Arial"/>
            <family val="2"/>
          </rPr>
          <t>Dynamisches Lastmanagment:</t>
        </r>
        <r>
          <rPr>
            <sz val="10"/>
            <color indexed="8"/>
            <rFont val="Arial"/>
            <family val="2"/>
          </rPr>
          <t xml:space="preserve"> Beim dynamischen Lastmanagement wird keine fixe Last reserviert, sondern stets die gesamte verfügbare Last intelligent aufgeteilt. Das Lastmanagement erkennt, wie viel Strom aktuell im Gebäude verbraucht wird. So kann vor allem zu Zeiten mit einem niedrigen Stromverbrauch im Gebäude eine viel höhere Ladelast ermöglicht werden, z.B. nachts, wenn ein Grossteil der Anwohnenden schläft.</t>
        </r>
      </text>
    </comment>
    <comment ref="D47" authorId="0" shapeId="0" xr:uid="{031DA968-2440-493A-9F7B-8B2FF5CD5E62}">
      <text>
        <r>
          <rPr>
            <b/>
            <sz val="10"/>
            <color indexed="8"/>
            <rFont val="Arial"/>
            <family val="2"/>
          </rPr>
          <t xml:space="preserve">Webportal: </t>
        </r>
        <r>
          <rPr>
            <sz val="10"/>
            <color indexed="8"/>
            <rFont val="Arial"/>
            <family val="2"/>
          </rPr>
          <t>Eine webbasierte Anwendung kann aufgerufen werden.</t>
        </r>
      </text>
    </comment>
    <comment ref="D48" authorId="0" shapeId="0" xr:uid="{AD4F05DF-C9AD-4386-8B68-ED9E749F5864}">
      <text>
        <r>
          <rPr>
            <b/>
            <sz val="10"/>
            <color indexed="8"/>
            <rFont val="Arial"/>
            <family val="2"/>
          </rPr>
          <t>App:</t>
        </r>
        <r>
          <rPr>
            <sz val="10"/>
            <color indexed="8"/>
            <rFont val="Arial"/>
            <family val="2"/>
          </rPr>
          <t xml:space="preserve"> Es existiert eine Smartphone App.</t>
        </r>
      </text>
    </comment>
    <comment ref="D50" authorId="0" shapeId="0" xr:uid="{A8908936-6E33-42EC-8238-246D11E3914F}">
      <text>
        <r>
          <rPr>
            <b/>
            <sz val="10"/>
            <color indexed="8"/>
            <rFont val="Arial"/>
            <family val="2"/>
          </rPr>
          <t>Transaktionsübersicht:</t>
        </r>
        <r>
          <rPr>
            <sz val="10"/>
            <color indexed="8"/>
            <rFont val="Arial"/>
            <family val="2"/>
          </rPr>
          <t xml:space="preserve"> Die Nutzenden können ihre bisherigen Nutzungen und Zahlungen einsehen und bei Bedarf als Beleg downloaden. </t>
        </r>
      </text>
    </comment>
    <comment ref="D51" authorId="0" shapeId="0" xr:uid="{F474B4CA-12BE-4E5E-A28C-4A305E64DA9D}">
      <text>
        <r>
          <rPr>
            <b/>
            <sz val="10"/>
            <color indexed="8"/>
            <rFont val="Arial"/>
            <family val="2"/>
          </rPr>
          <t xml:space="preserve">Visualisierung der eigenen Verbräuche: </t>
        </r>
        <r>
          <rPr>
            <sz val="10"/>
            <color indexed="8"/>
            <rFont val="Arial"/>
            <family val="2"/>
          </rPr>
          <t>Die Verbräuche können jederzeit auf dem Webportal oder der App eingesehen werden.</t>
        </r>
      </text>
    </comment>
    <comment ref="D53" authorId="0" shapeId="0" xr:uid="{643DA33B-F458-44F1-92F6-BD99D5B0656E}">
      <text>
        <r>
          <rPr>
            <b/>
            <sz val="10"/>
            <color indexed="8"/>
            <rFont val="Arial"/>
            <family val="2"/>
          </rPr>
          <t>Aktive Steuerung der Lade-Aktivität:</t>
        </r>
        <r>
          <rPr>
            <sz val="10"/>
            <color indexed="8"/>
            <rFont val="Arial"/>
            <family val="2"/>
          </rPr>
          <t xml:space="preserve"> Die Nutzenden können z.B. den Zeitpunkt oder den Lademodus steuern.</t>
        </r>
      </text>
    </comment>
    <comment ref="D54" authorId="0" shapeId="0" xr:uid="{C698485A-12E4-48B7-8635-5E6E1613DDCA}">
      <text>
        <r>
          <rPr>
            <b/>
            <sz val="10"/>
            <color indexed="8"/>
            <rFont val="Arial"/>
            <family val="2"/>
          </rPr>
          <t xml:space="preserve">Solarbasiertes Laden: </t>
        </r>
        <r>
          <rPr>
            <sz val="10"/>
            <color indexed="8"/>
            <rFont val="Arial"/>
            <family val="2"/>
          </rPr>
          <t>Das Fahrzeug wird nur/vorzugsweise mit Solarstrom geladen (wenn PV/ZEV vorhanden)</t>
        </r>
      </text>
    </comment>
    <comment ref="D55" authorId="0" shapeId="0" xr:uid="{DC3D9F86-9535-4EDF-81DC-180C72F5ACF2}">
      <text>
        <r>
          <rPr>
            <b/>
            <sz val="10"/>
            <color indexed="8"/>
            <rFont val="Arial"/>
            <family val="2"/>
          </rPr>
          <t xml:space="preserve">Günstiges Laden: </t>
        </r>
        <r>
          <rPr>
            <sz val="10"/>
            <color indexed="8"/>
            <rFont val="Arial"/>
            <family val="2"/>
          </rPr>
          <t>Das Fahrzeug wird zu Zeiten von günstigen Stromtarifen geladen, z.B. Nachts bei Hoch- und Niedertarif.</t>
        </r>
      </text>
    </comment>
    <comment ref="D56" authorId="0" shapeId="0" xr:uid="{0025C5F9-AEDD-4996-B6A6-BEE699FABDF7}">
      <text>
        <r>
          <rPr>
            <b/>
            <sz val="10"/>
            <color indexed="8"/>
            <rFont val="Arial"/>
            <family val="2"/>
          </rPr>
          <t>Priorisiertes Laden:</t>
        </r>
        <r>
          <rPr>
            <sz val="10"/>
            <color indexed="8"/>
            <rFont val="Arial"/>
            <family val="2"/>
          </rPr>
          <t xml:space="preserve"> Das Fahrzeug soll möglichst schnell geladen werden. Dabei wird dem Fahrzeug mehr Leistung zugewiesen (ggf. gegen Preisaufschlag)</t>
        </r>
      </text>
    </comment>
    <comment ref="D57" authorId="0" shapeId="0" xr:uid="{BD6D88C8-0554-488E-B081-83AF0972505F}">
      <text>
        <r>
          <rPr>
            <b/>
            <sz val="10"/>
            <color indexed="8"/>
            <rFont val="Arial"/>
            <family val="2"/>
          </rPr>
          <t>Berücksichtigung von Ladegrenzen:</t>
        </r>
        <r>
          <rPr>
            <sz val="10"/>
            <color indexed="8"/>
            <rFont val="Arial"/>
            <family val="2"/>
          </rPr>
          <t xml:space="preserve"> Das Fahrzeug soll max. bis zu einem bestimmten Prozentsatz geladen werden, um die Batterie zu schonen.
</t>
        </r>
      </text>
    </comment>
    <comment ref="D64" authorId="0" shapeId="0" xr:uid="{3C6C3608-3D7A-4058-AEF6-3427AE876E27}">
      <text>
        <r>
          <rPr>
            <b/>
            <sz val="10"/>
            <color indexed="8"/>
            <rFont val="Arial"/>
            <family val="2"/>
          </rPr>
          <t xml:space="preserve">Hotline nur zu Bürozeiten: </t>
        </r>
        <r>
          <rPr>
            <sz val="10"/>
            <color indexed="8"/>
            <rFont val="Arial"/>
            <family val="2"/>
          </rPr>
          <t xml:space="preserve">Bei Fragen oder Problemen können sich die Ladestationsnutzenden bei einer Hotline ausschliesslich zu Bürozeiten melden. </t>
        </r>
      </text>
    </comment>
    <comment ref="D65" authorId="0" shapeId="0" xr:uid="{06A3C139-5C02-4A4B-9038-1B137AF32DF7}">
      <text>
        <r>
          <rPr>
            <b/>
            <sz val="10"/>
            <color indexed="8"/>
            <rFont val="Arial"/>
            <family val="2"/>
          </rPr>
          <t xml:space="preserve">Hotline 24/7: </t>
        </r>
        <r>
          <rPr>
            <sz val="10"/>
            <color indexed="8"/>
            <rFont val="Arial"/>
            <family val="2"/>
          </rPr>
          <t>Bei Fragen oder Problemen können sie die Ladestationsnutzenden bei einer Hotline rund um die Uhr melden</t>
        </r>
        <r>
          <rPr>
            <b/>
            <sz val="10"/>
            <color indexed="8"/>
            <rFont val="Arial"/>
            <family val="2"/>
          </rPr>
          <t xml:space="preserve">. </t>
        </r>
      </text>
    </comment>
    <comment ref="D67" authorId="0" shapeId="0" xr:uid="{30EE43DE-FE11-4BA4-B6C0-1DB3C627D69A}">
      <text>
        <r>
          <rPr>
            <b/>
            <sz val="10"/>
            <color indexed="8"/>
            <rFont val="Arial"/>
            <family val="2"/>
          </rPr>
          <t xml:space="preserve">Störungsmanagement: </t>
        </r>
        <r>
          <rPr>
            <sz val="10"/>
            <color indexed="8"/>
            <rFont val="Arial"/>
            <family val="2"/>
          </rPr>
          <t>Fehlfunktionen der Ladestation werden identifiziert und durch Alarmierung angezeigt.</t>
        </r>
      </text>
    </comment>
    <comment ref="D68" authorId="0" shapeId="0" xr:uid="{B9A5E66B-7697-4BE1-B970-51C36D78346B}">
      <text>
        <r>
          <rPr>
            <b/>
            <sz val="10"/>
            <color indexed="8"/>
            <rFont val="Arial"/>
            <family val="2"/>
          </rPr>
          <t xml:space="preserve">Fernwartung: </t>
        </r>
        <r>
          <rPr>
            <sz val="10"/>
            <color indexed="8"/>
            <rFont val="Arial"/>
            <family val="2"/>
          </rPr>
          <t>Die gängigsten Softwareprobleme der Ladestationen können online behoben werden, ohne dass ein Techniker vor Ort sein muss, z.B. durch Neustart (remote).</t>
        </r>
      </text>
    </comment>
    <comment ref="D69" authorId="0" shapeId="0" xr:uid="{DF293728-A23F-42E5-86B7-D294BAB2946E}">
      <text>
        <r>
          <rPr>
            <b/>
            <sz val="10"/>
            <color indexed="8"/>
            <rFont val="Arial"/>
            <family val="2"/>
          </rPr>
          <t xml:space="preserve">Störungsbehebung vor Ort: </t>
        </r>
        <r>
          <rPr>
            <sz val="10"/>
            <color indexed="8"/>
            <rFont val="Arial"/>
            <family val="2"/>
          </rPr>
          <t xml:space="preserve"> Störungen werden vor Ort behoben, inklusive oder gegen Aufpreis.</t>
        </r>
      </text>
    </comment>
    <comment ref="D72" authorId="0" shapeId="0" xr:uid="{1FBC7CCA-C68F-4786-898A-430B65A28E33}">
      <text>
        <r>
          <rPr>
            <b/>
            <sz val="10"/>
            <color indexed="8"/>
            <rFont val="Arial"/>
            <family val="2"/>
          </rPr>
          <t>Bis Datenerfassung</t>
        </r>
        <r>
          <rPr>
            <sz val="10"/>
            <color indexed="8"/>
            <rFont val="Arial"/>
            <family val="2"/>
          </rPr>
          <t>: Das Dienstleistungsunternehmen erfasst die Daten und stellt sie der Kundschaft zur Verfügung. Diese muss die Rechnungen selbst erstellen und ist für das Inkasso verantwortlich.</t>
        </r>
        <r>
          <rPr>
            <b/>
            <sz val="10"/>
            <color indexed="8"/>
            <rFont val="Arial"/>
            <family val="2"/>
          </rPr>
          <t xml:space="preserve">
Bis Rechnungserstellung: </t>
        </r>
        <r>
          <rPr>
            <sz val="10"/>
            <color indexed="8"/>
            <rFont val="Arial"/>
            <family val="2"/>
          </rPr>
          <t>Das Dienstleistungsunternehmen erfasst die Daten und erstellt basierend darauf die Rechnungen. Die Kundschaft ist für das Inkasso verantwortlich.</t>
        </r>
        <r>
          <rPr>
            <b/>
            <sz val="10"/>
            <color indexed="8"/>
            <rFont val="Arial"/>
            <family val="2"/>
          </rPr>
          <t xml:space="preserve">
Bis Inkasso:</t>
        </r>
        <r>
          <rPr>
            <sz val="10"/>
            <color indexed="8"/>
            <rFont val="Arial"/>
            <family val="2"/>
          </rPr>
          <t xml:space="preserve"> Das Dienstleistungsunternehmen übernimmt den gesamten Abrechnungsprozess von der Datenerfassung über Rechnungserstellung bis und mit Inkasso.</t>
        </r>
      </text>
    </comment>
    <comment ref="D75" authorId="0" shapeId="0" xr:uid="{2A4E8CEB-FC07-410B-84EE-8AF280369405}">
      <text>
        <r>
          <rPr>
            <b/>
            <sz val="10"/>
            <color indexed="8"/>
            <rFont val="Arial"/>
            <family val="2"/>
          </rPr>
          <t xml:space="preserve">Private Ladestation: </t>
        </r>
        <r>
          <rPr>
            <sz val="10"/>
            <color indexed="8"/>
            <rFont val="Arial"/>
            <family val="2"/>
          </rPr>
          <t xml:space="preserve">Die Ladestation ist nur für eine Partei zugänglich
</t>
        </r>
        <r>
          <rPr>
            <b/>
            <sz val="10"/>
            <color indexed="8"/>
            <rFont val="Arial"/>
            <family val="2"/>
          </rPr>
          <t>Halbprivate Ladestation</t>
        </r>
        <r>
          <rPr>
            <sz val="10"/>
            <color indexed="8"/>
            <rFont val="Arial"/>
            <family val="2"/>
          </rPr>
          <t xml:space="preserve">: Ladestation zugänglich für eine geschlossene Nutzergruppe (z. B. Mitarbeitende)
</t>
        </r>
        <r>
          <rPr>
            <b/>
            <sz val="10"/>
            <color indexed="8"/>
            <rFont val="Arial"/>
            <family val="2"/>
          </rPr>
          <t>Halböffentliche Ladestation</t>
        </r>
        <r>
          <rPr>
            <sz val="10"/>
            <color indexed="8"/>
            <rFont val="Arial"/>
            <family val="2"/>
          </rPr>
          <t xml:space="preserve">: Ladestation in privatem Besitz (z. B. Gewerbe). Diese sind zu bestimmten Zeiten allgemein zugänglich.
</t>
        </r>
        <r>
          <rPr>
            <b/>
            <sz val="10"/>
            <color indexed="8"/>
            <rFont val="Arial"/>
            <family val="2"/>
          </rPr>
          <t>öffentliche Ladestationen:</t>
        </r>
        <r>
          <rPr>
            <sz val="10"/>
            <color indexed="8"/>
            <rFont val="Arial"/>
            <family val="2"/>
          </rPr>
          <t xml:space="preserve"> zu jeder Zeit allgemein zugängliche Ladestation (z.B. Besuchendenparkplätze)</t>
        </r>
      </text>
    </comment>
    <comment ref="D76" authorId="0" shapeId="0" xr:uid="{23F6B982-200B-418C-8FA1-90634D12D62B}">
      <text>
        <r>
          <rPr>
            <b/>
            <sz val="10"/>
            <color indexed="8"/>
            <rFont val="Arial"/>
            <family val="2"/>
          </rPr>
          <t xml:space="preserve">Elektrizitätszähler für E-Mobilität ist im Besitz der Immobilieneigentümerschaft: </t>
        </r>
        <r>
          <rPr>
            <sz val="10"/>
            <color indexed="8"/>
            <rFont val="Arial"/>
            <family val="2"/>
          </rPr>
          <t xml:space="preserve">
Das Dienstleistungsunternehmen vergütet den Immobilienbesitzenden die Abrechnungseinnahmen abzgl. Gebühren.
Immobilienbesitzende erhalten die Rechnung für den Stromverbrauch vom EVU
Immobilienbesitzenden zahlen die Stromrechnung
</t>
        </r>
        <r>
          <rPr>
            <b/>
            <sz val="10"/>
            <color indexed="8"/>
            <rFont val="Arial"/>
            <family val="2"/>
          </rPr>
          <t>Elektrizitätszähler für E-Mobilität ist im Besitz des Dienstleistungsunternehmen:</t>
        </r>
        <r>
          <rPr>
            <sz val="10"/>
            <color indexed="8"/>
            <rFont val="Arial"/>
            <family val="2"/>
          </rPr>
          <t xml:space="preserve">
Dienstleistungsunternehmen übernimmt direkt die Zahlung der Stromkosten an den Energieversorger
Ggf. vergütet das Dienstleistungsunternehmen den Immobilienbesitzenden die Abrechnungseinnahmen abzgl. Stromkosten und Gebühren.</t>
        </r>
      </text>
    </comment>
    <comment ref="D79" authorId="0" shapeId="0" xr:uid="{7AC4E2A3-F0EE-49A9-9808-7997910D9D66}">
      <text>
        <r>
          <rPr>
            <b/>
            <sz val="10"/>
            <color indexed="8"/>
            <rFont val="Arial"/>
            <family val="2"/>
          </rPr>
          <t xml:space="preserve">Einheitstarif: </t>
        </r>
        <r>
          <rPr>
            <sz val="10"/>
            <color indexed="8"/>
            <rFont val="Arial"/>
            <family val="2"/>
          </rPr>
          <t xml:space="preserve">Es kann nur ein Tarif für die Ladestation abgerechnet werden, unabhängig davon, ob der lokale Energieversorger eine andere Tarifsturktur (z.B. Hoch- und Niedertarif) hat.
</t>
        </r>
        <r>
          <rPr>
            <b/>
            <sz val="10"/>
            <color indexed="8"/>
            <rFont val="Arial"/>
            <family val="2"/>
          </rPr>
          <t xml:space="preserve">Statische Tarife: </t>
        </r>
        <r>
          <rPr>
            <sz val="10"/>
            <color indexed="8"/>
            <rFont val="Arial"/>
            <family val="2"/>
          </rPr>
          <t xml:space="preserve">Die Ladestation kann mit mehreren fix definierten, statischen Tarifen abgerechnet werden, z.B. mit Hoch- und Niedertarif.
</t>
        </r>
        <r>
          <rPr>
            <b/>
            <sz val="10"/>
            <color indexed="8"/>
            <rFont val="Arial"/>
            <family val="2"/>
          </rPr>
          <t xml:space="preserve">Statische Tarife inkl. Solartarif: </t>
        </r>
        <r>
          <rPr>
            <sz val="10"/>
            <color indexed="8"/>
            <rFont val="Arial"/>
            <family val="2"/>
          </rPr>
          <t xml:space="preserve">Zusätzlich zu den statischen Tarifen kann bei Verbrauch von Strom der eigenen PV-Anlage (oder ZEV) ein fix definierter Solartarif berücksichtigt werden.
</t>
        </r>
        <r>
          <rPr>
            <b/>
            <sz val="10"/>
            <color indexed="8"/>
            <rFont val="Arial"/>
            <family val="2"/>
          </rPr>
          <t>Dynamische Tarife:</t>
        </r>
        <r>
          <rPr>
            <sz val="10"/>
            <color indexed="8"/>
            <rFont val="Arial"/>
            <family val="2"/>
          </rPr>
          <t xml:space="preserve"> Es können zusätzlich dynamische Tarife vom Energieversorger berücksichtigt und abgerechnet werden. 
</t>
        </r>
      </text>
    </comment>
    <comment ref="D83" authorId="0" shapeId="0" xr:uid="{16BA4BB8-6063-4F01-B45E-71C1C29DF755}">
      <text>
        <r>
          <rPr>
            <b/>
            <sz val="10"/>
            <color indexed="8"/>
            <rFont val="Arial"/>
            <family val="2"/>
          </rPr>
          <t xml:space="preserve">Verschiedene Tarif-Gruppen: </t>
        </r>
        <r>
          <rPr>
            <sz val="10"/>
            <color indexed="8"/>
            <rFont val="Arial"/>
            <family val="2"/>
          </rPr>
          <t xml:space="preserve">Nutzende können gruppiert werden und so verschiedenen Tarifen zugeordnet werden. </t>
        </r>
      </text>
    </comment>
    <comment ref="D84" authorId="0" shapeId="0" xr:uid="{E0BE6F47-5236-4738-837D-FB0349701B3E}">
      <text>
        <r>
          <rPr>
            <b/>
            <sz val="10"/>
            <color indexed="8"/>
            <rFont val="Arial"/>
            <family val="2"/>
          </rPr>
          <t>White-List (Spezialnutzende):</t>
        </r>
        <r>
          <rPr>
            <sz val="10"/>
            <color indexed="8"/>
            <rFont val="Arial"/>
            <family val="2"/>
          </rPr>
          <t xml:space="preserve"> Bestimmte Nutzende laden kostenfrei.</t>
        </r>
      </text>
    </comment>
    <comment ref="D85" authorId="0" shapeId="0" xr:uid="{950CE152-360C-453E-A4D0-ED05DC6C8E46}">
      <text>
        <r>
          <rPr>
            <b/>
            <sz val="10"/>
            <color indexed="8"/>
            <rFont val="Arial"/>
            <family val="2"/>
          </rPr>
          <t xml:space="preserve">Automatisierte Aktualisierung bei Veränderungen der EVU-Stromtarife: </t>
        </r>
        <r>
          <rPr>
            <sz val="10"/>
            <color indexed="8"/>
            <rFont val="Arial"/>
            <family val="2"/>
          </rPr>
          <t xml:space="preserve">Die EVU-Stromtarife werden ohne Aufforderung durch die Kundschaft angepasst. </t>
        </r>
      </text>
    </comment>
    <comment ref="D86" authorId="0" shapeId="0" xr:uid="{C358AB9A-6B1D-4F60-84BA-4C874BEFA34F}">
      <text>
        <r>
          <rPr>
            <b/>
            <sz val="10"/>
            <color indexed="8"/>
            <rFont val="Arial"/>
            <family val="2"/>
          </rPr>
          <t xml:space="preserve">Einstellung eines eigenen Energietarifs: </t>
        </r>
        <r>
          <rPr>
            <sz val="10"/>
            <color indexed="8"/>
            <rFont val="Arial"/>
            <family val="2"/>
          </rPr>
          <t xml:space="preserve">Eigentümerschaften bzw. Verwaltungen können einen Aufschlag auf den Energietarif vornehmen, um einen zusätzlichen Kanal zur Amortisierung der Ladestationen zu generieren.
</t>
        </r>
      </text>
    </comment>
    <comment ref="D87" authorId="0" shapeId="0" xr:uid="{884522D4-B14E-4FBE-A4E0-1632C0B2568A}">
      <text>
        <r>
          <rPr>
            <b/>
            <sz val="10"/>
            <color indexed="8"/>
            <rFont val="Arial"/>
            <family val="2"/>
          </rPr>
          <t xml:space="preserve">Abrechnung bidirektionales Laden: </t>
        </r>
        <r>
          <rPr>
            <sz val="10"/>
            <color indexed="8"/>
            <rFont val="Arial"/>
            <family val="2"/>
          </rPr>
          <t>Bidirektionales Laden kann verwaltet und abrechnet werden.</t>
        </r>
      </text>
    </comment>
    <comment ref="D97" authorId="0" shapeId="0" xr:uid="{23E051B1-3178-4428-85C6-19CB022FA8A0}">
      <text>
        <r>
          <rPr>
            <b/>
            <sz val="10"/>
            <color indexed="8"/>
            <rFont val="Arial"/>
            <family val="2"/>
          </rPr>
          <t xml:space="preserve">Reporting Funktion: </t>
        </r>
        <r>
          <rPr>
            <sz val="10"/>
            <color indexed="8"/>
            <rFont val="Arial"/>
            <family val="2"/>
          </rPr>
          <t>Nutzungsdaten können zur Verfügung gestellt werden, z.B. für Nachhaltigkeitsberichte und Reportings.</t>
        </r>
      </text>
    </comment>
    <comment ref="D99" authorId="0" shapeId="0" xr:uid="{788656F4-D373-41C5-B4DC-AD66A35C52E5}">
      <text>
        <r>
          <rPr>
            <b/>
            <sz val="10"/>
            <color indexed="8"/>
            <rFont val="Arial"/>
            <family val="2"/>
          </rPr>
          <t xml:space="preserve">Mandantenfunktion: </t>
        </r>
        <r>
          <rPr>
            <sz val="10"/>
            <color indexed="8"/>
            <rFont val="Arial"/>
            <family val="2"/>
          </rPr>
          <t>Verschiedenen Nutzenden können verschiedene Nutzungsrechte verteilt werden (z.B. Ladestationsnutzende vs. Hauswartung vs. Installationsunternehmen)</t>
        </r>
      </text>
    </comment>
    <comment ref="D100" authorId="0" shapeId="0" xr:uid="{BD958767-73D6-4DD0-9779-D769D2C06DBE}">
      <text>
        <r>
          <rPr>
            <b/>
            <sz val="10"/>
            <color indexed="8"/>
            <rFont val="Arial"/>
            <family val="2"/>
          </rPr>
          <t>Webportal zur Benutzendenverwaltung:</t>
        </r>
        <r>
          <rPr>
            <sz val="10"/>
            <color indexed="8"/>
            <rFont val="Arial"/>
            <family val="2"/>
          </rPr>
          <t xml:space="preserve"> Die Eigentümerschaft/Verwaltung kann in einer Plattform verschiedene Einstellungen vornehmen, z.B. Erstellung und Bearbeitung der Nutzer der Ladestationen, Tarifgestaltung, oder anderes.</t>
        </r>
      </text>
    </comment>
    <comment ref="D106" authorId="0" shapeId="0" xr:uid="{31E08E87-DDEC-40BE-AA27-2D1165E22FE3}">
      <text>
        <r>
          <rPr>
            <b/>
            <sz val="10"/>
            <color indexed="8"/>
            <rFont val="Arial"/>
            <family val="2"/>
          </rPr>
          <t xml:space="preserve">Allgemein zugängliche Ladestation im eigenen Netz: </t>
        </r>
        <r>
          <rPr>
            <sz val="10"/>
            <color indexed="8"/>
            <rFont val="Arial"/>
            <family val="2"/>
          </rPr>
          <t>Die Ladestationsnutzenden können mithilfe ihres Zugangsmittels auf allgemein zugängliche Ladestationen desselben Anbietenden zugreifen.</t>
        </r>
      </text>
    </comment>
    <comment ref="D107" authorId="0" shapeId="0" xr:uid="{F73AEC9C-966F-4950-8EC1-5EF9360F5EE0}">
      <text>
        <r>
          <rPr>
            <b/>
            <sz val="10"/>
            <color indexed="8"/>
            <rFont val="Arial"/>
            <family val="2"/>
          </rPr>
          <t>Roaming mit gleichen Zugang:</t>
        </r>
        <r>
          <rPr>
            <sz val="10"/>
            <color indexed="8"/>
            <rFont val="Arial"/>
            <family val="2"/>
          </rPr>
          <t xml:space="preserve"> Die Ladestationsnutzenden können mithilfe ihres Zugangsmittels auf allgemein zugängliche Ladestationen anderer Netzbetreibender zugreifen.</t>
        </r>
      </text>
    </comment>
    <comment ref="D109" authorId="0" shapeId="0" xr:uid="{D3FED52A-12D4-48A6-A41A-A1D0559211ED}">
      <text>
        <r>
          <rPr>
            <b/>
            <sz val="10"/>
            <color indexed="8"/>
            <rFont val="Arial"/>
            <family val="2"/>
          </rPr>
          <t>Abrechnung allg. zugänglicher Ladestation:</t>
        </r>
        <r>
          <rPr>
            <sz val="10"/>
            <color indexed="8"/>
            <rFont val="Arial"/>
            <family val="2"/>
          </rPr>
          <t xml:space="preserve"> Ladestationen auf allgemein zugänglichen Parkplätzen, wie Besuchendenparkplätzen, werden allen zugänglich gemacht und über denselben Anbietenden abgerechnet.</t>
        </r>
      </text>
    </comment>
    <comment ref="D110" authorId="0" shapeId="0" xr:uid="{EDE5024D-C7A1-4349-A354-3D406B23C230}">
      <text>
        <r>
          <rPr>
            <b/>
            <sz val="10"/>
            <color indexed="8"/>
            <rFont val="Arial"/>
            <family val="2"/>
          </rPr>
          <t>Roaming für allgemein zugängliche Ladestation:</t>
        </r>
        <r>
          <rPr>
            <sz val="10"/>
            <color indexed="8"/>
            <rFont val="Arial"/>
            <family val="2"/>
          </rPr>
          <t xml:space="preserve"> Zugangs- und Zahlungsmittel anderer Ladestationsbetreibender können für den Zugang zu den allgemein zugänglicher Ladestationen (z.B. Besuchendenparkplätzen) genutzt werden.</t>
        </r>
      </text>
    </comment>
    <comment ref="D114" authorId="0" shapeId="0" xr:uid="{B5AF37AF-25E2-4E8E-BC5F-651B78722F68}">
      <text>
        <r>
          <rPr>
            <b/>
            <sz val="10"/>
            <color indexed="8"/>
            <rFont val="Arial"/>
            <family val="2"/>
          </rPr>
          <t>Eigenfinanzierung:</t>
        </r>
        <r>
          <rPr>
            <sz val="10"/>
            <color indexed="8"/>
            <rFont val="Arial"/>
            <family val="2"/>
          </rPr>
          <t xml:space="preserve"> Die Ladeinfrastruktur wird vollständig von der Eigentümerschaft finanziert.</t>
        </r>
        <r>
          <rPr>
            <b/>
            <sz val="10"/>
            <color indexed="8"/>
            <rFont val="Arial"/>
            <family val="2"/>
          </rPr>
          <t xml:space="preserve">
Mietmodell:</t>
        </r>
        <r>
          <rPr>
            <sz val="10"/>
            <color indexed="8"/>
            <rFont val="Arial"/>
            <family val="2"/>
          </rPr>
          <t xml:space="preserve"> Die Grundinstallation wird durch die Eigentümerschaft finanziert. Die Nutzenden können die Ladestation bei dem Dienstleistungsunternehmen mieten.</t>
        </r>
        <r>
          <rPr>
            <b/>
            <sz val="10"/>
            <color indexed="8"/>
            <rFont val="Arial"/>
            <family val="2"/>
          </rPr>
          <t xml:space="preserve">
Full Contracting:</t>
        </r>
        <r>
          <rPr>
            <sz val="10"/>
            <color indexed="8"/>
            <rFont val="Arial"/>
            <family val="2"/>
          </rPr>
          <t xml:space="preserve"> Sowohl die Grundinstallation als auch die Ladestation wird vom Dienstleistungsunternehmen finanziert und gegen eine monatliche Gebühr zur Verfügung gestellt.</t>
        </r>
      </text>
    </comment>
  </commentList>
</comments>
</file>

<file path=xl/comments39.xml><?xml version="1.0" encoding="utf-8"?>
<comments xmlns="http://schemas.openxmlformats.org/spreadsheetml/2006/main" xmlns:mc="http://schemas.openxmlformats.org/markup-compatibility/2006" xmlns:xr="http://schemas.microsoft.com/office/spreadsheetml/2014/revision" mc:Ignorable="xr">
  <authors>
    <author>Marisa Timm</author>
  </authors>
  <commentList>
    <comment ref="D18" authorId="0" shapeId="0" xr:uid="{27EFFC1C-7952-4C04-B945-FD53D8E0D031}">
      <text>
        <r>
          <rPr>
            <b/>
            <sz val="10"/>
            <color indexed="8"/>
            <rFont val="Arial"/>
            <family val="2"/>
          </rPr>
          <t>Anmeldung:</t>
        </r>
        <r>
          <rPr>
            <sz val="10"/>
            <color indexed="8"/>
            <rFont val="Arial"/>
            <family val="2"/>
          </rPr>
          <t xml:space="preserve"> Prozess des Ladestationsnutzenden zur Anfrage/Anmeldung einer Ladestation
</t>
        </r>
      </text>
    </comment>
    <comment ref="D19" authorId="0" shapeId="0" xr:uid="{A91E157B-1106-4B45-BCF1-8A20B4017AAF}">
      <text>
        <r>
          <rPr>
            <b/>
            <sz val="10"/>
            <color indexed="8"/>
            <rFont val="Arial"/>
            <family val="2"/>
          </rPr>
          <t xml:space="preserve">Aufschaltung: </t>
        </r>
        <r>
          <rPr>
            <sz val="10"/>
            <color indexed="8"/>
            <rFont val="Arial"/>
            <family val="2"/>
          </rPr>
          <t xml:space="preserve">Die Ladestation wird mit dem System verbunden. </t>
        </r>
      </text>
    </comment>
    <comment ref="D21" authorId="0" shapeId="0" xr:uid="{C2B18722-F59C-4A75-ABA2-08C1BCB365D8}">
      <text>
        <r>
          <rPr>
            <b/>
            <sz val="10"/>
            <color indexed="8"/>
            <rFont val="Arial"/>
            <family val="2"/>
          </rPr>
          <t xml:space="preserve">Onboarding: </t>
        </r>
        <r>
          <rPr>
            <sz val="10"/>
            <color indexed="8"/>
            <rFont val="Arial"/>
            <family val="2"/>
          </rPr>
          <t>Die Ladestationsnutzerin oder der Ladestationsnutzer erhält den Zugang zur Ladestation und allenfalls eine Instruierung</t>
        </r>
      </text>
    </comment>
    <comment ref="D30" authorId="0" shapeId="0" xr:uid="{760D9588-2A20-49C8-B5B7-C49E18C9CBD9}">
      <text>
        <r>
          <rPr>
            <b/>
            <sz val="10"/>
            <color indexed="8"/>
            <rFont val="Arial"/>
            <family val="2"/>
          </rPr>
          <t xml:space="preserve">Vertrieb Ladestationen: </t>
        </r>
        <r>
          <rPr>
            <sz val="10"/>
            <color indexed="8"/>
            <rFont val="Arial"/>
            <family val="2"/>
          </rPr>
          <t>Dabei handelt es sich um Ladestationen, die von dem Dienstleistungsunternehmen vertrieben werden (standardmässig oder optional). Nicht solche, die nur mit ihrem System kompatibel sind.</t>
        </r>
      </text>
    </comment>
    <comment ref="D32" authorId="0" shapeId="0" xr:uid="{4D884BD8-527C-461C-A549-06AF31FFFC19}">
      <text>
        <r>
          <rPr>
            <b/>
            <sz val="10"/>
            <color indexed="8"/>
            <rFont val="Arial"/>
            <family val="2"/>
          </rPr>
          <t>Integration von Drittsystemen:</t>
        </r>
        <r>
          <rPr>
            <sz val="10"/>
            <color indexed="8"/>
            <rFont val="Arial"/>
            <family val="2"/>
          </rPr>
          <t xml:space="preserve"> Das System kann mit anderen Plattformen/Systemen Dritter kommunizieren, z.B. zur ZEV Abrechnung oder EMS.</t>
        </r>
      </text>
    </comment>
    <comment ref="D33" authorId="0" shapeId="0" xr:uid="{2CC432DD-E904-42F7-8D39-7D97FDB66882}">
      <text>
        <r>
          <rPr>
            <sz val="10"/>
            <color indexed="8"/>
            <rFont val="Arial"/>
            <family val="2"/>
          </rPr>
          <t>EMS = Energiemanagementsysteme</t>
        </r>
      </text>
    </comment>
    <comment ref="D36" authorId="0" shapeId="0" xr:uid="{C0352249-2B29-4856-BA96-8034F5A18F36}">
      <text>
        <r>
          <rPr>
            <b/>
            <sz val="10"/>
            <color indexed="8"/>
            <rFont val="Arial"/>
            <family val="2"/>
          </rPr>
          <t xml:space="preserve">Statisches Lastmanagement: </t>
        </r>
        <r>
          <rPr>
            <sz val="10"/>
            <color indexed="8"/>
            <rFont val="Arial"/>
            <family val="2"/>
          </rPr>
          <t>Beim statischen Lastmanagement wird ein fixes Kontingent des Hausanschlusses für das Laden der Elektroautos reserviert. Dieses kann auf die zu ladenden E-Autos aufgeteilt werden. Die reservierte Last ist maximal so hoch, dass es auch bei einem hohen Stromverbrauch im Gebäude (z.B. Abends, wenn alle Anwohnenden zu Hause sind) zu keiner Überlastung kommt.</t>
        </r>
      </text>
    </comment>
    <comment ref="D37" authorId="0" shapeId="0" xr:uid="{ABF3E3F0-B807-49C5-8A90-0A901075E60B}">
      <text>
        <r>
          <rPr>
            <b/>
            <sz val="10"/>
            <color indexed="8"/>
            <rFont val="Arial"/>
            <family val="2"/>
          </rPr>
          <t>Dynamisches Lastmanagment:</t>
        </r>
        <r>
          <rPr>
            <sz val="10"/>
            <color indexed="8"/>
            <rFont val="Arial"/>
            <family val="2"/>
          </rPr>
          <t xml:space="preserve"> Beim dynamischen Lastmanagement wird keine fixe Last reserviert, sondern stets die gesamte verfügbare Last intelligent aufgeteilt. Das Lastmanagement erkennt, wie viel Strom aktuell im Gebäude verbraucht wird. So kann vor allem zu Zeiten mit einem niedrigen Stromverbrauch im Gebäude eine viel höhere Ladelast ermöglicht werden, z.B. nachts, wenn ein Grossteil der Anwohnenden schläft.</t>
        </r>
      </text>
    </comment>
    <comment ref="D47" authorId="0" shapeId="0" xr:uid="{F425F5A2-4CEB-4B4F-9D8D-507A053CB022}">
      <text>
        <r>
          <rPr>
            <b/>
            <sz val="10"/>
            <color indexed="8"/>
            <rFont val="Arial"/>
            <family val="2"/>
          </rPr>
          <t xml:space="preserve">Webportal: </t>
        </r>
        <r>
          <rPr>
            <sz val="10"/>
            <color indexed="8"/>
            <rFont val="Arial"/>
            <family val="2"/>
          </rPr>
          <t>Eine webbasierte Anwendung kann aufgerufen werden.</t>
        </r>
      </text>
    </comment>
    <comment ref="D48" authorId="0" shapeId="0" xr:uid="{0A6C9AE0-F504-4FF8-B6F9-A50A4AB74A8B}">
      <text>
        <r>
          <rPr>
            <b/>
            <sz val="10"/>
            <color indexed="8"/>
            <rFont val="Arial"/>
            <family val="2"/>
          </rPr>
          <t>App:</t>
        </r>
        <r>
          <rPr>
            <sz val="10"/>
            <color indexed="8"/>
            <rFont val="Arial"/>
            <family val="2"/>
          </rPr>
          <t xml:space="preserve"> Es existiert eine Smartphone App.</t>
        </r>
      </text>
    </comment>
    <comment ref="D50" authorId="0" shapeId="0" xr:uid="{C9111F4D-80A6-442C-817E-073B75B7DA1D}">
      <text>
        <r>
          <rPr>
            <b/>
            <sz val="10"/>
            <color indexed="8"/>
            <rFont val="Arial"/>
            <family val="2"/>
          </rPr>
          <t>Transaktionsübersicht:</t>
        </r>
        <r>
          <rPr>
            <sz val="10"/>
            <color indexed="8"/>
            <rFont val="Arial"/>
            <family val="2"/>
          </rPr>
          <t xml:space="preserve"> Die Nutzenden können ihre bisherigen Nutzungen und Zahlungen einsehen und bei Bedarf als Beleg downloaden. </t>
        </r>
      </text>
    </comment>
    <comment ref="D51" authorId="0" shapeId="0" xr:uid="{C79DF914-18F9-48DE-96DF-39D175791AA3}">
      <text>
        <r>
          <rPr>
            <b/>
            <sz val="10"/>
            <color indexed="8"/>
            <rFont val="Arial"/>
            <family val="2"/>
          </rPr>
          <t xml:space="preserve">Visualisierung der eigenen Verbräuche: </t>
        </r>
        <r>
          <rPr>
            <sz val="10"/>
            <color indexed="8"/>
            <rFont val="Arial"/>
            <family val="2"/>
          </rPr>
          <t>Die Verbräuche können jederzeit auf dem Webportal oder der App eingesehen werden.</t>
        </r>
      </text>
    </comment>
    <comment ref="D53" authorId="0" shapeId="0" xr:uid="{3ADC1BEF-8321-4F56-B466-6D26D83073AF}">
      <text>
        <r>
          <rPr>
            <b/>
            <sz val="10"/>
            <color indexed="8"/>
            <rFont val="Arial"/>
            <family val="2"/>
          </rPr>
          <t>Aktive Steuerung der Lade-Aktivität:</t>
        </r>
        <r>
          <rPr>
            <sz val="10"/>
            <color indexed="8"/>
            <rFont val="Arial"/>
            <family val="2"/>
          </rPr>
          <t xml:space="preserve"> Die Nutzenden können z.B. den Zeitpunkt oder den Lademodus steuern.</t>
        </r>
      </text>
    </comment>
    <comment ref="D54" authorId="0" shapeId="0" xr:uid="{7A6B9884-BA6A-42E8-80F0-7EC2DA0ADFFE}">
      <text>
        <r>
          <rPr>
            <b/>
            <sz val="10"/>
            <color indexed="8"/>
            <rFont val="Arial"/>
            <family val="2"/>
          </rPr>
          <t xml:space="preserve">Solarbasiertes Laden: </t>
        </r>
        <r>
          <rPr>
            <sz val="10"/>
            <color indexed="8"/>
            <rFont val="Arial"/>
            <family val="2"/>
          </rPr>
          <t>Das Fahrzeug wird nur/vorzugsweise mit Solarstrom geladen (wenn PV/ZEV vorhanden)</t>
        </r>
      </text>
    </comment>
    <comment ref="D55" authorId="0" shapeId="0" xr:uid="{716CE3A6-E8AF-485B-B603-A3F8C0B0B589}">
      <text>
        <r>
          <rPr>
            <b/>
            <sz val="10"/>
            <color indexed="8"/>
            <rFont val="Arial"/>
            <family val="2"/>
          </rPr>
          <t xml:space="preserve">Günstiges Laden: </t>
        </r>
        <r>
          <rPr>
            <sz val="10"/>
            <color indexed="8"/>
            <rFont val="Arial"/>
            <family val="2"/>
          </rPr>
          <t>Das Fahrzeug wird zu Zeiten von günstigen Stromtarifen geladen, z.B. Nachts bei Hoch- und Niedertarif.</t>
        </r>
      </text>
    </comment>
    <comment ref="D56" authorId="0" shapeId="0" xr:uid="{3D11B8A5-137B-4B95-8B49-834FA29B301B}">
      <text>
        <r>
          <rPr>
            <b/>
            <sz val="10"/>
            <color indexed="8"/>
            <rFont val="Arial"/>
            <family val="2"/>
          </rPr>
          <t>Priorisiertes Laden:</t>
        </r>
        <r>
          <rPr>
            <sz val="10"/>
            <color indexed="8"/>
            <rFont val="Arial"/>
            <family val="2"/>
          </rPr>
          <t xml:space="preserve"> Das Fahrzeug soll möglichst schnell geladen werden. Dabei wird dem Fahrzeug mehr Leistung zugewiesen (ggf. gegen Preisaufschlag)</t>
        </r>
      </text>
    </comment>
    <comment ref="D57" authorId="0" shapeId="0" xr:uid="{E8C6DDB1-0615-46A0-9721-3D0DFCEF9906}">
      <text>
        <r>
          <rPr>
            <b/>
            <sz val="10"/>
            <color indexed="8"/>
            <rFont val="Arial"/>
            <family val="2"/>
          </rPr>
          <t>Berücksichtigung von Ladegrenzen:</t>
        </r>
        <r>
          <rPr>
            <sz val="10"/>
            <color indexed="8"/>
            <rFont val="Arial"/>
            <family val="2"/>
          </rPr>
          <t xml:space="preserve"> Das Fahrzeug soll max. bis zu einem bestimmten Prozentsatz geladen werden, um die Batterie zu schonen.
</t>
        </r>
      </text>
    </comment>
    <comment ref="D64" authorId="0" shapeId="0" xr:uid="{6F632F68-EB96-4323-AA13-72AC65F4748D}">
      <text>
        <r>
          <rPr>
            <b/>
            <sz val="10"/>
            <color indexed="8"/>
            <rFont val="Arial"/>
            <family val="2"/>
          </rPr>
          <t xml:space="preserve">Hotline nur zu Bürozeiten: </t>
        </r>
        <r>
          <rPr>
            <sz val="10"/>
            <color indexed="8"/>
            <rFont val="Arial"/>
            <family val="2"/>
          </rPr>
          <t xml:space="preserve">Bei Fragen oder Problemen können sich die Ladestationsnutzenden bei einer Hotline ausschliesslich zu Bürozeiten melden. </t>
        </r>
      </text>
    </comment>
    <comment ref="D65" authorId="0" shapeId="0" xr:uid="{E313F812-8D9A-4C6F-984A-C0F6AE44D0EB}">
      <text>
        <r>
          <rPr>
            <b/>
            <sz val="10"/>
            <color indexed="8"/>
            <rFont val="Arial"/>
            <family val="2"/>
          </rPr>
          <t xml:space="preserve">Hotline 24/7: </t>
        </r>
        <r>
          <rPr>
            <sz val="10"/>
            <color indexed="8"/>
            <rFont val="Arial"/>
            <family val="2"/>
          </rPr>
          <t>Bei Fragen oder Problemen können sie die Ladestationsnutzenden bei einer Hotline rund um die Uhr melden</t>
        </r>
        <r>
          <rPr>
            <b/>
            <sz val="10"/>
            <color indexed="8"/>
            <rFont val="Arial"/>
            <family val="2"/>
          </rPr>
          <t xml:space="preserve">. </t>
        </r>
      </text>
    </comment>
    <comment ref="D67" authorId="0" shapeId="0" xr:uid="{03AA044C-3BB9-4625-8EF7-90D8726920CE}">
      <text>
        <r>
          <rPr>
            <b/>
            <sz val="10"/>
            <color indexed="8"/>
            <rFont val="Arial"/>
            <family val="2"/>
          </rPr>
          <t xml:space="preserve">Störungsmanagement: </t>
        </r>
        <r>
          <rPr>
            <sz val="10"/>
            <color indexed="8"/>
            <rFont val="Arial"/>
            <family val="2"/>
          </rPr>
          <t>Fehlfunktionen der Ladestation werden identifiziert und durch Alarmierung angezeigt.</t>
        </r>
      </text>
    </comment>
    <comment ref="D68" authorId="0" shapeId="0" xr:uid="{B7460E86-5773-4F51-8D28-B408D5C3304F}">
      <text>
        <r>
          <rPr>
            <b/>
            <sz val="10"/>
            <color indexed="8"/>
            <rFont val="Arial"/>
            <family val="2"/>
          </rPr>
          <t xml:space="preserve">Fernwartung: </t>
        </r>
        <r>
          <rPr>
            <sz val="10"/>
            <color indexed="8"/>
            <rFont val="Arial"/>
            <family val="2"/>
          </rPr>
          <t>Die gängigsten Softwareprobleme der Ladestationen können online behoben werden, ohne dass ein Techniker vor Ort sein muss, z.B. durch Neustart (remote).</t>
        </r>
      </text>
    </comment>
    <comment ref="D69" authorId="0" shapeId="0" xr:uid="{5B7083FA-E99D-4EF2-9F93-E6E01C6879D3}">
      <text>
        <r>
          <rPr>
            <b/>
            <sz val="10"/>
            <color indexed="8"/>
            <rFont val="Arial"/>
            <family val="2"/>
          </rPr>
          <t xml:space="preserve">Störungsbehebung vor Ort: </t>
        </r>
        <r>
          <rPr>
            <sz val="10"/>
            <color indexed="8"/>
            <rFont val="Arial"/>
            <family val="2"/>
          </rPr>
          <t xml:space="preserve"> Störungen werden vor Ort behoben, inklusive oder gegen Aufpreis.</t>
        </r>
      </text>
    </comment>
    <comment ref="D72" authorId="0" shapeId="0" xr:uid="{0472AA66-939A-4F14-8549-E71254CEE7F5}">
      <text>
        <r>
          <rPr>
            <b/>
            <sz val="10"/>
            <color indexed="8"/>
            <rFont val="Arial"/>
            <family val="2"/>
          </rPr>
          <t>Bis Datenerfassung</t>
        </r>
        <r>
          <rPr>
            <sz val="10"/>
            <color indexed="8"/>
            <rFont val="Arial"/>
            <family val="2"/>
          </rPr>
          <t>: Das Dienstleistungsunternehmen erfasst die Daten und stellt sie der Kundschaft zur Verfügung. Diese muss die Rechnungen selbst erstellen und ist für das Inkasso verantwortlich.</t>
        </r>
        <r>
          <rPr>
            <b/>
            <sz val="10"/>
            <color indexed="8"/>
            <rFont val="Arial"/>
            <family val="2"/>
          </rPr>
          <t xml:space="preserve">
Bis Rechnungserstellung: </t>
        </r>
        <r>
          <rPr>
            <sz val="10"/>
            <color indexed="8"/>
            <rFont val="Arial"/>
            <family val="2"/>
          </rPr>
          <t>Das Dienstleistungsunternehmen erfasst die Daten und erstellt basierend darauf die Rechnungen. Die Kundschaft ist für das Inkasso verantwortlich.</t>
        </r>
        <r>
          <rPr>
            <b/>
            <sz val="10"/>
            <color indexed="8"/>
            <rFont val="Arial"/>
            <family val="2"/>
          </rPr>
          <t xml:space="preserve">
Bis Inkasso:</t>
        </r>
        <r>
          <rPr>
            <sz val="10"/>
            <color indexed="8"/>
            <rFont val="Arial"/>
            <family val="2"/>
          </rPr>
          <t xml:space="preserve"> Das Dienstleistungsunternehmen übernimmt den gesamten Abrechnungsprozess von der Datenerfassung über Rechnungserstellung bis und mit Inkasso.</t>
        </r>
      </text>
    </comment>
    <comment ref="D75" authorId="0" shapeId="0" xr:uid="{1A2AB986-8724-468B-AF4D-0F9AFBBB9FC3}">
      <text>
        <r>
          <rPr>
            <b/>
            <sz val="10"/>
            <color indexed="8"/>
            <rFont val="Arial"/>
            <family val="2"/>
          </rPr>
          <t xml:space="preserve">Private Ladestation: </t>
        </r>
        <r>
          <rPr>
            <sz val="10"/>
            <color indexed="8"/>
            <rFont val="Arial"/>
            <family val="2"/>
          </rPr>
          <t xml:space="preserve">Die Ladestation ist nur für eine Partei zugänglich
</t>
        </r>
        <r>
          <rPr>
            <b/>
            <sz val="10"/>
            <color indexed="8"/>
            <rFont val="Arial"/>
            <family val="2"/>
          </rPr>
          <t>Halbprivate Ladestation</t>
        </r>
        <r>
          <rPr>
            <sz val="10"/>
            <color indexed="8"/>
            <rFont val="Arial"/>
            <family val="2"/>
          </rPr>
          <t xml:space="preserve">: Ladestation zugänglich für eine geschlossene Nutzergruppe (z. B. Mitarbeitende)
</t>
        </r>
        <r>
          <rPr>
            <b/>
            <sz val="10"/>
            <color indexed="8"/>
            <rFont val="Arial"/>
            <family val="2"/>
          </rPr>
          <t>Halböffentliche Ladestation</t>
        </r>
        <r>
          <rPr>
            <sz val="10"/>
            <color indexed="8"/>
            <rFont val="Arial"/>
            <family val="2"/>
          </rPr>
          <t xml:space="preserve">: Ladestation in privatem Besitz (z. B. Gewerbe). Diese sind zu bestimmten Zeiten allgemein zugänglich.
</t>
        </r>
        <r>
          <rPr>
            <b/>
            <sz val="10"/>
            <color indexed="8"/>
            <rFont val="Arial"/>
            <family val="2"/>
          </rPr>
          <t>öffentliche Ladestationen:</t>
        </r>
        <r>
          <rPr>
            <sz val="10"/>
            <color indexed="8"/>
            <rFont val="Arial"/>
            <family val="2"/>
          </rPr>
          <t xml:space="preserve"> zu jeder Zeit allgemein zugängliche Ladestation (z.B. Besuchendenparkplätze)</t>
        </r>
      </text>
    </comment>
    <comment ref="D76" authorId="0" shapeId="0" xr:uid="{9715B912-5AFE-448A-B0A1-7C3AAFD2A4BC}">
      <text>
        <r>
          <rPr>
            <b/>
            <sz val="10"/>
            <color indexed="8"/>
            <rFont val="Arial"/>
            <family val="2"/>
          </rPr>
          <t xml:space="preserve">Elektrizitätszähler für E-Mobilität ist im Besitz der Immobilieneigentümerschaft: </t>
        </r>
        <r>
          <rPr>
            <sz val="10"/>
            <color indexed="8"/>
            <rFont val="Arial"/>
            <family val="2"/>
          </rPr>
          <t xml:space="preserve">
Das Dienstleistungsunternehmen vergütet den Immobilienbesitzenden die Abrechnungseinnahmen abzgl. Gebühren.
Immobilienbesitzende erhalten die Rechnung für den Stromverbrauch vom EVU
Immobilienbesitzenden zahlen die Stromrechnung
</t>
        </r>
        <r>
          <rPr>
            <b/>
            <sz val="10"/>
            <color indexed="8"/>
            <rFont val="Arial"/>
            <family val="2"/>
          </rPr>
          <t>Elektrizitätszähler für E-Mobilität ist im Besitz des Dienstleistungsunternehmen:</t>
        </r>
        <r>
          <rPr>
            <sz val="10"/>
            <color indexed="8"/>
            <rFont val="Arial"/>
            <family val="2"/>
          </rPr>
          <t xml:space="preserve">
Dienstleistungsunternehmen übernimmt direkt die Zahlung der Stromkosten an den Energieversorger
Ggf. vergütet das Dienstleistungsunternehmen den Immobilienbesitzenden die Abrechnungseinnahmen abzgl. Stromkosten und Gebühren.</t>
        </r>
      </text>
    </comment>
    <comment ref="D79" authorId="0" shapeId="0" xr:uid="{1967127A-7554-4E25-A639-E566B60A2D24}">
      <text>
        <r>
          <rPr>
            <b/>
            <sz val="10"/>
            <color indexed="8"/>
            <rFont val="Arial"/>
            <family val="2"/>
          </rPr>
          <t xml:space="preserve">Einheitstarif: </t>
        </r>
        <r>
          <rPr>
            <sz val="10"/>
            <color indexed="8"/>
            <rFont val="Arial"/>
            <family val="2"/>
          </rPr>
          <t xml:space="preserve">Es kann nur ein Tarif für die Ladestation abgerechnet werden, unabhängig davon, ob der lokale Energieversorger eine andere Tarifsturktur (z.B. Hoch- und Niedertarif) hat.
</t>
        </r>
        <r>
          <rPr>
            <b/>
            <sz val="10"/>
            <color indexed="8"/>
            <rFont val="Arial"/>
            <family val="2"/>
          </rPr>
          <t xml:space="preserve">Statische Tarife: </t>
        </r>
        <r>
          <rPr>
            <sz val="10"/>
            <color indexed="8"/>
            <rFont val="Arial"/>
            <family val="2"/>
          </rPr>
          <t xml:space="preserve">Die Ladestation kann mit mehreren fix definierten, statischen Tarifen abgerechnet werden, z.B. mit Hoch- und Niedertarif.
</t>
        </r>
        <r>
          <rPr>
            <b/>
            <sz val="10"/>
            <color indexed="8"/>
            <rFont val="Arial"/>
            <family val="2"/>
          </rPr>
          <t xml:space="preserve">Statische Tarife inkl. Solartarif: </t>
        </r>
        <r>
          <rPr>
            <sz val="10"/>
            <color indexed="8"/>
            <rFont val="Arial"/>
            <family val="2"/>
          </rPr>
          <t xml:space="preserve">Zusätzlich zu den statischen Tarifen kann bei Verbrauch von Strom der eigenen PV-Anlage (oder ZEV) ein fix definierter Solartarif berücksichtigt werden.
</t>
        </r>
        <r>
          <rPr>
            <b/>
            <sz val="10"/>
            <color indexed="8"/>
            <rFont val="Arial"/>
            <family val="2"/>
          </rPr>
          <t>Dynamische Tarife:</t>
        </r>
        <r>
          <rPr>
            <sz val="10"/>
            <color indexed="8"/>
            <rFont val="Arial"/>
            <family val="2"/>
          </rPr>
          <t xml:space="preserve"> Es können zusätzlich dynamische Tarife vom Energieversorger berücksichtigt und abgerechnet werden. 
</t>
        </r>
      </text>
    </comment>
    <comment ref="D83" authorId="0" shapeId="0" xr:uid="{BE16D06C-7E2D-4AD0-8172-7008A9E27175}">
      <text>
        <r>
          <rPr>
            <b/>
            <sz val="10"/>
            <color indexed="8"/>
            <rFont val="Arial"/>
            <family val="2"/>
          </rPr>
          <t xml:space="preserve">Verschiedene Tarif-Gruppen: </t>
        </r>
        <r>
          <rPr>
            <sz val="10"/>
            <color indexed="8"/>
            <rFont val="Arial"/>
            <family val="2"/>
          </rPr>
          <t xml:space="preserve">Nutzende können gruppiert werden und so verschiedenen Tarifen zugeordnet werden. </t>
        </r>
      </text>
    </comment>
    <comment ref="D84" authorId="0" shapeId="0" xr:uid="{C5C55EAC-7CFA-48C2-8498-D42C82149DDE}">
      <text>
        <r>
          <rPr>
            <b/>
            <sz val="10"/>
            <color indexed="8"/>
            <rFont val="Arial"/>
            <family val="2"/>
          </rPr>
          <t>White-List (Spezialnutzende):</t>
        </r>
        <r>
          <rPr>
            <sz val="10"/>
            <color indexed="8"/>
            <rFont val="Arial"/>
            <family val="2"/>
          </rPr>
          <t xml:space="preserve"> Bestimmte Nutzende laden kostenfrei.</t>
        </r>
      </text>
    </comment>
    <comment ref="D85" authorId="0" shapeId="0" xr:uid="{0EC9F1D2-353F-403C-90E3-1355D1454F6D}">
      <text>
        <r>
          <rPr>
            <b/>
            <sz val="10"/>
            <color indexed="8"/>
            <rFont val="Arial"/>
            <family val="2"/>
          </rPr>
          <t xml:space="preserve">Automatisierte Aktualisierung bei Veränderungen der EVU-Stromtarife: </t>
        </r>
        <r>
          <rPr>
            <sz val="10"/>
            <color indexed="8"/>
            <rFont val="Arial"/>
            <family val="2"/>
          </rPr>
          <t xml:space="preserve">Die EVU-Stromtarife werden ohne Aufforderung durch die Kundschaft angepasst. </t>
        </r>
      </text>
    </comment>
    <comment ref="D86" authorId="0" shapeId="0" xr:uid="{91962FED-6717-4150-A275-7FAAB9503E1A}">
      <text>
        <r>
          <rPr>
            <b/>
            <sz val="10"/>
            <color indexed="8"/>
            <rFont val="Arial"/>
            <family val="2"/>
          </rPr>
          <t xml:space="preserve">Einstellung eines eigenen Energietarifs: </t>
        </r>
        <r>
          <rPr>
            <sz val="10"/>
            <color indexed="8"/>
            <rFont val="Arial"/>
            <family val="2"/>
          </rPr>
          <t xml:space="preserve">Eigentümerschaften bzw. Verwaltungen können einen Aufschlag auf den Energietarif vornehmen, um einen zusätzlichen Kanal zur Amortisierung der Ladestationen zu generieren.
</t>
        </r>
      </text>
    </comment>
    <comment ref="D87" authorId="0" shapeId="0" xr:uid="{F869B525-9B41-4E7C-B62B-FC435B1A6C21}">
      <text>
        <r>
          <rPr>
            <b/>
            <sz val="10"/>
            <color indexed="8"/>
            <rFont val="Arial"/>
            <family val="2"/>
          </rPr>
          <t xml:space="preserve">Abrechnung bidirektionales Laden: </t>
        </r>
        <r>
          <rPr>
            <sz val="10"/>
            <color indexed="8"/>
            <rFont val="Arial"/>
            <family val="2"/>
          </rPr>
          <t>Bidirektionales Laden kann verwaltet und abrechnet werden.</t>
        </r>
      </text>
    </comment>
    <comment ref="D97" authorId="0" shapeId="0" xr:uid="{1B040E80-7D39-4AA8-8B63-BBE06B0F38B1}">
      <text>
        <r>
          <rPr>
            <b/>
            <sz val="10"/>
            <color indexed="8"/>
            <rFont val="Arial"/>
            <family val="2"/>
          </rPr>
          <t xml:space="preserve">Reporting Funktion: </t>
        </r>
        <r>
          <rPr>
            <sz val="10"/>
            <color indexed="8"/>
            <rFont val="Arial"/>
            <family val="2"/>
          </rPr>
          <t>Nutzungsdaten können zur Verfügung gestellt werden, z.B. für Nachhaltigkeitsberichte und Reportings.</t>
        </r>
      </text>
    </comment>
    <comment ref="D99" authorId="0" shapeId="0" xr:uid="{F4993B2A-5D3C-4495-8CEB-5BFBC2FFEEC2}">
      <text>
        <r>
          <rPr>
            <b/>
            <sz val="10"/>
            <color indexed="8"/>
            <rFont val="Arial"/>
            <family val="2"/>
          </rPr>
          <t xml:space="preserve">Mandantenfunktion: </t>
        </r>
        <r>
          <rPr>
            <sz val="10"/>
            <color indexed="8"/>
            <rFont val="Arial"/>
            <family val="2"/>
          </rPr>
          <t>Verschiedenen Nutzenden können verschiedene Nutzungsrechte verteilt werden (z.B. Ladestationsnutzende vs. Hauswartung vs. Installationsunternehmen)</t>
        </r>
      </text>
    </comment>
    <comment ref="D100" authorId="0" shapeId="0" xr:uid="{6C81B6BC-79F7-4BEB-A308-1AE3213195A7}">
      <text>
        <r>
          <rPr>
            <b/>
            <sz val="10"/>
            <color indexed="8"/>
            <rFont val="Arial"/>
            <family val="2"/>
          </rPr>
          <t>Webportal zur Benutzendenverwaltung:</t>
        </r>
        <r>
          <rPr>
            <sz val="10"/>
            <color indexed="8"/>
            <rFont val="Arial"/>
            <family val="2"/>
          </rPr>
          <t xml:space="preserve"> Die Eigentümerschaft/Verwaltung kann in einer Plattform verschiedene Einstellungen vornehmen, z.B. Erstellung und Bearbeitung der Nutzer der Ladestationen, Tarifgestaltung, oder anderes.</t>
        </r>
      </text>
    </comment>
    <comment ref="D106" authorId="0" shapeId="0" xr:uid="{D9B8B8DB-ED38-4C44-A07C-767F47CB0F3E}">
      <text>
        <r>
          <rPr>
            <b/>
            <sz val="10"/>
            <color indexed="8"/>
            <rFont val="Arial"/>
            <family val="2"/>
          </rPr>
          <t xml:space="preserve">Allgemein zugängliche Ladestation im eigenen Netz: </t>
        </r>
        <r>
          <rPr>
            <sz val="10"/>
            <color indexed="8"/>
            <rFont val="Arial"/>
            <family val="2"/>
          </rPr>
          <t>Die Ladestationsnutzenden können mithilfe ihres Zugangsmittels auf allgemein zugängliche Ladestationen desselben Anbietenden zugreifen.</t>
        </r>
      </text>
    </comment>
    <comment ref="D107" authorId="0" shapeId="0" xr:uid="{B849CD6A-4C34-4408-842D-42018B58D236}">
      <text>
        <r>
          <rPr>
            <b/>
            <sz val="10"/>
            <color indexed="8"/>
            <rFont val="Arial"/>
            <family val="2"/>
          </rPr>
          <t>Roaming mit gleichen Zugang:</t>
        </r>
        <r>
          <rPr>
            <sz val="10"/>
            <color indexed="8"/>
            <rFont val="Arial"/>
            <family val="2"/>
          </rPr>
          <t xml:space="preserve"> Die Ladestationsnutzenden können mithilfe ihres Zugangsmittels auf allgemein zugängliche Ladestationen anderer Netzbetreibender zugreifen.</t>
        </r>
      </text>
    </comment>
    <comment ref="D109" authorId="0" shapeId="0" xr:uid="{7D51794D-23E2-4330-B11A-D86A84E1CC38}">
      <text>
        <r>
          <rPr>
            <b/>
            <sz val="10"/>
            <color indexed="8"/>
            <rFont val="Arial"/>
            <family val="2"/>
          </rPr>
          <t>Abrechnung allg. zugänglicher Ladestation:</t>
        </r>
        <r>
          <rPr>
            <sz val="10"/>
            <color indexed="8"/>
            <rFont val="Arial"/>
            <family val="2"/>
          </rPr>
          <t xml:space="preserve"> Ladestationen auf allgemein zugänglichen Parkplätzen, wie Besuchendenparkplätzen, werden allen zugänglich gemacht und über denselben Anbietenden abgerechnet.</t>
        </r>
      </text>
    </comment>
    <comment ref="D110" authorId="0" shapeId="0" xr:uid="{5001648D-5749-4C9B-AD27-5620B42D0A54}">
      <text>
        <r>
          <rPr>
            <b/>
            <sz val="10"/>
            <color indexed="8"/>
            <rFont val="Arial"/>
            <family val="2"/>
          </rPr>
          <t>Roaming für allgemein zugängliche Ladestation:</t>
        </r>
        <r>
          <rPr>
            <sz val="10"/>
            <color indexed="8"/>
            <rFont val="Arial"/>
            <family val="2"/>
          </rPr>
          <t xml:space="preserve"> Zugangs- und Zahlungsmittel anderer Ladestationsbetreibender können für den Zugang zu den allgemein zugänglicher Ladestationen (z.B. Besuchendenparkplätzen) genutzt werden.</t>
        </r>
      </text>
    </comment>
    <comment ref="D114" authorId="0" shapeId="0" xr:uid="{18487AB6-FBAE-4A5D-9841-41AA3C9E9599}">
      <text>
        <r>
          <rPr>
            <b/>
            <sz val="10"/>
            <color indexed="8"/>
            <rFont val="Arial"/>
            <family val="2"/>
          </rPr>
          <t>Eigenfinanzierung:</t>
        </r>
        <r>
          <rPr>
            <sz val="10"/>
            <color indexed="8"/>
            <rFont val="Arial"/>
            <family val="2"/>
          </rPr>
          <t xml:space="preserve"> Die Ladeinfrastruktur wird vollständig von der Eigentümerschaft finanziert.</t>
        </r>
        <r>
          <rPr>
            <b/>
            <sz val="10"/>
            <color indexed="8"/>
            <rFont val="Arial"/>
            <family val="2"/>
          </rPr>
          <t xml:space="preserve">
Mietmodell:</t>
        </r>
        <r>
          <rPr>
            <sz val="10"/>
            <color indexed="8"/>
            <rFont val="Arial"/>
            <family val="2"/>
          </rPr>
          <t xml:space="preserve"> Die Grundinstallation wird durch die Eigentümerschaft finanziert. Die Nutzenden können die Ladestation bei dem Dienstleistungsunternehmen mieten.</t>
        </r>
        <r>
          <rPr>
            <b/>
            <sz val="10"/>
            <color indexed="8"/>
            <rFont val="Arial"/>
            <family val="2"/>
          </rPr>
          <t xml:space="preserve">
Full Contracting:</t>
        </r>
        <r>
          <rPr>
            <sz val="10"/>
            <color indexed="8"/>
            <rFont val="Arial"/>
            <family val="2"/>
          </rPr>
          <t xml:space="preserve"> Sowohl die Grundinstallation als auch die Ladestation wird vom Dienstleistungsunternehmen finanziert und gegen eine monatliche Gebühr zur Verfügung gestellt.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Marisa Timm</author>
  </authors>
  <commentList>
    <comment ref="D18" authorId="0" shapeId="0" xr:uid="{2958BA9B-8A72-4712-B8FF-0208A4357B8A}">
      <text>
        <r>
          <rPr>
            <b/>
            <sz val="10"/>
            <color indexed="8"/>
            <rFont val="Arial"/>
            <family val="2"/>
          </rPr>
          <t>Anmeldung:</t>
        </r>
        <r>
          <rPr>
            <sz val="10"/>
            <color indexed="8"/>
            <rFont val="Arial"/>
            <family val="2"/>
          </rPr>
          <t xml:space="preserve"> Prozess des Ladestationsnutzenden zur Anfrage/Anmeldung einer Ladestation
</t>
        </r>
      </text>
    </comment>
    <comment ref="D19" authorId="0" shapeId="0" xr:uid="{F96A8541-644C-477E-9DC9-563758381CE8}">
      <text>
        <r>
          <rPr>
            <b/>
            <sz val="10"/>
            <color indexed="8"/>
            <rFont val="Arial"/>
            <family val="2"/>
          </rPr>
          <t xml:space="preserve">Aufschaltung: </t>
        </r>
        <r>
          <rPr>
            <sz val="10"/>
            <color indexed="8"/>
            <rFont val="Arial"/>
            <family val="2"/>
          </rPr>
          <t xml:space="preserve">Die Ladestation wird mit dem System verbunden. </t>
        </r>
      </text>
    </comment>
    <comment ref="D21" authorId="0" shapeId="0" xr:uid="{4C9CC17F-B492-4F88-BB50-83DEDAD03B87}">
      <text>
        <r>
          <rPr>
            <b/>
            <sz val="10"/>
            <color indexed="8"/>
            <rFont val="Arial"/>
            <family val="2"/>
          </rPr>
          <t xml:space="preserve">Onboarding: </t>
        </r>
        <r>
          <rPr>
            <sz val="10"/>
            <color indexed="8"/>
            <rFont val="Arial"/>
            <family val="2"/>
          </rPr>
          <t>Die Ladestationsnutzerin oder der Ladestationsnutzer erhält den Zugang zur Ladestation und allenfalls eine Instruierung</t>
        </r>
      </text>
    </comment>
    <comment ref="D30" authorId="0" shapeId="0" xr:uid="{8A3FC9C3-717E-40A9-BC4E-AA461BA37A7F}">
      <text>
        <r>
          <rPr>
            <b/>
            <sz val="10"/>
            <color indexed="8"/>
            <rFont val="Arial"/>
            <family val="2"/>
          </rPr>
          <t xml:space="preserve">Vertrieb Ladestationen: </t>
        </r>
        <r>
          <rPr>
            <sz val="10"/>
            <color indexed="8"/>
            <rFont val="Arial"/>
            <family val="2"/>
          </rPr>
          <t>Dabei handelt es sich um Ladestationen, die von dem Dienstleistungsunternehmen vertrieben werden (standardmässig oder optional). Nicht solche, die nur mit ihrem System kompatibel sind.</t>
        </r>
      </text>
    </comment>
    <comment ref="D32" authorId="0" shapeId="0" xr:uid="{4F96259C-4401-427B-A2DF-2365FEBCC6D2}">
      <text>
        <r>
          <rPr>
            <b/>
            <sz val="10"/>
            <color indexed="8"/>
            <rFont val="Arial"/>
            <family val="2"/>
          </rPr>
          <t>Integration von Drittsystemen:</t>
        </r>
        <r>
          <rPr>
            <sz val="10"/>
            <color indexed="8"/>
            <rFont val="Arial"/>
            <family val="2"/>
          </rPr>
          <t xml:space="preserve"> Das System kann mit anderen Plattformen/Systemen Dritter kommunizieren, z.B. zur ZEV Abrechnung oder EMS.</t>
        </r>
      </text>
    </comment>
    <comment ref="D33" authorId="0" shapeId="0" xr:uid="{50A93324-493A-42D3-AEFC-F277642A2765}">
      <text>
        <r>
          <rPr>
            <sz val="10"/>
            <color indexed="8"/>
            <rFont val="Arial"/>
            <family val="2"/>
          </rPr>
          <t>EMS = Energiemanagementsysteme</t>
        </r>
      </text>
    </comment>
    <comment ref="D36" authorId="0" shapeId="0" xr:uid="{851458DB-E548-4902-982C-4A25A32C8B90}">
      <text>
        <r>
          <rPr>
            <b/>
            <sz val="10"/>
            <color indexed="8"/>
            <rFont val="Arial"/>
            <family val="2"/>
          </rPr>
          <t xml:space="preserve">Statisches Lastmanagement: </t>
        </r>
        <r>
          <rPr>
            <sz val="10"/>
            <color indexed="8"/>
            <rFont val="Arial"/>
            <family val="2"/>
          </rPr>
          <t>Beim statischen Lastmanagement wird ein fixes Kontingent des Hausanschlusses für das Laden der Elektroautos reserviert. Dieses kann auf die zu ladenden E-Autos aufgeteilt werden. Die reservierte Last ist maximal so hoch, dass es auch bei einem hohen Stromverbrauch im Gebäude (z.B. Abends, wenn alle Anwohnenden zu Hause sind) zu keiner Überlastung kommt.</t>
        </r>
      </text>
    </comment>
    <comment ref="D37" authorId="0" shapeId="0" xr:uid="{160E22AC-FE4D-4689-9BE8-65A19CB7EC31}">
      <text>
        <r>
          <rPr>
            <b/>
            <sz val="10"/>
            <color indexed="8"/>
            <rFont val="Arial"/>
            <family val="2"/>
          </rPr>
          <t>Dynamisches Lastmanagment:</t>
        </r>
        <r>
          <rPr>
            <sz val="10"/>
            <color indexed="8"/>
            <rFont val="Arial"/>
            <family val="2"/>
          </rPr>
          <t xml:space="preserve"> Beim dynamischen Lastmanagement wird keine fixe Last reserviert, sondern stets die gesamte verfügbare Last intelligent aufgeteilt. Das Lastmanagement erkennt, wie viel Strom aktuell im Gebäude verbraucht wird. So kann vor allem zu Zeiten mit einem niedrigen Stromverbrauch im Gebäude eine viel höhere Ladelast ermöglicht werden, z.B. nachts, wenn ein Grossteil der Anwohnenden schläft.</t>
        </r>
      </text>
    </comment>
    <comment ref="D47" authorId="0" shapeId="0" xr:uid="{896A0128-2617-48FD-B192-43D3C358A6A0}">
      <text>
        <r>
          <rPr>
            <b/>
            <sz val="10"/>
            <color indexed="8"/>
            <rFont val="Arial"/>
            <family val="2"/>
          </rPr>
          <t xml:space="preserve">Webportal: </t>
        </r>
        <r>
          <rPr>
            <sz val="10"/>
            <color indexed="8"/>
            <rFont val="Arial"/>
            <family val="2"/>
          </rPr>
          <t>Eine webbasierte Anwendung kann aufgerufen werden.</t>
        </r>
      </text>
    </comment>
    <comment ref="D48" authorId="0" shapeId="0" xr:uid="{56B92326-2336-4B27-BA2B-5CFBAEE96E2A}">
      <text>
        <r>
          <rPr>
            <b/>
            <sz val="10"/>
            <color indexed="8"/>
            <rFont val="Arial"/>
            <family val="2"/>
          </rPr>
          <t>App:</t>
        </r>
        <r>
          <rPr>
            <sz val="10"/>
            <color indexed="8"/>
            <rFont val="Arial"/>
            <family val="2"/>
          </rPr>
          <t xml:space="preserve"> Es existiert eine Smartphone App.</t>
        </r>
      </text>
    </comment>
    <comment ref="D50" authorId="0" shapeId="0" xr:uid="{EEE8A146-FEEF-4551-BFD7-3005408FBCC2}">
      <text>
        <r>
          <rPr>
            <b/>
            <sz val="10"/>
            <color indexed="8"/>
            <rFont val="Arial"/>
            <family val="2"/>
          </rPr>
          <t>Transaktionsübersicht:</t>
        </r>
        <r>
          <rPr>
            <sz val="10"/>
            <color indexed="8"/>
            <rFont val="Arial"/>
            <family val="2"/>
          </rPr>
          <t xml:space="preserve"> Die Nutzenden können ihre bisherigen Nutzungen und Zahlungen einsehen und bei Bedarf als Beleg downloaden. </t>
        </r>
      </text>
    </comment>
    <comment ref="D51" authorId="0" shapeId="0" xr:uid="{E9B5945E-C73F-4845-8CF4-5BE21C31C849}">
      <text>
        <r>
          <rPr>
            <b/>
            <sz val="10"/>
            <color indexed="8"/>
            <rFont val="Arial"/>
            <family val="2"/>
          </rPr>
          <t xml:space="preserve">Visualisierung der eigenen Verbräuche: </t>
        </r>
        <r>
          <rPr>
            <sz val="10"/>
            <color indexed="8"/>
            <rFont val="Arial"/>
            <family val="2"/>
          </rPr>
          <t>Die Verbräuche können jederzeit auf dem Webportal oder der App eingesehen werden.</t>
        </r>
      </text>
    </comment>
    <comment ref="D53" authorId="0" shapeId="0" xr:uid="{B17620A9-49B6-4059-8F6F-7FE0AF6F7632}">
      <text>
        <r>
          <rPr>
            <b/>
            <sz val="10"/>
            <color indexed="8"/>
            <rFont val="Arial"/>
            <family val="2"/>
          </rPr>
          <t>Aktive Steuerung der Lade-Aktivität:</t>
        </r>
        <r>
          <rPr>
            <sz val="10"/>
            <color indexed="8"/>
            <rFont val="Arial"/>
            <family val="2"/>
          </rPr>
          <t xml:space="preserve"> Die Nutzenden können z.B. den Zeitpunkt oder den Lademodus steuern.</t>
        </r>
      </text>
    </comment>
    <comment ref="D54" authorId="0" shapeId="0" xr:uid="{0885E6C9-8F5F-45CF-9CBE-542DEE2528C4}">
      <text>
        <r>
          <rPr>
            <b/>
            <sz val="10"/>
            <color indexed="8"/>
            <rFont val="Arial"/>
            <family val="2"/>
          </rPr>
          <t xml:space="preserve">Solarbasiertes Laden: </t>
        </r>
        <r>
          <rPr>
            <sz val="10"/>
            <color indexed="8"/>
            <rFont val="Arial"/>
            <family val="2"/>
          </rPr>
          <t>Das Fahrzeug wird nur/vorzugsweise mit Solarstrom geladen (wenn PV/ZEV vorhanden)</t>
        </r>
      </text>
    </comment>
    <comment ref="D55" authorId="0" shapeId="0" xr:uid="{A4548AAC-3863-4F34-B789-653A88F06F2F}">
      <text>
        <r>
          <rPr>
            <b/>
            <sz val="10"/>
            <color indexed="8"/>
            <rFont val="Arial"/>
            <family val="2"/>
          </rPr>
          <t xml:space="preserve">Günstiges Laden: </t>
        </r>
        <r>
          <rPr>
            <sz val="10"/>
            <color indexed="8"/>
            <rFont val="Arial"/>
            <family val="2"/>
          </rPr>
          <t>Das Fahrzeug wird zu Zeiten von günstigen Stromtarifen geladen, z.B. Nachts bei Hoch- und Niedertarif.</t>
        </r>
      </text>
    </comment>
    <comment ref="D56" authorId="0" shapeId="0" xr:uid="{A146C485-E6A8-4DB9-B95B-56BFDF93F6EF}">
      <text>
        <r>
          <rPr>
            <b/>
            <sz val="10"/>
            <color indexed="8"/>
            <rFont val="Arial"/>
            <family val="2"/>
          </rPr>
          <t>Priorisiertes Laden:</t>
        </r>
        <r>
          <rPr>
            <sz val="10"/>
            <color indexed="8"/>
            <rFont val="Arial"/>
            <family val="2"/>
          </rPr>
          <t xml:space="preserve"> Das Fahrzeug soll möglichst schnell geladen werden. Dabei wird dem Fahrzeug mehr Leistung zugewiesen (ggf. gegen Preisaufschlag)</t>
        </r>
      </text>
    </comment>
    <comment ref="D57" authorId="0" shapeId="0" xr:uid="{EF500A92-30DC-4F64-8082-18883C1A9DA4}">
      <text>
        <r>
          <rPr>
            <b/>
            <sz val="10"/>
            <color indexed="8"/>
            <rFont val="Arial"/>
            <family val="2"/>
          </rPr>
          <t>Berücksichtigung von Ladegrenzen:</t>
        </r>
        <r>
          <rPr>
            <sz val="10"/>
            <color indexed="8"/>
            <rFont val="Arial"/>
            <family val="2"/>
          </rPr>
          <t xml:space="preserve"> Das Fahrzeug soll max. bis zu einem bestimmten Prozentsatz geladen werden, um die Batterie zu schonen.
</t>
        </r>
      </text>
    </comment>
    <comment ref="D64" authorId="0" shapeId="0" xr:uid="{171473FF-0C21-45CA-B620-9584ADF516D1}">
      <text>
        <r>
          <rPr>
            <b/>
            <sz val="10"/>
            <color indexed="8"/>
            <rFont val="Arial"/>
            <family val="2"/>
          </rPr>
          <t xml:space="preserve">Hotline nur zu Bürozeiten: </t>
        </r>
        <r>
          <rPr>
            <sz val="10"/>
            <color indexed="8"/>
            <rFont val="Arial"/>
            <family val="2"/>
          </rPr>
          <t xml:space="preserve">Bei Fragen oder Problemen können sich die Ladestationsnutzenden bei einer Hotline ausschliesslich zu Bürozeiten melden. </t>
        </r>
      </text>
    </comment>
    <comment ref="D65" authorId="0" shapeId="0" xr:uid="{AA623A45-3421-4693-94D8-4EA46F14494C}">
      <text>
        <r>
          <rPr>
            <b/>
            <sz val="10"/>
            <color indexed="8"/>
            <rFont val="Arial"/>
            <family val="2"/>
          </rPr>
          <t xml:space="preserve">Hotline 24/7: </t>
        </r>
        <r>
          <rPr>
            <sz val="10"/>
            <color indexed="8"/>
            <rFont val="Arial"/>
            <family val="2"/>
          </rPr>
          <t>Bei Fragen oder Problemen können sie die Ladestationsnutzenden bei einer Hotline rund um die Uhr melden</t>
        </r>
        <r>
          <rPr>
            <b/>
            <sz val="10"/>
            <color indexed="8"/>
            <rFont val="Arial"/>
            <family val="2"/>
          </rPr>
          <t xml:space="preserve">. </t>
        </r>
      </text>
    </comment>
    <comment ref="D67" authorId="0" shapeId="0" xr:uid="{F577723A-B47D-4E6D-92A8-58B3C3A87AD6}">
      <text>
        <r>
          <rPr>
            <b/>
            <sz val="10"/>
            <color indexed="8"/>
            <rFont val="Arial"/>
            <family val="2"/>
          </rPr>
          <t xml:space="preserve">Störungsmanagement: </t>
        </r>
        <r>
          <rPr>
            <sz val="10"/>
            <color indexed="8"/>
            <rFont val="Arial"/>
            <family val="2"/>
          </rPr>
          <t>Fehlfunktionen der Ladestation werden identifiziert und durch Alarmierung angezeigt.</t>
        </r>
      </text>
    </comment>
    <comment ref="D68" authorId="0" shapeId="0" xr:uid="{A211C845-1DC0-4B69-A353-221F8589AD38}">
      <text>
        <r>
          <rPr>
            <b/>
            <sz val="10"/>
            <color indexed="8"/>
            <rFont val="Arial"/>
            <family val="2"/>
          </rPr>
          <t xml:space="preserve">Fernwartung: </t>
        </r>
        <r>
          <rPr>
            <sz val="10"/>
            <color indexed="8"/>
            <rFont val="Arial"/>
            <family val="2"/>
          </rPr>
          <t>Die gängigsten Softwareprobleme der Ladestationen können online behoben werden, ohne dass ein Techniker vor Ort sein muss, z.B. durch Neustart (remote).</t>
        </r>
      </text>
    </comment>
    <comment ref="D69" authorId="0" shapeId="0" xr:uid="{00185CCB-C6E5-4C31-B905-9FD309D1A10D}">
      <text>
        <r>
          <rPr>
            <b/>
            <sz val="10"/>
            <color indexed="8"/>
            <rFont val="Arial"/>
            <family val="2"/>
          </rPr>
          <t xml:space="preserve">Störungsbehebung vor Ort: </t>
        </r>
        <r>
          <rPr>
            <sz val="10"/>
            <color indexed="8"/>
            <rFont val="Arial"/>
            <family val="2"/>
          </rPr>
          <t xml:space="preserve"> Störungen werden vor Ort behoben, inklusive oder gegen Aufpreis.</t>
        </r>
      </text>
    </comment>
    <comment ref="D72" authorId="0" shapeId="0" xr:uid="{95D8B3E8-968C-4DBC-BDF4-19A66BAC7CFB}">
      <text>
        <r>
          <rPr>
            <b/>
            <sz val="10"/>
            <color indexed="8"/>
            <rFont val="Arial"/>
            <family val="2"/>
          </rPr>
          <t>Bis Datenerfassung</t>
        </r>
        <r>
          <rPr>
            <sz val="10"/>
            <color indexed="8"/>
            <rFont val="Arial"/>
            <family val="2"/>
          </rPr>
          <t>: Das Dienstleistungsunternehmen erfasst die Daten und stellt sie der Kundschaft zur Verfügung. Diese muss die Rechnungen selbst erstellen und ist für das Inkasso verantwortlich.</t>
        </r>
        <r>
          <rPr>
            <b/>
            <sz val="10"/>
            <color indexed="8"/>
            <rFont val="Arial"/>
            <family val="2"/>
          </rPr>
          <t xml:space="preserve">
Bis Rechnungserstellung: </t>
        </r>
        <r>
          <rPr>
            <sz val="10"/>
            <color indexed="8"/>
            <rFont val="Arial"/>
            <family val="2"/>
          </rPr>
          <t>Das Dienstleistungsunternehmen erfasst die Daten und erstellt basierend darauf die Rechnungen. Die Kundschaft ist für das Inkasso verantwortlich.</t>
        </r>
        <r>
          <rPr>
            <b/>
            <sz val="10"/>
            <color indexed="8"/>
            <rFont val="Arial"/>
            <family val="2"/>
          </rPr>
          <t xml:space="preserve">
Bis Inkasso:</t>
        </r>
        <r>
          <rPr>
            <sz val="10"/>
            <color indexed="8"/>
            <rFont val="Arial"/>
            <family val="2"/>
          </rPr>
          <t xml:space="preserve"> Das Dienstleistungsunternehmen übernimmt den gesamten Abrechnungsprozess von der Datenerfassung über Rechnungserstellung bis und mit Inkasso.</t>
        </r>
      </text>
    </comment>
    <comment ref="D75" authorId="0" shapeId="0" xr:uid="{CB1FB3D4-5F36-439D-AC5F-7DD29FF3C8BE}">
      <text>
        <r>
          <rPr>
            <b/>
            <sz val="10"/>
            <color indexed="8"/>
            <rFont val="Arial"/>
            <family val="2"/>
          </rPr>
          <t xml:space="preserve">Private Ladestation: </t>
        </r>
        <r>
          <rPr>
            <sz val="10"/>
            <color indexed="8"/>
            <rFont val="Arial"/>
            <family val="2"/>
          </rPr>
          <t xml:space="preserve">Die Ladestation ist nur für eine Partei zugänglich
</t>
        </r>
        <r>
          <rPr>
            <b/>
            <sz val="10"/>
            <color indexed="8"/>
            <rFont val="Arial"/>
            <family val="2"/>
          </rPr>
          <t>Halbprivate Ladestation</t>
        </r>
        <r>
          <rPr>
            <sz val="10"/>
            <color indexed="8"/>
            <rFont val="Arial"/>
            <family val="2"/>
          </rPr>
          <t xml:space="preserve">: Ladestation zugänglich für eine geschlossene Nutzergruppe (z. B. Mitarbeitende)
</t>
        </r>
        <r>
          <rPr>
            <b/>
            <sz val="10"/>
            <color indexed="8"/>
            <rFont val="Arial"/>
            <family val="2"/>
          </rPr>
          <t>Halböffentliche Ladestation</t>
        </r>
        <r>
          <rPr>
            <sz val="10"/>
            <color indexed="8"/>
            <rFont val="Arial"/>
            <family val="2"/>
          </rPr>
          <t xml:space="preserve">: Ladestation in privatem Besitz (z. B. Gewerbe). Diese sind zu bestimmten Zeiten allgemein zugänglich.
</t>
        </r>
        <r>
          <rPr>
            <b/>
            <sz val="10"/>
            <color indexed="8"/>
            <rFont val="Arial"/>
            <family val="2"/>
          </rPr>
          <t>öffentliche Ladestationen:</t>
        </r>
        <r>
          <rPr>
            <sz val="10"/>
            <color indexed="8"/>
            <rFont val="Arial"/>
            <family val="2"/>
          </rPr>
          <t xml:space="preserve"> zu jeder Zeit allgemein zugängliche Ladestation (z.B. Besuchendenparkplätze)</t>
        </r>
      </text>
    </comment>
    <comment ref="D76" authorId="0" shapeId="0" xr:uid="{43088E74-7972-4CFD-A81D-3D7631FE5C49}">
      <text>
        <r>
          <rPr>
            <b/>
            <sz val="10"/>
            <color indexed="8"/>
            <rFont val="Arial"/>
            <family val="2"/>
          </rPr>
          <t xml:space="preserve">Elektrizitätszähler für E-Mobilität ist im Besitz der Immobilieneigentümerschaft: </t>
        </r>
        <r>
          <rPr>
            <sz val="10"/>
            <color indexed="8"/>
            <rFont val="Arial"/>
            <family val="2"/>
          </rPr>
          <t xml:space="preserve">
Das Dienstleistungsunternehmen vergütet den Immobilienbesitzenden die Abrechnungseinnahmen abzgl. Gebühren.
Immobilienbesitzende erhalten die Rechnung für den Stromverbrauch vom EVU
Immobilienbesitzenden zahlen die Stromrechnung
</t>
        </r>
        <r>
          <rPr>
            <b/>
            <sz val="10"/>
            <color indexed="8"/>
            <rFont val="Arial"/>
            <family val="2"/>
          </rPr>
          <t>Elektrizitätszähler für E-Mobilität ist im Besitz des Dienstleistungsunternehmen:</t>
        </r>
        <r>
          <rPr>
            <sz val="10"/>
            <color indexed="8"/>
            <rFont val="Arial"/>
            <family val="2"/>
          </rPr>
          <t xml:space="preserve">
Dienstleistungsunternehmen übernimmt direkt die Zahlung der Stromkosten an den Energieversorger
Ggf. vergütet das Dienstleistungsunternehmen den Immobilienbesitzenden die Abrechnungseinnahmen abzgl. Stromkosten und Gebühren.</t>
        </r>
      </text>
    </comment>
    <comment ref="D79" authorId="0" shapeId="0" xr:uid="{95F2B1EC-00CE-4EC2-8C56-A4A3ABF1F1D2}">
      <text>
        <r>
          <rPr>
            <b/>
            <sz val="10"/>
            <color indexed="8"/>
            <rFont val="Arial"/>
            <family val="2"/>
          </rPr>
          <t xml:space="preserve">Einheitstarif: </t>
        </r>
        <r>
          <rPr>
            <sz val="10"/>
            <color indexed="8"/>
            <rFont val="Arial"/>
            <family val="2"/>
          </rPr>
          <t xml:space="preserve">Es kann nur ein Tarif für die Ladestation abgerechnet werden, unabhängig davon, ob der lokale Energieversorger eine andere Tarifsturktur (z.B. Hoch- und Niedertarif) hat.
</t>
        </r>
        <r>
          <rPr>
            <b/>
            <sz val="10"/>
            <color indexed="8"/>
            <rFont val="Arial"/>
            <family val="2"/>
          </rPr>
          <t xml:space="preserve">Statische Tarife: </t>
        </r>
        <r>
          <rPr>
            <sz val="10"/>
            <color indexed="8"/>
            <rFont val="Arial"/>
            <family val="2"/>
          </rPr>
          <t xml:space="preserve">Die Ladestation kann mit mehreren fix definierten, statischen Tarifen abgerechnet werden, z.B. mit Hoch- und Niedertarif.
</t>
        </r>
        <r>
          <rPr>
            <b/>
            <sz val="10"/>
            <color indexed="8"/>
            <rFont val="Arial"/>
            <family val="2"/>
          </rPr>
          <t xml:space="preserve">Statische Tarife inkl. Solartarif: </t>
        </r>
        <r>
          <rPr>
            <sz val="10"/>
            <color indexed="8"/>
            <rFont val="Arial"/>
            <family val="2"/>
          </rPr>
          <t xml:space="preserve">Zusätzlich zu den statischen Tarifen kann bei Verbrauch von Strom der eigenen PV-Anlage (oder ZEV) ein fix definierter Solartarif berücksichtigt werden.
</t>
        </r>
        <r>
          <rPr>
            <b/>
            <sz val="10"/>
            <color indexed="8"/>
            <rFont val="Arial"/>
            <family val="2"/>
          </rPr>
          <t>Dynamische Tarife:</t>
        </r>
        <r>
          <rPr>
            <sz val="10"/>
            <color indexed="8"/>
            <rFont val="Arial"/>
            <family val="2"/>
          </rPr>
          <t xml:space="preserve"> Es können zusätzlich dynamische Tarife vom Energieversorger berücksichtigt und abgerechnet werden. 
</t>
        </r>
      </text>
    </comment>
    <comment ref="D83" authorId="0" shapeId="0" xr:uid="{E85DF541-9AEB-4A71-8B1F-E484050B09FB}">
      <text>
        <r>
          <rPr>
            <b/>
            <sz val="10"/>
            <color indexed="8"/>
            <rFont val="Arial"/>
            <family val="2"/>
          </rPr>
          <t xml:space="preserve">Verschiedene Tarif-Gruppen: </t>
        </r>
        <r>
          <rPr>
            <sz val="10"/>
            <color indexed="8"/>
            <rFont val="Arial"/>
            <family val="2"/>
          </rPr>
          <t xml:space="preserve">Nutzende können gruppiert werden und so verschiedenen Tarifen zugeordnet werden. </t>
        </r>
      </text>
    </comment>
    <comment ref="D84" authorId="0" shapeId="0" xr:uid="{ABBBAC67-092B-45B9-82A2-7EDB19AAB9D0}">
      <text>
        <r>
          <rPr>
            <b/>
            <sz val="10"/>
            <color indexed="8"/>
            <rFont val="Arial"/>
            <family val="2"/>
          </rPr>
          <t>White-List (Spezialnutzende):</t>
        </r>
        <r>
          <rPr>
            <sz val="10"/>
            <color indexed="8"/>
            <rFont val="Arial"/>
            <family val="2"/>
          </rPr>
          <t xml:space="preserve"> Bestimmte Nutzende laden kostenfrei.</t>
        </r>
      </text>
    </comment>
    <comment ref="D85" authorId="0" shapeId="0" xr:uid="{0D995CFC-8098-418A-96DA-C3ED37A7B38D}">
      <text>
        <r>
          <rPr>
            <b/>
            <sz val="10"/>
            <color indexed="8"/>
            <rFont val="Arial"/>
            <family val="2"/>
          </rPr>
          <t xml:space="preserve">Automatisierte Aktualisierung bei Veränderungen der EVU-Stromtarife: </t>
        </r>
        <r>
          <rPr>
            <sz val="10"/>
            <color indexed="8"/>
            <rFont val="Arial"/>
            <family val="2"/>
          </rPr>
          <t xml:space="preserve">Die EVU-Stromtarife werden ohne Aufforderung durch die Kundschaft angepasst. </t>
        </r>
      </text>
    </comment>
    <comment ref="D86" authorId="0" shapeId="0" xr:uid="{4CB86B85-5A3D-4AC6-9876-ACDD2BA82552}">
      <text>
        <r>
          <rPr>
            <b/>
            <sz val="10"/>
            <color indexed="8"/>
            <rFont val="Arial"/>
            <family val="2"/>
          </rPr>
          <t xml:space="preserve">Einstellung eines eigenen Energietarifs: </t>
        </r>
        <r>
          <rPr>
            <sz val="10"/>
            <color indexed="8"/>
            <rFont val="Arial"/>
            <family val="2"/>
          </rPr>
          <t xml:space="preserve">Eigentümerschaften bzw. Verwaltungen können einen Aufschlag auf den Energietarif vornehmen, um einen zusätzlichen Kanal zur Amortisierung der Ladestationen zu generieren.
</t>
        </r>
      </text>
    </comment>
    <comment ref="D87" authorId="0" shapeId="0" xr:uid="{0532FCC7-D1AF-4711-B24C-7E4F958F23FA}">
      <text>
        <r>
          <rPr>
            <b/>
            <sz val="10"/>
            <color indexed="8"/>
            <rFont val="Arial"/>
            <family val="2"/>
          </rPr>
          <t xml:space="preserve">Abrechnung bidirektionales Laden: </t>
        </r>
        <r>
          <rPr>
            <sz val="10"/>
            <color indexed="8"/>
            <rFont val="Arial"/>
            <family val="2"/>
          </rPr>
          <t>Bidirektionales Laden kann verwaltet und abrechnet werden.</t>
        </r>
      </text>
    </comment>
    <comment ref="D89" authorId="0" shapeId="0" xr:uid="{DD01A41F-D144-4FF4-8BDC-E1738F550DCD}">
      <text>
        <r>
          <rPr>
            <b/>
            <sz val="10"/>
            <color indexed="8"/>
            <rFont val="Arial"/>
            <family val="2"/>
          </rPr>
          <t>ZEV Abrechnung</t>
        </r>
        <r>
          <rPr>
            <sz val="10"/>
            <color indexed="8"/>
            <rFont val="Arial"/>
            <family val="2"/>
          </rPr>
          <t>: Zusätzlich zur Ladeinfrastruktur kann ein ZEV (= Zusammenschluss zum Eigenverbrauch) abgerechnet werden.</t>
        </r>
      </text>
    </comment>
    <comment ref="D90" authorId="0" shapeId="0" xr:uid="{CDDA73CB-92D3-49B3-9A99-1FB5D2E08F65}">
      <text>
        <r>
          <rPr>
            <b/>
            <sz val="10"/>
            <color indexed="8"/>
            <rFont val="Arial"/>
            <family val="2"/>
          </rPr>
          <t>VNB Praxismodell:</t>
        </r>
        <r>
          <rPr>
            <sz val="10"/>
            <color indexed="8"/>
            <rFont val="Arial"/>
            <family val="2"/>
          </rPr>
          <t xml:space="preserve"> Der Eigenverbrauch des Solarstroms wird vom lokalen Verteilnetzbetreiber (VNB) über dessen Zähler abgerechnet. Es existieren unterschiedliche Ausprägungen dieses Modells. Die einzelnen Verbrauchsstätten bleiben weiterhin Endverbraucher und werden wie bisher durch den Netzbetreiber beliefert. Dieser kann das Modell nur im eigenen Netzgebiet anbieten. Dieses Modell wird ausschliesslich von lokalen Energieversorgungsunternehmen (EVU) im eigenen Netzgebiet angeboten. Hierbei ist keine Gründung eines ZEV erforderlich.</t>
        </r>
      </text>
    </comment>
    <comment ref="D91" authorId="0" shapeId="0" xr:uid="{3CD52C5D-199F-46C7-8A9E-5284C9B7792F}">
      <text>
        <r>
          <rPr>
            <b/>
            <sz val="10"/>
            <color indexed="8"/>
            <rFont val="Arial"/>
            <family val="2"/>
          </rPr>
          <t xml:space="preserve">Nebenkostenabrechnung: </t>
        </r>
        <r>
          <rPr>
            <sz val="10"/>
            <color indexed="8"/>
            <rFont val="Arial"/>
            <family val="2"/>
          </rPr>
          <t>Zusätzlich zur Ladeinfrastruktur können (weitere) Nebenkosten abgerechnet werden.</t>
        </r>
      </text>
    </comment>
    <comment ref="D101" authorId="0" shapeId="0" xr:uid="{513EFB4F-87D5-4399-9AC5-8AF823FBE631}">
      <text>
        <r>
          <rPr>
            <b/>
            <sz val="10"/>
            <color indexed="8"/>
            <rFont val="Arial"/>
            <family val="2"/>
          </rPr>
          <t xml:space="preserve">Reporting Funktion: </t>
        </r>
        <r>
          <rPr>
            <sz val="10"/>
            <color indexed="8"/>
            <rFont val="Arial"/>
            <family val="2"/>
          </rPr>
          <t>Nutzungsdaten können zur Verfügung gestellt werden, z.B. für Nachhaltigkeitsberichte und Reportings.</t>
        </r>
      </text>
    </comment>
    <comment ref="D103" authorId="0" shapeId="0" xr:uid="{2FF48AAF-7DF7-4236-B6C9-7F2F96622920}">
      <text>
        <r>
          <rPr>
            <b/>
            <sz val="10"/>
            <color indexed="8"/>
            <rFont val="Arial"/>
            <family val="2"/>
          </rPr>
          <t xml:space="preserve">Mandantenfunktion: </t>
        </r>
        <r>
          <rPr>
            <sz val="10"/>
            <color indexed="8"/>
            <rFont val="Arial"/>
            <family val="2"/>
          </rPr>
          <t>Verschiedenen Nutzenden können verschiedene Nutzungsrechte verteilt werden (z.B. Ladestationsnutzende vs. Hauswartung vs. Installationsunternehmen)</t>
        </r>
      </text>
    </comment>
    <comment ref="D104" authorId="0" shapeId="0" xr:uid="{35F37FEC-58BF-4A5C-B7FB-D7C9B1A9E032}">
      <text>
        <r>
          <rPr>
            <b/>
            <sz val="10"/>
            <color indexed="8"/>
            <rFont val="Arial"/>
            <family val="2"/>
          </rPr>
          <t>Webportal zur Benutzendenverwaltung:</t>
        </r>
        <r>
          <rPr>
            <sz val="10"/>
            <color indexed="8"/>
            <rFont val="Arial"/>
            <family val="2"/>
          </rPr>
          <t xml:space="preserve"> Die Eigentümerschaft/Verwaltung kann in einer Plattform verschiedene Einstellungen vornehmen, z.B. Erstellung und Bearbeitung der Nutzer der Ladestationen, Tarifgestaltung, oder anderes.</t>
        </r>
      </text>
    </comment>
    <comment ref="D110" authorId="0" shapeId="0" xr:uid="{D5D819F8-47F1-469E-8CEA-D3E44284E273}">
      <text>
        <r>
          <rPr>
            <b/>
            <sz val="10"/>
            <color indexed="8"/>
            <rFont val="Arial"/>
            <family val="2"/>
          </rPr>
          <t xml:space="preserve">Allgemein zugängliche Ladestation im eigenen Netz: </t>
        </r>
        <r>
          <rPr>
            <sz val="10"/>
            <color indexed="8"/>
            <rFont val="Arial"/>
            <family val="2"/>
          </rPr>
          <t>Die Ladestationsnutzenden können mithilfe ihres Zugangsmittels auf allgemein zugängliche Ladestationen desselben Anbietenden zugreifen.</t>
        </r>
      </text>
    </comment>
    <comment ref="D111" authorId="0" shapeId="0" xr:uid="{E285FD6E-7E6F-45DF-B57C-D57AA30116CB}">
      <text>
        <r>
          <rPr>
            <b/>
            <sz val="10"/>
            <color indexed="8"/>
            <rFont val="Arial"/>
            <family val="2"/>
          </rPr>
          <t>Roaming mit gleichen Zugang:</t>
        </r>
        <r>
          <rPr>
            <sz val="10"/>
            <color indexed="8"/>
            <rFont val="Arial"/>
            <family val="2"/>
          </rPr>
          <t xml:space="preserve"> Die Ladestationsnutzenden können mithilfe ihres Zugangsmittels auf allgemein zugängliche Ladestationen anderer Netzbetreibender zugreifen.</t>
        </r>
      </text>
    </comment>
    <comment ref="D113" authorId="0" shapeId="0" xr:uid="{981D4BC4-44FB-453D-94D3-5AC260DF12C1}">
      <text>
        <r>
          <rPr>
            <b/>
            <sz val="10"/>
            <color indexed="8"/>
            <rFont val="Arial"/>
            <family val="2"/>
          </rPr>
          <t>Abrechnung allg. zugänglicher Ladestation:</t>
        </r>
        <r>
          <rPr>
            <sz val="10"/>
            <color indexed="8"/>
            <rFont val="Arial"/>
            <family val="2"/>
          </rPr>
          <t xml:space="preserve"> Ladestationen auf allgemein zugänglichen Parkplätzen, wie Besuchendenparkplätzen, werden allen zugänglich gemacht und über denselben Anbietenden abgerechnet.</t>
        </r>
      </text>
    </comment>
    <comment ref="D114" authorId="0" shapeId="0" xr:uid="{C650A3E2-194A-4A26-9851-68A6EA495FE4}">
      <text>
        <r>
          <rPr>
            <b/>
            <sz val="10"/>
            <color indexed="8"/>
            <rFont val="Arial"/>
            <family val="2"/>
          </rPr>
          <t>Roaming für allgemein zugängliche Ladestation:</t>
        </r>
        <r>
          <rPr>
            <sz val="10"/>
            <color indexed="8"/>
            <rFont val="Arial"/>
            <family val="2"/>
          </rPr>
          <t xml:space="preserve"> Zugangs- und Zahlungsmittel anderer Ladestationsbetreibender können für den Zugang zu den allgemein zugänglicher Ladestationen (z.B. Besuchendenparkplätzen) genutzt werden.</t>
        </r>
      </text>
    </comment>
    <comment ref="D118" authorId="0" shapeId="0" xr:uid="{001D87BF-5522-4353-BBC6-9C26B719035F}">
      <text>
        <r>
          <rPr>
            <b/>
            <sz val="10"/>
            <color indexed="8"/>
            <rFont val="Arial"/>
            <family val="2"/>
          </rPr>
          <t>Eigenfinanzierung:</t>
        </r>
        <r>
          <rPr>
            <sz val="10"/>
            <color indexed="8"/>
            <rFont val="Arial"/>
            <family val="2"/>
          </rPr>
          <t xml:space="preserve"> Die Ladeinfrastruktur wird vollständig von der Eigentümerschaft finanziert.</t>
        </r>
        <r>
          <rPr>
            <b/>
            <sz val="10"/>
            <color indexed="8"/>
            <rFont val="Arial"/>
            <family val="2"/>
          </rPr>
          <t xml:space="preserve">
Mietmodell:</t>
        </r>
        <r>
          <rPr>
            <sz val="10"/>
            <color indexed="8"/>
            <rFont val="Arial"/>
            <family val="2"/>
          </rPr>
          <t xml:space="preserve"> Die Grundinstallation wird durch die Eigentümerschaft finanziert. Die Nutzenden können die Ladestation bei dem Dienstleistungsunternehmen mieten.</t>
        </r>
        <r>
          <rPr>
            <b/>
            <sz val="10"/>
            <color indexed="8"/>
            <rFont val="Arial"/>
            <family val="2"/>
          </rPr>
          <t xml:space="preserve">
Full Contracting:</t>
        </r>
        <r>
          <rPr>
            <sz val="10"/>
            <color indexed="8"/>
            <rFont val="Arial"/>
            <family val="2"/>
          </rPr>
          <t xml:space="preserve"> Sowohl die Grundinstallation als auch die Ladestation wird vom Dienstleistungsunternehmen finanziert und gegen eine monatliche Gebühr zur Verfügung gestellt.</t>
        </r>
      </text>
    </comment>
  </commentList>
</comments>
</file>

<file path=xl/comments40.xml><?xml version="1.0" encoding="utf-8"?>
<comments xmlns="http://schemas.openxmlformats.org/spreadsheetml/2006/main" xmlns:mc="http://schemas.openxmlformats.org/markup-compatibility/2006" xmlns:xr="http://schemas.microsoft.com/office/spreadsheetml/2014/revision" mc:Ignorable="xr">
  <authors>
    <author>Marisa Timm</author>
  </authors>
  <commentList>
    <comment ref="D18" authorId="0" shapeId="0" xr:uid="{5E1DCA11-9620-4304-B827-32952331B8B6}">
      <text>
        <r>
          <rPr>
            <b/>
            <sz val="10"/>
            <color indexed="8"/>
            <rFont val="Arial"/>
            <family val="2"/>
          </rPr>
          <t>Anmeldung:</t>
        </r>
        <r>
          <rPr>
            <sz val="10"/>
            <color indexed="8"/>
            <rFont val="Arial"/>
            <family val="2"/>
          </rPr>
          <t xml:space="preserve"> Prozess des Ladestationsnutzenden zur Anfrage/Anmeldung einer Ladestation
</t>
        </r>
      </text>
    </comment>
    <comment ref="D19" authorId="0" shapeId="0" xr:uid="{F1BCF3A4-DFC6-4A37-B8B3-E9D5FD54A1C8}">
      <text>
        <r>
          <rPr>
            <b/>
            <sz val="10"/>
            <color indexed="8"/>
            <rFont val="Arial"/>
            <family val="2"/>
          </rPr>
          <t xml:space="preserve">Aufschaltung: </t>
        </r>
        <r>
          <rPr>
            <sz val="10"/>
            <color indexed="8"/>
            <rFont val="Arial"/>
            <family val="2"/>
          </rPr>
          <t xml:space="preserve">Die Ladestation wird mit dem System verbunden. </t>
        </r>
      </text>
    </comment>
    <comment ref="D21" authorId="0" shapeId="0" xr:uid="{89BBE23A-A05D-48EA-873F-56C338C8DAC4}">
      <text>
        <r>
          <rPr>
            <b/>
            <sz val="10"/>
            <color indexed="8"/>
            <rFont val="Arial"/>
            <family val="2"/>
          </rPr>
          <t xml:space="preserve">Onboarding: </t>
        </r>
        <r>
          <rPr>
            <sz val="10"/>
            <color indexed="8"/>
            <rFont val="Arial"/>
            <family val="2"/>
          </rPr>
          <t>Die Ladestationsnutzerin oder der Ladestationsnutzer erhält den Zugang zur Ladestation und allenfalls eine Instruierung</t>
        </r>
      </text>
    </comment>
    <comment ref="D30" authorId="0" shapeId="0" xr:uid="{853100A4-C033-46C8-B892-DD6CF37E5A67}">
      <text>
        <r>
          <rPr>
            <b/>
            <sz val="10"/>
            <color indexed="8"/>
            <rFont val="Arial"/>
            <family val="2"/>
          </rPr>
          <t xml:space="preserve">Vertrieb Ladestationen: </t>
        </r>
        <r>
          <rPr>
            <sz val="10"/>
            <color indexed="8"/>
            <rFont val="Arial"/>
            <family val="2"/>
          </rPr>
          <t>Dabei handelt es sich um Ladestationen, die von dem Dienstleistungsunternehmen vertrieben werden (standardmässig oder optional). Nicht solche, die nur mit ihrem System kompatibel sind.</t>
        </r>
      </text>
    </comment>
    <comment ref="D32" authorId="0" shapeId="0" xr:uid="{4B27DB2F-6482-4EFF-98DA-AD56B94A1733}">
      <text>
        <r>
          <rPr>
            <b/>
            <sz val="10"/>
            <color indexed="8"/>
            <rFont val="Arial"/>
            <family val="2"/>
          </rPr>
          <t>Integration von Drittsystemen:</t>
        </r>
        <r>
          <rPr>
            <sz val="10"/>
            <color indexed="8"/>
            <rFont val="Arial"/>
            <family val="2"/>
          </rPr>
          <t xml:space="preserve"> Das System kann mit anderen Plattformen/Systemen Dritter kommunizieren, z.B. zur ZEV Abrechnung oder EMS.</t>
        </r>
      </text>
    </comment>
    <comment ref="D33" authorId="0" shapeId="0" xr:uid="{363E7F65-D782-4462-9AFD-E6C56C4705A5}">
      <text>
        <r>
          <rPr>
            <sz val="10"/>
            <color indexed="8"/>
            <rFont val="Arial"/>
            <family val="2"/>
          </rPr>
          <t>EMS = Energiemanagementsysteme</t>
        </r>
      </text>
    </comment>
    <comment ref="D36" authorId="0" shapeId="0" xr:uid="{3E9016C4-4FF3-4679-A0B5-AFFA7E5050E1}">
      <text>
        <r>
          <rPr>
            <b/>
            <sz val="10"/>
            <color indexed="8"/>
            <rFont val="Arial"/>
            <family val="2"/>
          </rPr>
          <t xml:space="preserve">Statisches Lastmanagement: </t>
        </r>
        <r>
          <rPr>
            <sz val="10"/>
            <color indexed="8"/>
            <rFont val="Arial"/>
            <family val="2"/>
          </rPr>
          <t>Beim statischen Lastmanagement wird ein fixes Kontingent des Hausanschlusses für das Laden der Elektroautos reserviert. Dieses kann auf die zu ladenden E-Autos aufgeteilt werden. Die reservierte Last ist maximal so hoch, dass es auch bei einem hohen Stromverbrauch im Gebäude (z.B. Abends, wenn alle Anwohnenden zu Hause sind) zu keiner Überlastung kommt.</t>
        </r>
      </text>
    </comment>
    <comment ref="D37" authorId="0" shapeId="0" xr:uid="{0C29B9EA-65AE-4A14-966D-EA325E5D6C2A}">
      <text>
        <r>
          <rPr>
            <b/>
            <sz val="10"/>
            <color indexed="8"/>
            <rFont val="Arial"/>
            <family val="2"/>
          </rPr>
          <t>Dynamisches Lastmanagment:</t>
        </r>
        <r>
          <rPr>
            <sz val="10"/>
            <color indexed="8"/>
            <rFont val="Arial"/>
            <family val="2"/>
          </rPr>
          <t xml:space="preserve"> Beim dynamischen Lastmanagement wird keine fixe Last reserviert, sondern stets die gesamte verfügbare Last intelligent aufgeteilt. Das Lastmanagement erkennt, wie viel Strom aktuell im Gebäude verbraucht wird. So kann vor allem zu Zeiten mit einem niedrigen Stromverbrauch im Gebäude eine viel höhere Ladelast ermöglicht werden, z.B. nachts, wenn ein Grossteil der Anwohnenden schläft.</t>
        </r>
      </text>
    </comment>
    <comment ref="D47" authorId="0" shapeId="0" xr:uid="{A5204729-3BDD-4BE4-83C0-70AD8D1EF40F}">
      <text>
        <r>
          <rPr>
            <b/>
            <sz val="10"/>
            <color indexed="8"/>
            <rFont val="Arial"/>
            <family val="2"/>
          </rPr>
          <t xml:space="preserve">Webportal: </t>
        </r>
        <r>
          <rPr>
            <sz val="10"/>
            <color indexed="8"/>
            <rFont val="Arial"/>
            <family val="2"/>
          </rPr>
          <t>Eine webbasierte Anwendung kann aufgerufen werden.</t>
        </r>
      </text>
    </comment>
    <comment ref="D48" authorId="0" shapeId="0" xr:uid="{6ACA0A5B-B7C7-4587-975F-462D088C83BE}">
      <text>
        <r>
          <rPr>
            <b/>
            <sz val="10"/>
            <color indexed="8"/>
            <rFont val="Arial"/>
            <family val="2"/>
          </rPr>
          <t>App:</t>
        </r>
        <r>
          <rPr>
            <sz val="10"/>
            <color indexed="8"/>
            <rFont val="Arial"/>
            <family val="2"/>
          </rPr>
          <t xml:space="preserve"> Es existiert eine Smartphone App.</t>
        </r>
      </text>
    </comment>
    <comment ref="D50" authorId="0" shapeId="0" xr:uid="{239BFEC2-F500-49F7-B13D-381F7D10023B}">
      <text>
        <r>
          <rPr>
            <b/>
            <sz val="10"/>
            <color indexed="8"/>
            <rFont val="Arial"/>
            <family val="2"/>
          </rPr>
          <t>Transaktionsübersicht:</t>
        </r>
        <r>
          <rPr>
            <sz val="10"/>
            <color indexed="8"/>
            <rFont val="Arial"/>
            <family val="2"/>
          </rPr>
          <t xml:space="preserve"> Die Nutzenden können ihre bisherigen Nutzungen und Zahlungen einsehen und bei Bedarf als Beleg downloaden. </t>
        </r>
      </text>
    </comment>
    <comment ref="D51" authorId="0" shapeId="0" xr:uid="{BA255CCF-AAB8-4C3A-AECE-3431F1CB8CA5}">
      <text>
        <r>
          <rPr>
            <b/>
            <sz val="10"/>
            <color indexed="8"/>
            <rFont val="Arial"/>
            <family val="2"/>
          </rPr>
          <t xml:space="preserve">Visualisierung der eigenen Verbräuche: </t>
        </r>
        <r>
          <rPr>
            <sz val="10"/>
            <color indexed="8"/>
            <rFont val="Arial"/>
            <family val="2"/>
          </rPr>
          <t>Die Verbräuche können jederzeit auf dem Webportal oder der App eingesehen werden.</t>
        </r>
      </text>
    </comment>
    <comment ref="D53" authorId="0" shapeId="0" xr:uid="{3527CA1E-EC70-4DC7-B95E-DC826AD10027}">
      <text>
        <r>
          <rPr>
            <b/>
            <sz val="10"/>
            <color indexed="8"/>
            <rFont val="Arial"/>
            <family val="2"/>
          </rPr>
          <t>Aktive Steuerung der Lade-Aktivität:</t>
        </r>
        <r>
          <rPr>
            <sz val="10"/>
            <color indexed="8"/>
            <rFont val="Arial"/>
            <family val="2"/>
          </rPr>
          <t xml:space="preserve"> Die Nutzenden können z.B. den Zeitpunkt oder den Lademodus steuern.</t>
        </r>
      </text>
    </comment>
    <comment ref="D54" authorId="0" shapeId="0" xr:uid="{ACA466B8-C4CF-4CB2-9FEF-E90C0819730F}">
      <text>
        <r>
          <rPr>
            <b/>
            <sz val="10"/>
            <color indexed="8"/>
            <rFont val="Arial"/>
            <family val="2"/>
          </rPr>
          <t xml:space="preserve">Solarbasiertes Laden: </t>
        </r>
        <r>
          <rPr>
            <sz val="10"/>
            <color indexed="8"/>
            <rFont val="Arial"/>
            <family val="2"/>
          </rPr>
          <t>Das Fahrzeug wird nur/vorzugsweise mit Solarstrom geladen (wenn PV/ZEV vorhanden)</t>
        </r>
      </text>
    </comment>
    <comment ref="D55" authorId="0" shapeId="0" xr:uid="{B5FEB37B-DD89-4E7C-A629-D8BE2AF48E06}">
      <text>
        <r>
          <rPr>
            <b/>
            <sz val="10"/>
            <color indexed="8"/>
            <rFont val="Arial"/>
            <family val="2"/>
          </rPr>
          <t xml:space="preserve">Günstiges Laden: </t>
        </r>
        <r>
          <rPr>
            <sz val="10"/>
            <color indexed="8"/>
            <rFont val="Arial"/>
            <family val="2"/>
          </rPr>
          <t>Das Fahrzeug wird zu Zeiten von günstigen Stromtarifen geladen, z.B. Nachts bei Hoch- und Niedertarif.</t>
        </r>
      </text>
    </comment>
    <comment ref="D56" authorId="0" shapeId="0" xr:uid="{FE488706-C5D8-4516-8BFF-74ACF48596F2}">
      <text>
        <r>
          <rPr>
            <b/>
            <sz val="10"/>
            <color indexed="8"/>
            <rFont val="Arial"/>
            <family val="2"/>
          </rPr>
          <t>Priorisiertes Laden:</t>
        </r>
        <r>
          <rPr>
            <sz val="10"/>
            <color indexed="8"/>
            <rFont val="Arial"/>
            <family val="2"/>
          </rPr>
          <t xml:space="preserve"> Das Fahrzeug soll möglichst schnell geladen werden. Dabei wird dem Fahrzeug mehr Leistung zugewiesen (ggf. gegen Preisaufschlag)</t>
        </r>
      </text>
    </comment>
    <comment ref="D57" authorId="0" shapeId="0" xr:uid="{CA8D71DF-E82A-438D-9E05-8C0CEA950141}">
      <text>
        <r>
          <rPr>
            <b/>
            <sz val="10"/>
            <color indexed="8"/>
            <rFont val="Arial"/>
            <family val="2"/>
          </rPr>
          <t>Berücksichtigung von Ladegrenzen:</t>
        </r>
        <r>
          <rPr>
            <sz val="10"/>
            <color indexed="8"/>
            <rFont val="Arial"/>
            <family val="2"/>
          </rPr>
          <t xml:space="preserve"> Das Fahrzeug soll max. bis zu einem bestimmten Prozentsatz geladen werden, um die Batterie zu schonen.
</t>
        </r>
      </text>
    </comment>
    <comment ref="D64" authorId="0" shapeId="0" xr:uid="{423F8CB9-F034-4CDE-9C76-8B8A817F8FD1}">
      <text>
        <r>
          <rPr>
            <b/>
            <sz val="10"/>
            <color indexed="8"/>
            <rFont val="Arial"/>
            <family val="2"/>
          </rPr>
          <t xml:space="preserve">Hotline nur zu Bürozeiten: </t>
        </r>
        <r>
          <rPr>
            <sz val="10"/>
            <color indexed="8"/>
            <rFont val="Arial"/>
            <family val="2"/>
          </rPr>
          <t xml:space="preserve">Bei Fragen oder Problemen können sich die Ladestationsnutzenden bei einer Hotline ausschliesslich zu Bürozeiten melden. </t>
        </r>
      </text>
    </comment>
    <comment ref="D65" authorId="0" shapeId="0" xr:uid="{D9125B28-AAD9-414E-AE14-1B5AEF935BAF}">
      <text>
        <r>
          <rPr>
            <b/>
            <sz val="10"/>
            <color indexed="8"/>
            <rFont val="Arial"/>
            <family val="2"/>
          </rPr>
          <t xml:space="preserve">Hotline 24/7: </t>
        </r>
        <r>
          <rPr>
            <sz val="10"/>
            <color indexed="8"/>
            <rFont val="Arial"/>
            <family val="2"/>
          </rPr>
          <t>Bei Fragen oder Problemen können sie die Ladestationsnutzenden bei einer Hotline rund um die Uhr melden</t>
        </r>
        <r>
          <rPr>
            <b/>
            <sz val="10"/>
            <color indexed="8"/>
            <rFont val="Arial"/>
            <family val="2"/>
          </rPr>
          <t xml:space="preserve">. </t>
        </r>
      </text>
    </comment>
    <comment ref="D67" authorId="0" shapeId="0" xr:uid="{D680666E-BE0F-4913-998F-B329CA747B7E}">
      <text>
        <r>
          <rPr>
            <b/>
            <sz val="10"/>
            <color indexed="8"/>
            <rFont val="Arial"/>
            <family val="2"/>
          </rPr>
          <t xml:space="preserve">Störungsmanagement: </t>
        </r>
        <r>
          <rPr>
            <sz val="10"/>
            <color indexed="8"/>
            <rFont val="Arial"/>
            <family val="2"/>
          </rPr>
          <t>Fehlfunktionen der Ladestation werden identifiziert und durch Alarmierung angezeigt.</t>
        </r>
      </text>
    </comment>
    <comment ref="D68" authorId="0" shapeId="0" xr:uid="{17C6234E-D2AD-45F6-A991-183685E48DCE}">
      <text>
        <r>
          <rPr>
            <b/>
            <sz val="10"/>
            <color indexed="8"/>
            <rFont val="Arial"/>
            <family val="2"/>
          </rPr>
          <t xml:space="preserve">Fernwartung: </t>
        </r>
        <r>
          <rPr>
            <sz val="10"/>
            <color indexed="8"/>
            <rFont val="Arial"/>
            <family val="2"/>
          </rPr>
          <t>Die gängigsten Softwareprobleme der Ladestationen können online behoben werden, ohne dass ein Techniker vor Ort sein muss, z.B. durch Neustart (remote).</t>
        </r>
      </text>
    </comment>
    <comment ref="D69" authorId="0" shapeId="0" xr:uid="{F5047A37-6158-424E-9F44-C512E5937F3D}">
      <text>
        <r>
          <rPr>
            <b/>
            <sz val="10"/>
            <color indexed="8"/>
            <rFont val="Arial"/>
            <family val="2"/>
          </rPr>
          <t xml:space="preserve">Störungsbehebung vor Ort: </t>
        </r>
        <r>
          <rPr>
            <sz val="10"/>
            <color indexed="8"/>
            <rFont val="Arial"/>
            <family val="2"/>
          </rPr>
          <t xml:space="preserve"> Störungen werden vor Ort behoben, inklusive oder gegen Aufpreis.</t>
        </r>
      </text>
    </comment>
    <comment ref="D72" authorId="0" shapeId="0" xr:uid="{E5E4BB20-552D-4FAE-8278-EEC2E3C49ADC}">
      <text>
        <r>
          <rPr>
            <b/>
            <sz val="10"/>
            <color indexed="8"/>
            <rFont val="Arial"/>
            <family val="2"/>
          </rPr>
          <t>Bis Datenerfassung</t>
        </r>
        <r>
          <rPr>
            <sz val="10"/>
            <color indexed="8"/>
            <rFont val="Arial"/>
            <family val="2"/>
          </rPr>
          <t>: Das Dienstleistungsunternehmen erfasst die Daten und stellt sie der Kundschaft zur Verfügung. Diese muss die Rechnungen selbst erstellen und ist für das Inkasso verantwortlich.</t>
        </r>
        <r>
          <rPr>
            <b/>
            <sz val="10"/>
            <color indexed="8"/>
            <rFont val="Arial"/>
            <family val="2"/>
          </rPr>
          <t xml:space="preserve">
Bis Rechnungserstellung: </t>
        </r>
        <r>
          <rPr>
            <sz val="10"/>
            <color indexed="8"/>
            <rFont val="Arial"/>
            <family val="2"/>
          </rPr>
          <t>Das Dienstleistungsunternehmen erfasst die Daten und erstellt basierend darauf die Rechnungen. Die Kundschaft ist für das Inkasso verantwortlich.</t>
        </r>
        <r>
          <rPr>
            <b/>
            <sz val="10"/>
            <color indexed="8"/>
            <rFont val="Arial"/>
            <family val="2"/>
          </rPr>
          <t xml:space="preserve">
Bis Inkasso:</t>
        </r>
        <r>
          <rPr>
            <sz val="10"/>
            <color indexed="8"/>
            <rFont val="Arial"/>
            <family val="2"/>
          </rPr>
          <t xml:space="preserve"> Das Dienstleistungsunternehmen übernimmt den gesamten Abrechnungsprozess von der Datenerfassung über Rechnungserstellung bis und mit Inkasso.</t>
        </r>
      </text>
    </comment>
    <comment ref="D75" authorId="0" shapeId="0" xr:uid="{272BDC8A-84B2-406B-9319-CD8112770B48}">
      <text>
        <r>
          <rPr>
            <b/>
            <sz val="10"/>
            <color indexed="8"/>
            <rFont val="Arial"/>
            <family val="2"/>
          </rPr>
          <t xml:space="preserve">Private Ladestation: </t>
        </r>
        <r>
          <rPr>
            <sz val="10"/>
            <color indexed="8"/>
            <rFont val="Arial"/>
            <family val="2"/>
          </rPr>
          <t xml:space="preserve">Die Ladestation ist nur für eine Partei zugänglich
</t>
        </r>
        <r>
          <rPr>
            <b/>
            <sz val="10"/>
            <color indexed="8"/>
            <rFont val="Arial"/>
            <family val="2"/>
          </rPr>
          <t>Halbprivate Ladestation</t>
        </r>
        <r>
          <rPr>
            <sz val="10"/>
            <color indexed="8"/>
            <rFont val="Arial"/>
            <family val="2"/>
          </rPr>
          <t xml:space="preserve">: Ladestation zugänglich für eine geschlossene Nutzergruppe (z. B. Mitarbeitende)
</t>
        </r>
        <r>
          <rPr>
            <b/>
            <sz val="10"/>
            <color indexed="8"/>
            <rFont val="Arial"/>
            <family val="2"/>
          </rPr>
          <t>Halböffentliche Ladestation</t>
        </r>
        <r>
          <rPr>
            <sz val="10"/>
            <color indexed="8"/>
            <rFont val="Arial"/>
            <family val="2"/>
          </rPr>
          <t xml:space="preserve">: Ladestation in privatem Besitz (z. B. Gewerbe). Diese sind zu bestimmten Zeiten allgemein zugänglich.
</t>
        </r>
        <r>
          <rPr>
            <b/>
            <sz val="10"/>
            <color indexed="8"/>
            <rFont val="Arial"/>
            <family val="2"/>
          </rPr>
          <t>öffentliche Ladestationen:</t>
        </r>
        <r>
          <rPr>
            <sz val="10"/>
            <color indexed="8"/>
            <rFont val="Arial"/>
            <family val="2"/>
          </rPr>
          <t xml:space="preserve"> zu jeder Zeit allgemein zugängliche Ladestation (z.B. Besuchendenparkplätze)</t>
        </r>
      </text>
    </comment>
    <comment ref="D76" authorId="0" shapeId="0" xr:uid="{8A0C7EF1-6C24-4863-B86B-23BAAC9E87B2}">
      <text>
        <r>
          <rPr>
            <b/>
            <sz val="10"/>
            <color indexed="8"/>
            <rFont val="Arial"/>
            <family val="2"/>
          </rPr>
          <t xml:space="preserve">Elektrizitätszähler für E-Mobilität ist im Besitz der Immobilieneigentümerschaft: </t>
        </r>
        <r>
          <rPr>
            <sz val="10"/>
            <color indexed="8"/>
            <rFont val="Arial"/>
            <family val="2"/>
          </rPr>
          <t xml:space="preserve">
Das Dienstleistungsunternehmen vergütet den Immobilienbesitzenden die Abrechnungseinnahmen abzgl. Gebühren.
Immobilienbesitzende erhalten die Rechnung für den Stromverbrauch vom EVU
Immobilienbesitzenden zahlen die Stromrechnung
</t>
        </r>
        <r>
          <rPr>
            <b/>
            <sz val="10"/>
            <color indexed="8"/>
            <rFont val="Arial"/>
            <family val="2"/>
          </rPr>
          <t>Elektrizitätszähler für E-Mobilität ist im Besitz des Dienstleistungsunternehmen:</t>
        </r>
        <r>
          <rPr>
            <sz val="10"/>
            <color indexed="8"/>
            <rFont val="Arial"/>
            <family val="2"/>
          </rPr>
          <t xml:space="preserve">
Dienstleistungsunternehmen übernimmt direkt die Zahlung der Stromkosten an den Energieversorger
Ggf. vergütet das Dienstleistungsunternehmen den Immobilienbesitzenden die Abrechnungseinnahmen abzgl. Stromkosten und Gebühren.</t>
        </r>
      </text>
    </comment>
    <comment ref="D79" authorId="0" shapeId="0" xr:uid="{B2131226-BE4F-46CF-A178-D5D82E575257}">
      <text>
        <r>
          <rPr>
            <b/>
            <sz val="10"/>
            <color indexed="8"/>
            <rFont val="Arial"/>
            <family val="2"/>
          </rPr>
          <t xml:space="preserve">Einheitstarif: </t>
        </r>
        <r>
          <rPr>
            <sz val="10"/>
            <color indexed="8"/>
            <rFont val="Arial"/>
            <family val="2"/>
          </rPr>
          <t xml:space="preserve">Es kann nur ein Tarif für die Ladestation abgerechnet werden, unabhängig davon, ob der lokale Energieversorger eine andere Tarifsturktur (z.B. Hoch- und Niedertarif) hat.
</t>
        </r>
        <r>
          <rPr>
            <b/>
            <sz val="10"/>
            <color indexed="8"/>
            <rFont val="Arial"/>
            <family val="2"/>
          </rPr>
          <t xml:space="preserve">Statische Tarife: </t>
        </r>
        <r>
          <rPr>
            <sz val="10"/>
            <color indexed="8"/>
            <rFont val="Arial"/>
            <family val="2"/>
          </rPr>
          <t xml:space="preserve">Die Ladestation kann mit mehreren fix definierten, statischen Tarifen abgerechnet werden, z.B. mit Hoch- und Niedertarif.
</t>
        </r>
        <r>
          <rPr>
            <b/>
            <sz val="10"/>
            <color indexed="8"/>
            <rFont val="Arial"/>
            <family val="2"/>
          </rPr>
          <t xml:space="preserve">Statische Tarife inkl. Solartarif: </t>
        </r>
        <r>
          <rPr>
            <sz val="10"/>
            <color indexed="8"/>
            <rFont val="Arial"/>
            <family val="2"/>
          </rPr>
          <t xml:space="preserve">Zusätzlich zu den statischen Tarifen kann bei Verbrauch von Strom der eigenen PV-Anlage (oder ZEV) ein fix definierter Solartarif berücksichtigt werden.
</t>
        </r>
        <r>
          <rPr>
            <b/>
            <sz val="10"/>
            <color indexed="8"/>
            <rFont val="Arial"/>
            <family val="2"/>
          </rPr>
          <t>Dynamische Tarife:</t>
        </r>
        <r>
          <rPr>
            <sz val="10"/>
            <color indexed="8"/>
            <rFont val="Arial"/>
            <family val="2"/>
          </rPr>
          <t xml:space="preserve"> Es können zusätzlich dynamische Tarife vom Energieversorger berücksichtigt und abgerechnet werden. 
</t>
        </r>
      </text>
    </comment>
    <comment ref="D83" authorId="0" shapeId="0" xr:uid="{FAF9A73A-6D06-468A-8DDC-59616F022339}">
      <text>
        <r>
          <rPr>
            <b/>
            <sz val="10"/>
            <color indexed="8"/>
            <rFont val="Arial"/>
            <family val="2"/>
          </rPr>
          <t xml:space="preserve">Verschiedene Tarif-Gruppen: </t>
        </r>
        <r>
          <rPr>
            <sz val="10"/>
            <color indexed="8"/>
            <rFont val="Arial"/>
            <family val="2"/>
          </rPr>
          <t xml:space="preserve">Nutzende können gruppiert werden und so verschiedenen Tarifen zugeordnet werden. </t>
        </r>
      </text>
    </comment>
    <comment ref="D84" authorId="0" shapeId="0" xr:uid="{F413B9EB-895D-4A87-B8DF-45F7CB7C55A7}">
      <text>
        <r>
          <rPr>
            <b/>
            <sz val="10"/>
            <color indexed="8"/>
            <rFont val="Arial"/>
            <family val="2"/>
          </rPr>
          <t>White-List (Spezialnutzende):</t>
        </r>
        <r>
          <rPr>
            <sz val="10"/>
            <color indexed="8"/>
            <rFont val="Arial"/>
            <family val="2"/>
          </rPr>
          <t xml:space="preserve"> Bestimmte Nutzende laden kostenfrei.</t>
        </r>
      </text>
    </comment>
    <comment ref="D85" authorId="0" shapeId="0" xr:uid="{4F1E8A07-E96E-4E35-AA6E-F6808A2DA2C8}">
      <text>
        <r>
          <rPr>
            <b/>
            <sz val="10"/>
            <color indexed="8"/>
            <rFont val="Arial"/>
            <family val="2"/>
          </rPr>
          <t xml:space="preserve">Automatisierte Aktualisierung bei Veränderungen der EVU-Stromtarife: </t>
        </r>
        <r>
          <rPr>
            <sz val="10"/>
            <color indexed="8"/>
            <rFont val="Arial"/>
            <family val="2"/>
          </rPr>
          <t xml:space="preserve">Die EVU-Stromtarife werden ohne Aufforderung durch die Kundschaft angepasst. </t>
        </r>
      </text>
    </comment>
    <comment ref="D86" authorId="0" shapeId="0" xr:uid="{43BEB022-664B-4F91-8DF5-5A70D0581108}">
      <text>
        <r>
          <rPr>
            <b/>
            <sz val="10"/>
            <color indexed="8"/>
            <rFont val="Arial"/>
            <family val="2"/>
          </rPr>
          <t xml:space="preserve">Einstellung eines eigenen Energietarifs: </t>
        </r>
        <r>
          <rPr>
            <sz val="10"/>
            <color indexed="8"/>
            <rFont val="Arial"/>
            <family val="2"/>
          </rPr>
          <t xml:space="preserve">Eigentümerschaften bzw. Verwaltungen können einen Aufschlag auf den Energietarif vornehmen, um einen zusätzlichen Kanal zur Amortisierung der Ladestationen zu generieren.
</t>
        </r>
      </text>
    </comment>
    <comment ref="D87" authorId="0" shapeId="0" xr:uid="{51673D82-7156-40C2-8AA0-4914DC5DF86E}">
      <text>
        <r>
          <rPr>
            <b/>
            <sz val="10"/>
            <color indexed="8"/>
            <rFont val="Arial"/>
            <family val="2"/>
          </rPr>
          <t xml:space="preserve">Abrechnung bidirektionales Laden: </t>
        </r>
        <r>
          <rPr>
            <sz val="10"/>
            <color indexed="8"/>
            <rFont val="Arial"/>
            <family val="2"/>
          </rPr>
          <t>Bidirektionales Laden kann verwaltet und abrechnet werden.</t>
        </r>
      </text>
    </comment>
    <comment ref="D97" authorId="0" shapeId="0" xr:uid="{474DE01C-85F2-4DEB-B094-356876C08DC8}">
      <text>
        <r>
          <rPr>
            <b/>
            <sz val="10"/>
            <color indexed="8"/>
            <rFont val="Arial"/>
            <family val="2"/>
          </rPr>
          <t xml:space="preserve">Reporting Funktion: </t>
        </r>
        <r>
          <rPr>
            <sz val="10"/>
            <color indexed="8"/>
            <rFont val="Arial"/>
            <family val="2"/>
          </rPr>
          <t>Nutzungsdaten können zur Verfügung gestellt werden, z.B. für Nachhaltigkeitsberichte und Reportings.</t>
        </r>
      </text>
    </comment>
    <comment ref="D99" authorId="0" shapeId="0" xr:uid="{F57816C2-EE0E-4B53-B62A-06DF23330D44}">
      <text>
        <r>
          <rPr>
            <b/>
            <sz val="10"/>
            <color indexed="8"/>
            <rFont val="Arial"/>
            <family val="2"/>
          </rPr>
          <t xml:space="preserve">Mandantenfunktion: </t>
        </r>
        <r>
          <rPr>
            <sz val="10"/>
            <color indexed="8"/>
            <rFont val="Arial"/>
            <family val="2"/>
          </rPr>
          <t>Verschiedenen Nutzenden können verschiedene Nutzungsrechte verteilt werden (z.B. Ladestationsnutzende vs. Hauswartung vs. Installationsunternehmen)</t>
        </r>
      </text>
    </comment>
    <comment ref="D100" authorId="0" shapeId="0" xr:uid="{A354B73E-9450-4B5A-A2AE-DB388DED4083}">
      <text>
        <r>
          <rPr>
            <b/>
            <sz val="10"/>
            <color indexed="8"/>
            <rFont val="Arial"/>
            <family val="2"/>
          </rPr>
          <t>Webportal zur Benutzendenverwaltung:</t>
        </r>
        <r>
          <rPr>
            <sz val="10"/>
            <color indexed="8"/>
            <rFont val="Arial"/>
            <family val="2"/>
          </rPr>
          <t xml:space="preserve"> Die Eigentümerschaft/Verwaltung kann in einer Plattform verschiedene Einstellungen vornehmen, z.B. Erstellung und Bearbeitung der Nutzer der Ladestationen, Tarifgestaltung, oder anderes.</t>
        </r>
      </text>
    </comment>
    <comment ref="D106" authorId="0" shapeId="0" xr:uid="{62ECD36A-0D48-4B67-9DA2-2393986A70AE}">
      <text>
        <r>
          <rPr>
            <b/>
            <sz val="10"/>
            <color indexed="8"/>
            <rFont val="Arial"/>
            <family val="2"/>
          </rPr>
          <t xml:space="preserve">Allgemein zugängliche Ladestation im eigenen Netz: </t>
        </r>
        <r>
          <rPr>
            <sz val="10"/>
            <color indexed="8"/>
            <rFont val="Arial"/>
            <family val="2"/>
          </rPr>
          <t>Die Ladestationsnutzenden können mithilfe ihres Zugangsmittels auf allgemein zugängliche Ladestationen desselben Anbietenden zugreifen.</t>
        </r>
      </text>
    </comment>
    <comment ref="D107" authorId="0" shapeId="0" xr:uid="{9B63DC25-B6C8-40B9-A1CD-768BAF5D9102}">
      <text>
        <r>
          <rPr>
            <b/>
            <sz val="10"/>
            <color indexed="8"/>
            <rFont val="Arial"/>
            <family val="2"/>
          </rPr>
          <t>Roaming mit gleichen Zugang:</t>
        </r>
        <r>
          <rPr>
            <sz val="10"/>
            <color indexed="8"/>
            <rFont val="Arial"/>
            <family val="2"/>
          </rPr>
          <t xml:space="preserve"> Die Ladestationsnutzenden können mithilfe ihres Zugangsmittels auf allgemein zugängliche Ladestationen anderer Netzbetreibender zugreifen.</t>
        </r>
      </text>
    </comment>
    <comment ref="D109" authorId="0" shapeId="0" xr:uid="{22BBABA3-BE93-4568-A36B-136BDFE3F8E7}">
      <text>
        <r>
          <rPr>
            <b/>
            <sz val="10"/>
            <color indexed="8"/>
            <rFont val="Arial"/>
            <family val="2"/>
          </rPr>
          <t>Abrechnung allg. zugänglicher Ladestation:</t>
        </r>
        <r>
          <rPr>
            <sz val="10"/>
            <color indexed="8"/>
            <rFont val="Arial"/>
            <family val="2"/>
          </rPr>
          <t xml:space="preserve"> Ladestationen auf allgemein zugänglichen Parkplätzen, wie Besuchendenparkplätzen, werden allen zugänglich gemacht und über denselben Anbietenden abgerechnet.</t>
        </r>
      </text>
    </comment>
    <comment ref="D110" authorId="0" shapeId="0" xr:uid="{E132C6A4-66E1-46DF-9A26-D6594042128E}">
      <text>
        <r>
          <rPr>
            <b/>
            <sz val="10"/>
            <color indexed="8"/>
            <rFont val="Arial"/>
            <family val="2"/>
          </rPr>
          <t>Roaming für allgemein zugängliche Ladestation:</t>
        </r>
        <r>
          <rPr>
            <sz val="10"/>
            <color indexed="8"/>
            <rFont val="Arial"/>
            <family val="2"/>
          </rPr>
          <t xml:space="preserve"> Zugangs- und Zahlungsmittel anderer Ladestationsbetreibender können für den Zugang zu den allgemein zugänglicher Ladestationen (z.B. Besuchendenparkplätzen) genutzt werden.</t>
        </r>
      </text>
    </comment>
    <comment ref="D114" authorId="0" shapeId="0" xr:uid="{73FC9841-1FCE-43BD-9978-4AD6A5186F53}">
      <text>
        <r>
          <rPr>
            <b/>
            <sz val="10"/>
            <color indexed="8"/>
            <rFont val="Arial"/>
            <family val="2"/>
          </rPr>
          <t>Eigenfinanzierung:</t>
        </r>
        <r>
          <rPr>
            <sz val="10"/>
            <color indexed="8"/>
            <rFont val="Arial"/>
            <family val="2"/>
          </rPr>
          <t xml:space="preserve"> Die Ladeinfrastruktur wird vollständig von der Eigentümerschaft finanziert.</t>
        </r>
        <r>
          <rPr>
            <b/>
            <sz val="10"/>
            <color indexed="8"/>
            <rFont val="Arial"/>
            <family val="2"/>
          </rPr>
          <t xml:space="preserve">
Mietmodell:</t>
        </r>
        <r>
          <rPr>
            <sz val="10"/>
            <color indexed="8"/>
            <rFont val="Arial"/>
            <family val="2"/>
          </rPr>
          <t xml:space="preserve"> Die Grundinstallation wird durch die Eigentümerschaft finanziert. Die Nutzenden können die Ladestation bei dem Dienstleistungsunternehmen mieten.</t>
        </r>
        <r>
          <rPr>
            <b/>
            <sz val="10"/>
            <color indexed="8"/>
            <rFont val="Arial"/>
            <family val="2"/>
          </rPr>
          <t xml:space="preserve">
Full Contracting:</t>
        </r>
        <r>
          <rPr>
            <sz val="10"/>
            <color indexed="8"/>
            <rFont val="Arial"/>
            <family val="2"/>
          </rPr>
          <t xml:space="preserve"> Sowohl die Grundinstallation als auch die Ladestation wird vom Dienstleistungsunternehmen finanziert und gegen eine monatliche Gebühr zur Verfügung gestellt.</t>
        </r>
      </text>
    </comment>
  </commentList>
</comments>
</file>

<file path=xl/comments41.xml><?xml version="1.0" encoding="utf-8"?>
<comments xmlns="http://schemas.openxmlformats.org/spreadsheetml/2006/main" xmlns:mc="http://schemas.openxmlformats.org/markup-compatibility/2006" xmlns:xr="http://schemas.microsoft.com/office/spreadsheetml/2014/revision" mc:Ignorable="xr">
  <authors>
    <author>Marisa Timm</author>
  </authors>
  <commentList>
    <comment ref="D18" authorId="0" shapeId="0" xr:uid="{53E82565-2C14-4570-A9E3-FC70CF3F72E1}">
      <text>
        <r>
          <rPr>
            <b/>
            <sz val="10"/>
            <color indexed="8"/>
            <rFont val="Arial"/>
            <family val="2"/>
          </rPr>
          <t>Anmeldung:</t>
        </r>
        <r>
          <rPr>
            <sz val="10"/>
            <color indexed="8"/>
            <rFont val="Arial"/>
            <family val="2"/>
          </rPr>
          <t xml:space="preserve"> Prozess des Ladestationsnutzenden zur Anfrage/Anmeldung einer Ladestation
</t>
        </r>
      </text>
    </comment>
    <comment ref="D19" authorId="0" shapeId="0" xr:uid="{DD36B1B0-62F6-4EEC-935F-C7F239C11478}">
      <text>
        <r>
          <rPr>
            <b/>
            <sz val="10"/>
            <color indexed="8"/>
            <rFont val="Arial"/>
            <family val="2"/>
          </rPr>
          <t xml:space="preserve">Aufschaltung: </t>
        </r>
        <r>
          <rPr>
            <sz val="10"/>
            <color indexed="8"/>
            <rFont val="Arial"/>
            <family val="2"/>
          </rPr>
          <t xml:space="preserve">Die Ladestation wird mit dem System verbunden. </t>
        </r>
      </text>
    </comment>
    <comment ref="D21" authorId="0" shapeId="0" xr:uid="{08C34282-5EA4-426A-B232-CE5CDB5821FA}">
      <text>
        <r>
          <rPr>
            <b/>
            <sz val="10"/>
            <color indexed="8"/>
            <rFont val="Arial"/>
            <family val="2"/>
          </rPr>
          <t xml:space="preserve">Onboarding: </t>
        </r>
        <r>
          <rPr>
            <sz val="10"/>
            <color indexed="8"/>
            <rFont val="Arial"/>
            <family val="2"/>
          </rPr>
          <t>Die Ladestationsnutzerin oder der Ladestationsnutzer erhält den Zugang zur Ladestation und allenfalls eine Instruierung</t>
        </r>
      </text>
    </comment>
    <comment ref="D30" authorId="0" shapeId="0" xr:uid="{7462E22A-F3E2-4A9E-B18B-63B8ED4C2EB7}">
      <text>
        <r>
          <rPr>
            <b/>
            <sz val="10"/>
            <color indexed="8"/>
            <rFont val="Arial"/>
            <family val="2"/>
          </rPr>
          <t xml:space="preserve">Vertrieb Ladestationen: </t>
        </r>
        <r>
          <rPr>
            <sz val="10"/>
            <color indexed="8"/>
            <rFont val="Arial"/>
            <family val="2"/>
          </rPr>
          <t>Dabei handelt es sich um Ladestationen, die von dem Dienstleistungsunternehmen vertrieben werden (standardmässig oder optional). Nicht solche, die nur mit ihrem System kompatibel sind.</t>
        </r>
      </text>
    </comment>
    <comment ref="D32" authorId="0" shapeId="0" xr:uid="{C09CF5FF-273B-4D9E-8E3C-3816E60834EE}">
      <text>
        <r>
          <rPr>
            <b/>
            <sz val="10"/>
            <color indexed="8"/>
            <rFont val="Arial"/>
            <family val="2"/>
          </rPr>
          <t>Integration von Drittsystemen:</t>
        </r>
        <r>
          <rPr>
            <sz val="10"/>
            <color indexed="8"/>
            <rFont val="Arial"/>
            <family val="2"/>
          </rPr>
          <t xml:space="preserve"> Das System kann mit anderen Plattformen/Systemen Dritter kommunizieren, z.B. zur ZEV Abrechnung oder EMS.</t>
        </r>
      </text>
    </comment>
    <comment ref="D33" authorId="0" shapeId="0" xr:uid="{E7B317DE-F50B-40DA-AAAB-975269473774}">
      <text>
        <r>
          <rPr>
            <sz val="10"/>
            <color indexed="8"/>
            <rFont val="Arial"/>
            <family val="2"/>
          </rPr>
          <t>EMS = Energiemanagementsysteme</t>
        </r>
      </text>
    </comment>
    <comment ref="D36" authorId="0" shapeId="0" xr:uid="{78FE2F01-F8CD-47CE-8AEA-A2082886C60D}">
      <text>
        <r>
          <rPr>
            <b/>
            <sz val="10"/>
            <color indexed="8"/>
            <rFont val="Arial"/>
            <family val="2"/>
          </rPr>
          <t xml:space="preserve">Statisches Lastmanagement: </t>
        </r>
        <r>
          <rPr>
            <sz val="10"/>
            <color indexed="8"/>
            <rFont val="Arial"/>
            <family val="2"/>
          </rPr>
          <t>Beim statischen Lastmanagement wird ein fixes Kontingent des Hausanschlusses für das Laden der Elektroautos reserviert. Dieses kann auf die zu ladenden E-Autos aufgeteilt werden. Die reservierte Last ist maximal so hoch, dass es auch bei einem hohen Stromverbrauch im Gebäude (z.B. Abends, wenn alle Anwohnenden zu Hause sind) zu keiner Überlastung kommt.</t>
        </r>
      </text>
    </comment>
    <comment ref="D37" authorId="0" shapeId="0" xr:uid="{C630D513-F6C0-44AA-87B7-4304C5C649DA}">
      <text>
        <r>
          <rPr>
            <b/>
            <sz val="10"/>
            <color indexed="8"/>
            <rFont val="Arial"/>
            <family val="2"/>
          </rPr>
          <t>Dynamisches Lastmanagment:</t>
        </r>
        <r>
          <rPr>
            <sz val="10"/>
            <color indexed="8"/>
            <rFont val="Arial"/>
            <family val="2"/>
          </rPr>
          <t xml:space="preserve"> Beim dynamischen Lastmanagement wird keine fixe Last reserviert, sondern stets die gesamte verfügbare Last intelligent aufgeteilt. Das Lastmanagement erkennt, wie viel Strom aktuell im Gebäude verbraucht wird. So kann vor allem zu Zeiten mit einem niedrigen Stromverbrauch im Gebäude eine viel höhere Ladelast ermöglicht werden, z.B. nachts, wenn ein Grossteil der Anwohnenden schläft.</t>
        </r>
      </text>
    </comment>
    <comment ref="D47" authorId="0" shapeId="0" xr:uid="{870A2CDB-5955-4CCC-84F5-63450375A9B2}">
      <text>
        <r>
          <rPr>
            <b/>
            <sz val="10"/>
            <color indexed="8"/>
            <rFont val="Arial"/>
            <family val="2"/>
          </rPr>
          <t xml:space="preserve">Webportal: </t>
        </r>
        <r>
          <rPr>
            <sz val="10"/>
            <color indexed="8"/>
            <rFont val="Arial"/>
            <family val="2"/>
          </rPr>
          <t>Eine webbasierte Anwendung kann aufgerufen werden.</t>
        </r>
      </text>
    </comment>
    <comment ref="D48" authorId="0" shapeId="0" xr:uid="{D6A77351-C93B-4362-A428-49D386073FA3}">
      <text>
        <r>
          <rPr>
            <b/>
            <sz val="10"/>
            <color indexed="8"/>
            <rFont val="Arial"/>
            <family val="2"/>
          </rPr>
          <t>App:</t>
        </r>
        <r>
          <rPr>
            <sz val="10"/>
            <color indexed="8"/>
            <rFont val="Arial"/>
            <family val="2"/>
          </rPr>
          <t xml:space="preserve"> Es existiert eine Smartphone App.</t>
        </r>
      </text>
    </comment>
    <comment ref="D50" authorId="0" shapeId="0" xr:uid="{073883D7-EE8D-477F-A012-1AADD157233C}">
      <text>
        <r>
          <rPr>
            <b/>
            <sz val="10"/>
            <color indexed="8"/>
            <rFont val="Arial"/>
            <family val="2"/>
          </rPr>
          <t>Transaktionsübersicht:</t>
        </r>
        <r>
          <rPr>
            <sz val="10"/>
            <color indexed="8"/>
            <rFont val="Arial"/>
            <family val="2"/>
          </rPr>
          <t xml:space="preserve"> Die Nutzenden können ihre bisherigen Nutzungen und Zahlungen einsehen und bei Bedarf als Beleg downloaden. </t>
        </r>
      </text>
    </comment>
    <comment ref="D51" authorId="0" shapeId="0" xr:uid="{4AB0C02B-4E25-4A96-87C3-DC2DBC06ADD2}">
      <text>
        <r>
          <rPr>
            <b/>
            <sz val="10"/>
            <color indexed="8"/>
            <rFont val="Arial"/>
            <family val="2"/>
          </rPr>
          <t xml:space="preserve">Visualisierung der eigenen Verbräuche: </t>
        </r>
        <r>
          <rPr>
            <sz val="10"/>
            <color indexed="8"/>
            <rFont val="Arial"/>
            <family val="2"/>
          </rPr>
          <t>Die Verbräuche können jederzeit auf dem Webportal oder der App eingesehen werden.</t>
        </r>
      </text>
    </comment>
    <comment ref="D53" authorId="0" shapeId="0" xr:uid="{F2644847-31DA-4932-9BF2-FC49785A509C}">
      <text>
        <r>
          <rPr>
            <b/>
            <sz val="10"/>
            <color indexed="8"/>
            <rFont val="Arial"/>
            <family val="2"/>
          </rPr>
          <t>Aktive Steuerung der Lade-Aktivität:</t>
        </r>
        <r>
          <rPr>
            <sz val="10"/>
            <color indexed="8"/>
            <rFont val="Arial"/>
            <family val="2"/>
          </rPr>
          <t xml:space="preserve"> Die Nutzenden können z.B. den Zeitpunkt oder den Lademodus steuern.</t>
        </r>
      </text>
    </comment>
    <comment ref="D54" authorId="0" shapeId="0" xr:uid="{C7751550-6EFF-4174-8B5D-F2A29C9597A8}">
      <text>
        <r>
          <rPr>
            <b/>
            <sz val="10"/>
            <color indexed="8"/>
            <rFont val="Arial"/>
            <family val="2"/>
          </rPr>
          <t xml:space="preserve">Solarbasiertes Laden: </t>
        </r>
        <r>
          <rPr>
            <sz val="10"/>
            <color indexed="8"/>
            <rFont val="Arial"/>
            <family val="2"/>
          </rPr>
          <t>Das Fahrzeug wird nur/vorzugsweise mit Solarstrom geladen (wenn PV/ZEV vorhanden)</t>
        </r>
      </text>
    </comment>
    <comment ref="D55" authorId="0" shapeId="0" xr:uid="{D06DCE31-419C-458C-B1B7-DC70C5FEB869}">
      <text>
        <r>
          <rPr>
            <b/>
            <sz val="10"/>
            <color indexed="8"/>
            <rFont val="Arial"/>
            <family val="2"/>
          </rPr>
          <t xml:space="preserve">Günstiges Laden: </t>
        </r>
        <r>
          <rPr>
            <sz val="10"/>
            <color indexed="8"/>
            <rFont val="Arial"/>
            <family val="2"/>
          </rPr>
          <t>Das Fahrzeug wird zu Zeiten von günstigen Stromtarifen geladen, z.B. Nachts bei Hoch- und Niedertarif.</t>
        </r>
      </text>
    </comment>
    <comment ref="D56" authorId="0" shapeId="0" xr:uid="{6135BEDD-4A7F-48B3-9711-9CCBA3B8FBC4}">
      <text>
        <r>
          <rPr>
            <b/>
            <sz val="10"/>
            <color indexed="8"/>
            <rFont val="Arial"/>
            <family val="2"/>
          </rPr>
          <t>Priorisiertes Laden:</t>
        </r>
        <r>
          <rPr>
            <sz val="10"/>
            <color indexed="8"/>
            <rFont val="Arial"/>
            <family val="2"/>
          </rPr>
          <t xml:space="preserve"> Das Fahrzeug soll möglichst schnell geladen werden. Dabei wird dem Fahrzeug mehr Leistung zugewiesen (ggf. gegen Preisaufschlag)</t>
        </r>
      </text>
    </comment>
    <comment ref="D57" authorId="0" shapeId="0" xr:uid="{5AF970F2-E3EE-4B99-9FCB-D64A7462B62A}">
      <text>
        <r>
          <rPr>
            <b/>
            <sz val="10"/>
            <color indexed="8"/>
            <rFont val="Arial"/>
            <family val="2"/>
          </rPr>
          <t>Berücksichtigung von Ladegrenzen:</t>
        </r>
        <r>
          <rPr>
            <sz val="10"/>
            <color indexed="8"/>
            <rFont val="Arial"/>
            <family val="2"/>
          </rPr>
          <t xml:space="preserve"> Das Fahrzeug soll max. bis zu einem bestimmten Prozentsatz geladen werden, um die Batterie zu schonen.
</t>
        </r>
      </text>
    </comment>
    <comment ref="D64" authorId="0" shapeId="0" xr:uid="{E57F74C0-7365-45BA-9A1C-423565B2603B}">
      <text>
        <r>
          <rPr>
            <b/>
            <sz val="10"/>
            <color indexed="8"/>
            <rFont val="Arial"/>
            <family val="2"/>
          </rPr>
          <t xml:space="preserve">Hotline nur zu Bürozeiten: </t>
        </r>
        <r>
          <rPr>
            <sz val="10"/>
            <color indexed="8"/>
            <rFont val="Arial"/>
            <family val="2"/>
          </rPr>
          <t xml:space="preserve">Bei Fragen oder Problemen können sich die Ladestationsnutzenden bei einer Hotline ausschliesslich zu Bürozeiten melden. </t>
        </r>
      </text>
    </comment>
    <comment ref="D65" authorId="0" shapeId="0" xr:uid="{22B74A04-D47F-4366-96F9-23D70952EA2A}">
      <text>
        <r>
          <rPr>
            <b/>
            <sz val="10"/>
            <color indexed="8"/>
            <rFont val="Arial"/>
            <family val="2"/>
          </rPr>
          <t xml:space="preserve">Hotline 24/7: </t>
        </r>
        <r>
          <rPr>
            <sz val="10"/>
            <color indexed="8"/>
            <rFont val="Arial"/>
            <family val="2"/>
          </rPr>
          <t>Bei Fragen oder Problemen können sie die Ladestationsnutzenden bei einer Hotline rund um die Uhr melden</t>
        </r>
        <r>
          <rPr>
            <b/>
            <sz val="10"/>
            <color indexed="8"/>
            <rFont val="Arial"/>
            <family val="2"/>
          </rPr>
          <t xml:space="preserve">. </t>
        </r>
      </text>
    </comment>
    <comment ref="D67" authorId="0" shapeId="0" xr:uid="{CF0F8EFA-6990-4F7B-933A-7B5C42428860}">
      <text>
        <r>
          <rPr>
            <b/>
            <sz val="10"/>
            <color indexed="8"/>
            <rFont val="Arial"/>
            <family val="2"/>
          </rPr>
          <t xml:space="preserve">Störungsmanagement: </t>
        </r>
        <r>
          <rPr>
            <sz val="10"/>
            <color indexed="8"/>
            <rFont val="Arial"/>
            <family val="2"/>
          </rPr>
          <t>Fehlfunktionen der Ladestation werden identifiziert und durch Alarmierung angezeigt.</t>
        </r>
      </text>
    </comment>
    <comment ref="D68" authorId="0" shapeId="0" xr:uid="{175C2E33-C3C2-4F38-979A-E67F3A28D627}">
      <text>
        <r>
          <rPr>
            <b/>
            <sz val="10"/>
            <color indexed="8"/>
            <rFont val="Arial"/>
            <family val="2"/>
          </rPr>
          <t xml:space="preserve">Fernwartung: </t>
        </r>
        <r>
          <rPr>
            <sz val="10"/>
            <color indexed="8"/>
            <rFont val="Arial"/>
            <family val="2"/>
          </rPr>
          <t>Die gängigsten Softwareprobleme der Ladestationen können online behoben werden, ohne dass ein Techniker vor Ort sein muss, z.B. durch Neustart (remote).</t>
        </r>
      </text>
    </comment>
    <comment ref="D69" authorId="0" shapeId="0" xr:uid="{2731E5E9-40C8-4450-95B3-C31759031F86}">
      <text>
        <r>
          <rPr>
            <b/>
            <sz val="10"/>
            <color indexed="8"/>
            <rFont val="Arial"/>
            <family val="2"/>
          </rPr>
          <t xml:space="preserve">Störungsbehebung vor Ort: </t>
        </r>
        <r>
          <rPr>
            <sz val="10"/>
            <color indexed="8"/>
            <rFont val="Arial"/>
            <family val="2"/>
          </rPr>
          <t xml:space="preserve"> Störungen werden vor Ort behoben, inklusive oder gegen Aufpreis.</t>
        </r>
      </text>
    </comment>
    <comment ref="D72" authorId="0" shapeId="0" xr:uid="{D2719283-4C7C-4C76-A3B3-10B8D1EC0CCB}">
      <text>
        <r>
          <rPr>
            <b/>
            <sz val="10"/>
            <color indexed="8"/>
            <rFont val="Arial"/>
            <family val="2"/>
          </rPr>
          <t>Bis Datenerfassung</t>
        </r>
        <r>
          <rPr>
            <sz val="10"/>
            <color indexed="8"/>
            <rFont val="Arial"/>
            <family val="2"/>
          </rPr>
          <t>: Das Dienstleistungsunternehmen erfasst die Daten und stellt sie der Kundschaft zur Verfügung. Diese muss die Rechnungen selbst erstellen und ist für das Inkasso verantwortlich.</t>
        </r>
        <r>
          <rPr>
            <b/>
            <sz val="10"/>
            <color indexed="8"/>
            <rFont val="Arial"/>
            <family val="2"/>
          </rPr>
          <t xml:space="preserve">
Bis Rechnungserstellung: </t>
        </r>
        <r>
          <rPr>
            <sz val="10"/>
            <color indexed="8"/>
            <rFont val="Arial"/>
            <family val="2"/>
          </rPr>
          <t>Das Dienstleistungsunternehmen erfasst die Daten und erstellt basierend darauf die Rechnungen. Die Kundschaft ist für das Inkasso verantwortlich.</t>
        </r>
        <r>
          <rPr>
            <b/>
            <sz val="10"/>
            <color indexed="8"/>
            <rFont val="Arial"/>
            <family val="2"/>
          </rPr>
          <t xml:space="preserve">
Bis Inkasso:</t>
        </r>
        <r>
          <rPr>
            <sz val="10"/>
            <color indexed="8"/>
            <rFont val="Arial"/>
            <family val="2"/>
          </rPr>
          <t xml:space="preserve"> Das Dienstleistungsunternehmen übernimmt den gesamten Abrechnungsprozess von der Datenerfassung über Rechnungserstellung bis und mit Inkasso.</t>
        </r>
      </text>
    </comment>
    <comment ref="D75" authorId="0" shapeId="0" xr:uid="{0D0CEBC2-C9E9-4B40-A004-BD67A48BAD3E}">
      <text>
        <r>
          <rPr>
            <b/>
            <sz val="10"/>
            <color indexed="8"/>
            <rFont val="Arial"/>
            <family val="2"/>
          </rPr>
          <t xml:space="preserve">Private Ladestation: </t>
        </r>
        <r>
          <rPr>
            <sz val="10"/>
            <color indexed="8"/>
            <rFont val="Arial"/>
            <family val="2"/>
          </rPr>
          <t xml:space="preserve">Die Ladestation ist nur für eine Partei zugänglich
</t>
        </r>
        <r>
          <rPr>
            <b/>
            <sz val="10"/>
            <color indexed="8"/>
            <rFont val="Arial"/>
            <family val="2"/>
          </rPr>
          <t>Halbprivate Ladestation</t>
        </r>
        <r>
          <rPr>
            <sz val="10"/>
            <color indexed="8"/>
            <rFont val="Arial"/>
            <family val="2"/>
          </rPr>
          <t xml:space="preserve">: Ladestation zugänglich für eine geschlossene Nutzergruppe (z. B. Mitarbeitende)
</t>
        </r>
        <r>
          <rPr>
            <b/>
            <sz val="10"/>
            <color indexed="8"/>
            <rFont val="Arial"/>
            <family val="2"/>
          </rPr>
          <t>Halböffentliche Ladestation</t>
        </r>
        <r>
          <rPr>
            <sz val="10"/>
            <color indexed="8"/>
            <rFont val="Arial"/>
            <family val="2"/>
          </rPr>
          <t xml:space="preserve">: Ladestation in privatem Besitz (z. B. Gewerbe). Diese sind zu bestimmten Zeiten allgemein zugänglich.
</t>
        </r>
        <r>
          <rPr>
            <b/>
            <sz val="10"/>
            <color indexed="8"/>
            <rFont val="Arial"/>
            <family val="2"/>
          </rPr>
          <t>öffentliche Ladestationen:</t>
        </r>
        <r>
          <rPr>
            <sz val="10"/>
            <color indexed="8"/>
            <rFont val="Arial"/>
            <family val="2"/>
          </rPr>
          <t xml:space="preserve"> zu jeder Zeit allgemein zugängliche Ladestation (z.B. Besuchendenparkplätze)</t>
        </r>
      </text>
    </comment>
    <comment ref="D76" authorId="0" shapeId="0" xr:uid="{6F24C775-E05E-4FE5-AC24-807E6A711548}">
      <text>
        <r>
          <rPr>
            <b/>
            <sz val="10"/>
            <color indexed="8"/>
            <rFont val="Arial"/>
            <family val="2"/>
          </rPr>
          <t xml:space="preserve">Elektrizitätszähler für E-Mobilität ist im Besitz der Immobilieneigentümerschaft: </t>
        </r>
        <r>
          <rPr>
            <sz val="10"/>
            <color indexed="8"/>
            <rFont val="Arial"/>
            <family val="2"/>
          </rPr>
          <t xml:space="preserve">
Das Dienstleistungsunternehmen vergütet den Immobilienbesitzenden die Abrechnungseinnahmen abzgl. Gebühren.
Immobilienbesitzende erhalten die Rechnung für den Stromverbrauch vom EVU
Immobilienbesitzenden zahlen die Stromrechnung
</t>
        </r>
        <r>
          <rPr>
            <b/>
            <sz val="10"/>
            <color indexed="8"/>
            <rFont val="Arial"/>
            <family val="2"/>
          </rPr>
          <t>Elektrizitätszähler für E-Mobilität ist im Besitz des Dienstleistungsunternehmen:</t>
        </r>
        <r>
          <rPr>
            <sz val="10"/>
            <color indexed="8"/>
            <rFont val="Arial"/>
            <family val="2"/>
          </rPr>
          <t xml:space="preserve">
Dienstleistungsunternehmen übernimmt direkt die Zahlung der Stromkosten an den Energieversorger
Ggf. vergütet das Dienstleistungsunternehmen den Immobilienbesitzenden die Abrechnungseinnahmen abzgl. Stromkosten und Gebühren.</t>
        </r>
      </text>
    </comment>
    <comment ref="D79" authorId="0" shapeId="0" xr:uid="{31C208E6-313C-404C-8E66-E6ADD2B51458}">
      <text>
        <r>
          <rPr>
            <b/>
            <sz val="10"/>
            <color indexed="8"/>
            <rFont val="Arial"/>
            <family val="2"/>
          </rPr>
          <t xml:space="preserve">Einheitstarif: </t>
        </r>
        <r>
          <rPr>
            <sz val="10"/>
            <color indexed="8"/>
            <rFont val="Arial"/>
            <family val="2"/>
          </rPr>
          <t xml:space="preserve">Es kann nur ein Tarif für die Ladestation abgerechnet werden, unabhängig davon, ob der lokale Energieversorger eine andere Tarifsturktur (z.B. Hoch- und Niedertarif) hat.
</t>
        </r>
        <r>
          <rPr>
            <b/>
            <sz val="10"/>
            <color indexed="8"/>
            <rFont val="Arial"/>
            <family val="2"/>
          </rPr>
          <t xml:space="preserve">Statische Tarife: </t>
        </r>
        <r>
          <rPr>
            <sz val="10"/>
            <color indexed="8"/>
            <rFont val="Arial"/>
            <family val="2"/>
          </rPr>
          <t xml:space="preserve">Die Ladestation kann mit mehreren fix definierten, statischen Tarifen abgerechnet werden, z.B. mit Hoch- und Niedertarif.
</t>
        </r>
        <r>
          <rPr>
            <b/>
            <sz val="10"/>
            <color indexed="8"/>
            <rFont val="Arial"/>
            <family val="2"/>
          </rPr>
          <t xml:space="preserve">Statische Tarife inkl. Solartarif: </t>
        </r>
        <r>
          <rPr>
            <sz val="10"/>
            <color indexed="8"/>
            <rFont val="Arial"/>
            <family val="2"/>
          </rPr>
          <t xml:space="preserve">Zusätzlich zu den statischen Tarifen kann bei Verbrauch von Strom der eigenen PV-Anlage (oder ZEV) ein fix definierter Solartarif berücksichtigt werden.
</t>
        </r>
        <r>
          <rPr>
            <b/>
            <sz val="10"/>
            <color indexed="8"/>
            <rFont val="Arial"/>
            <family val="2"/>
          </rPr>
          <t>Dynamische Tarife:</t>
        </r>
        <r>
          <rPr>
            <sz val="10"/>
            <color indexed="8"/>
            <rFont val="Arial"/>
            <family val="2"/>
          </rPr>
          <t xml:space="preserve"> Es können zusätzlich dynamische Tarife vom Energieversorger berücksichtigt und abgerechnet werden. 
</t>
        </r>
      </text>
    </comment>
    <comment ref="D83" authorId="0" shapeId="0" xr:uid="{D8F4900C-42CB-4950-BDC8-44A063EB9794}">
      <text>
        <r>
          <rPr>
            <b/>
            <sz val="10"/>
            <color indexed="8"/>
            <rFont val="Arial"/>
            <family val="2"/>
          </rPr>
          <t xml:space="preserve">Verschiedene Tarif-Gruppen: </t>
        </r>
        <r>
          <rPr>
            <sz val="10"/>
            <color indexed="8"/>
            <rFont val="Arial"/>
            <family val="2"/>
          </rPr>
          <t xml:space="preserve">Nutzende können gruppiert werden und so verschiedenen Tarifen zugeordnet werden. </t>
        </r>
      </text>
    </comment>
    <comment ref="D84" authorId="0" shapeId="0" xr:uid="{F2D5A063-BED6-4243-9965-223A3B626B60}">
      <text>
        <r>
          <rPr>
            <b/>
            <sz val="10"/>
            <color indexed="8"/>
            <rFont val="Arial"/>
            <family val="2"/>
          </rPr>
          <t>White-List (Spezialnutzende):</t>
        </r>
        <r>
          <rPr>
            <sz val="10"/>
            <color indexed="8"/>
            <rFont val="Arial"/>
            <family val="2"/>
          </rPr>
          <t xml:space="preserve"> Bestimmte Nutzende laden kostenfrei.</t>
        </r>
      </text>
    </comment>
    <comment ref="D85" authorId="0" shapeId="0" xr:uid="{5D93D1DB-F525-40E6-A02B-1F4D44EC4043}">
      <text>
        <r>
          <rPr>
            <b/>
            <sz val="10"/>
            <color indexed="8"/>
            <rFont val="Arial"/>
            <family val="2"/>
          </rPr>
          <t xml:space="preserve">Automatisierte Aktualisierung bei Veränderungen der EVU-Stromtarife: </t>
        </r>
        <r>
          <rPr>
            <sz val="10"/>
            <color indexed="8"/>
            <rFont val="Arial"/>
            <family val="2"/>
          </rPr>
          <t xml:space="preserve">Die EVU-Stromtarife werden ohne Aufforderung durch die Kundschaft angepasst. </t>
        </r>
      </text>
    </comment>
    <comment ref="D86" authorId="0" shapeId="0" xr:uid="{7ECE9756-9C75-45D3-9883-70FEB9F44D7B}">
      <text>
        <r>
          <rPr>
            <b/>
            <sz val="10"/>
            <color indexed="8"/>
            <rFont val="Arial"/>
            <family val="2"/>
          </rPr>
          <t xml:space="preserve">Einstellung eines eigenen Energietarifs: </t>
        </r>
        <r>
          <rPr>
            <sz val="10"/>
            <color indexed="8"/>
            <rFont val="Arial"/>
            <family val="2"/>
          </rPr>
          <t xml:space="preserve">Eigentümerschaften bzw. Verwaltungen können einen Aufschlag auf den Energietarif vornehmen, um einen zusätzlichen Kanal zur Amortisierung der Ladestationen zu generieren.
</t>
        </r>
      </text>
    </comment>
    <comment ref="D87" authorId="0" shapeId="0" xr:uid="{EBD8DF2F-C883-48C3-B8DF-B7115C7C7815}">
      <text>
        <r>
          <rPr>
            <b/>
            <sz val="10"/>
            <color indexed="8"/>
            <rFont val="Arial"/>
            <family val="2"/>
          </rPr>
          <t xml:space="preserve">Abrechnung bidirektionales Laden: </t>
        </r>
        <r>
          <rPr>
            <sz val="10"/>
            <color indexed="8"/>
            <rFont val="Arial"/>
            <family val="2"/>
          </rPr>
          <t>Bidirektionales Laden kann verwaltet und abrechnet werden.</t>
        </r>
      </text>
    </comment>
    <comment ref="D89" authorId="0" shapeId="0" xr:uid="{6F489DCC-8833-48F6-8F8D-3E557EC89ABC}">
      <text>
        <r>
          <rPr>
            <b/>
            <sz val="10"/>
            <color indexed="8"/>
            <rFont val="Arial"/>
            <family val="2"/>
          </rPr>
          <t>ZEV Abrechnung</t>
        </r>
        <r>
          <rPr>
            <sz val="10"/>
            <color indexed="8"/>
            <rFont val="Arial"/>
            <family val="2"/>
          </rPr>
          <t>: Zusätzlich zur Ladeinfrastruktur kann ein ZEV (= Zusammenschluss zum Eigenverbrauch) abgerechnet werden.</t>
        </r>
      </text>
    </comment>
    <comment ref="D90" authorId="0" shapeId="0" xr:uid="{72D725B9-E06F-4D87-B925-1B5DAB36C504}">
      <text>
        <r>
          <rPr>
            <b/>
            <sz val="10"/>
            <color indexed="8"/>
            <rFont val="Arial"/>
            <family val="2"/>
          </rPr>
          <t>VNB Praxismodell:</t>
        </r>
        <r>
          <rPr>
            <sz val="10"/>
            <color indexed="8"/>
            <rFont val="Arial"/>
            <family val="2"/>
          </rPr>
          <t xml:space="preserve"> Der Eigenverbrauch des Solarstroms wird vom lokalen Verteilnetzbetreiber (VNB) über dessen Zähler abgerechnet. Es existieren unterschiedliche Ausprägungen dieses Modells. Die einzelnen Verbrauchsstätten bleiben weiterhin Endverbraucher und werden wie bisher durch den Netzbetreiber beliefert. Dieser kann das Modell nur im eigenen Netzgebiet anbieten. Dieses Modell wird ausschliesslich von lokalen Energieversorgungsunternehmen (EVU) im eigenen Netzgebiet angeboten. Hierbei ist keine Gründung eines ZEV erforderlich.</t>
        </r>
      </text>
    </comment>
    <comment ref="D91" authorId="0" shapeId="0" xr:uid="{E9091226-3907-4E94-B928-45E491CE924D}">
      <text>
        <r>
          <rPr>
            <b/>
            <sz val="10"/>
            <color indexed="8"/>
            <rFont val="Arial"/>
            <family val="2"/>
          </rPr>
          <t xml:space="preserve">Nebenkostenabrechnung: </t>
        </r>
        <r>
          <rPr>
            <sz val="10"/>
            <color indexed="8"/>
            <rFont val="Arial"/>
            <family val="2"/>
          </rPr>
          <t>Zusätzlich zur Ladeinfrastruktur können (weitere) Nebenkosten abgerechnet werden.</t>
        </r>
      </text>
    </comment>
    <comment ref="D101" authorId="0" shapeId="0" xr:uid="{217A8CB5-C4BF-43EA-96DE-2227886A97AE}">
      <text>
        <r>
          <rPr>
            <b/>
            <sz val="10"/>
            <color indexed="8"/>
            <rFont val="Arial"/>
            <family val="2"/>
          </rPr>
          <t xml:space="preserve">Reporting Funktion: </t>
        </r>
        <r>
          <rPr>
            <sz val="10"/>
            <color indexed="8"/>
            <rFont val="Arial"/>
            <family val="2"/>
          </rPr>
          <t>Nutzungsdaten können zur Verfügung gestellt werden, z.B. für Nachhaltigkeitsberichte und Reportings.</t>
        </r>
      </text>
    </comment>
    <comment ref="D103" authorId="0" shapeId="0" xr:uid="{47446A54-2356-419F-A1AD-D43522C7924D}">
      <text>
        <r>
          <rPr>
            <b/>
            <sz val="10"/>
            <color indexed="8"/>
            <rFont val="Arial"/>
            <family val="2"/>
          </rPr>
          <t xml:space="preserve">Mandantenfunktion: </t>
        </r>
        <r>
          <rPr>
            <sz val="10"/>
            <color indexed="8"/>
            <rFont val="Arial"/>
            <family val="2"/>
          </rPr>
          <t>Verschiedenen Nutzenden können verschiedene Nutzungsrechte verteilt werden (z.B. Ladestationsnutzende vs. Hauswartung vs. Installationsunternehmen)</t>
        </r>
      </text>
    </comment>
    <comment ref="D104" authorId="0" shapeId="0" xr:uid="{696294EC-3F16-4208-861A-7FFCD8CC4BED}">
      <text>
        <r>
          <rPr>
            <b/>
            <sz val="10"/>
            <color indexed="8"/>
            <rFont val="Arial"/>
            <family val="2"/>
          </rPr>
          <t>Webportal zur Benutzendenverwaltung:</t>
        </r>
        <r>
          <rPr>
            <sz val="10"/>
            <color indexed="8"/>
            <rFont val="Arial"/>
            <family val="2"/>
          </rPr>
          <t xml:space="preserve"> Die Eigentümerschaft/Verwaltung kann in einer Plattform verschiedene Einstellungen vornehmen, z.B. Erstellung und Bearbeitung der Nutzer der Ladestationen, Tarifgestaltung, oder anderes.</t>
        </r>
      </text>
    </comment>
    <comment ref="D110" authorId="0" shapeId="0" xr:uid="{E68B71B3-560A-4DA5-960A-50EF5492671D}">
      <text>
        <r>
          <rPr>
            <b/>
            <sz val="10"/>
            <color indexed="8"/>
            <rFont val="Arial"/>
            <family val="2"/>
          </rPr>
          <t xml:space="preserve">Allgemein zugängliche Ladestation im eigenen Netz: </t>
        </r>
        <r>
          <rPr>
            <sz val="10"/>
            <color indexed="8"/>
            <rFont val="Arial"/>
            <family val="2"/>
          </rPr>
          <t>Die Ladestationsnutzenden können mithilfe ihres Zugangsmittels auf allgemein zugängliche Ladestationen desselben Anbietenden zugreifen.</t>
        </r>
      </text>
    </comment>
    <comment ref="D111" authorId="0" shapeId="0" xr:uid="{BA61E268-C94C-484A-896F-C5B5E8593AC3}">
      <text>
        <r>
          <rPr>
            <b/>
            <sz val="10"/>
            <color indexed="8"/>
            <rFont val="Arial"/>
            <family val="2"/>
          </rPr>
          <t>Roaming mit gleichen Zugang:</t>
        </r>
        <r>
          <rPr>
            <sz val="10"/>
            <color indexed="8"/>
            <rFont val="Arial"/>
            <family val="2"/>
          </rPr>
          <t xml:space="preserve"> Die Ladestationsnutzenden können mithilfe ihres Zugangsmittels auf allgemein zugängliche Ladestationen anderer Netzbetreibender zugreifen.</t>
        </r>
      </text>
    </comment>
    <comment ref="D113" authorId="0" shapeId="0" xr:uid="{FED5E5D4-2A29-4233-8458-BBB0D5F92360}">
      <text>
        <r>
          <rPr>
            <b/>
            <sz val="10"/>
            <color indexed="8"/>
            <rFont val="Arial"/>
            <family val="2"/>
          </rPr>
          <t>Abrechnung allg. zugänglicher Ladestation:</t>
        </r>
        <r>
          <rPr>
            <sz val="10"/>
            <color indexed="8"/>
            <rFont val="Arial"/>
            <family val="2"/>
          </rPr>
          <t xml:space="preserve"> Ladestationen auf allgemein zugänglichen Parkplätzen, wie Besuchendenparkplätzen, werden allen zugänglich gemacht und über denselben Anbietenden abgerechnet.</t>
        </r>
      </text>
    </comment>
    <comment ref="D114" authorId="0" shapeId="0" xr:uid="{CCE0E00D-84AE-4CBE-A2DE-8C339546E815}">
      <text>
        <r>
          <rPr>
            <b/>
            <sz val="10"/>
            <color indexed="8"/>
            <rFont val="Arial"/>
            <family val="2"/>
          </rPr>
          <t>Roaming für allgemein zugängliche Ladestation:</t>
        </r>
        <r>
          <rPr>
            <sz val="10"/>
            <color indexed="8"/>
            <rFont val="Arial"/>
            <family val="2"/>
          </rPr>
          <t xml:space="preserve"> Zugangs- und Zahlungsmittel anderer Ladestationsbetreibender können für den Zugang zu den allgemein zugänglicher Ladestationen (z.B. Besuchendenparkplätzen) genutzt werden.</t>
        </r>
      </text>
    </comment>
    <comment ref="D118" authorId="0" shapeId="0" xr:uid="{1D349677-47DE-404A-9271-AC97074BC113}">
      <text>
        <r>
          <rPr>
            <b/>
            <sz val="10"/>
            <color indexed="8"/>
            <rFont val="Arial"/>
            <family val="2"/>
          </rPr>
          <t>Eigenfinanzierung:</t>
        </r>
        <r>
          <rPr>
            <sz val="10"/>
            <color indexed="8"/>
            <rFont val="Arial"/>
            <family val="2"/>
          </rPr>
          <t xml:space="preserve"> Die Ladeinfrastruktur wird vollständig von der Eigentümerschaft finanziert.</t>
        </r>
        <r>
          <rPr>
            <b/>
            <sz val="10"/>
            <color indexed="8"/>
            <rFont val="Arial"/>
            <family val="2"/>
          </rPr>
          <t xml:space="preserve">
Mietmodell:</t>
        </r>
        <r>
          <rPr>
            <sz val="10"/>
            <color indexed="8"/>
            <rFont val="Arial"/>
            <family val="2"/>
          </rPr>
          <t xml:space="preserve"> Die Grundinstallation wird durch die Eigentümerschaft finanziert. Die Nutzenden können die Ladestation bei dem Dienstleistungsunternehmen mieten.</t>
        </r>
        <r>
          <rPr>
            <b/>
            <sz val="10"/>
            <color indexed="8"/>
            <rFont val="Arial"/>
            <family val="2"/>
          </rPr>
          <t xml:space="preserve">
Full Contracting:</t>
        </r>
        <r>
          <rPr>
            <sz val="10"/>
            <color indexed="8"/>
            <rFont val="Arial"/>
            <family val="2"/>
          </rPr>
          <t xml:space="preserve"> Sowohl die Grundinstallation als auch die Ladestation wird vom Dienstleistungsunternehmen finanziert und gegen eine monatliche Gebühr zur Verfügung gestellt.</t>
        </r>
      </text>
    </comment>
  </commentList>
</comments>
</file>

<file path=xl/comments42.xml><?xml version="1.0" encoding="utf-8"?>
<comments xmlns="http://schemas.openxmlformats.org/spreadsheetml/2006/main" xmlns:mc="http://schemas.openxmlformats.org/markup-compatibility/2006" xmlns:xr="http://schemas.microsoft.com/office/spreadsheetml/2014/revision" mc:Ignorable="xr">
  <authors>
    <author>Marisa Timm</author>
  </authors>
  <commentList>
    <comment ref="D18" authorId="0" shapeId="0" xr:uid="{085D3EBF-3681-41F5-A6EF-8F7CD6016DCE}">
      <text>
        <r>
          <rPr>
            <b/>
            <sz val="10"/>
            <color indexed="8"/>
            <rFont val="Arial"/>
            <family val="2"/>
          </rPr>
          <t>Anmeldung:</t>
        </r>
        <r>
          <rPr>
            <sz val="10"/>
            <color indexed="8"/>
            <rFont val="Arial"/>
            <family val="2"/>
          </rPr>
          <t xml:space="preserve"> Prozess des Ladestationsnutzenden zur Anfrage/Anmeldung einer Ladestation
</t>
        </r>
      </text>
    </comment>
    <comment ref="D19" authorId="0" shapeId="0" xr:uid="{DEA99F0E-2E29-4D9E-9AB4-291A7E50A745}">
      <text>
        <r>
          <rPr>
            <b/>
            <sz val="10"/>
            <color indexed="8"/>
            <rFont val="Arial"/>
            <family val="2"/>
          </rPr>
          <t xml:space="preserve">Aufschaltung: </t>
        </r>
        <r>
          <rPr>
            <sz val="10"/>
            <color indexed="8"/>
            <rFont val="Arial"/>
            <family val="2"/>
          </rPr>
          <t xml:space="preserve">Die Ladestation wird mit dem System verbunden. </t>
        </r>
      </text>
    </comment>
    <comment ref="D21" authorId="0" shapeId="0" xr:uid="{25D53747-A99B-4380-83E7-8B5EF287D4A4}">
      <text>
        <r>
          <rPr>
            <b/>
            <sz val="10"/>
            <color indexed="8"/>
            <rFont val="Arial"/>
            <family val="2"/>
          </rPr>
          <t xml:space="preserve">Onboarding: </t>
        </r>
        <r>
          <rPr>
            <sz val="10"/>
            <color indexed="8"/>
            <rFont val="Arial"/>
            <family val="2"/>
          </rPr>
          <t>Die Ladestationsnutzerin oder der Ladestationsnutzer erhält den Zugang zur Ladestation und allenfalls eine Instruierung</t>
        </r>
      </text>
    </comment>
    <comment ref="D30" authorId="0" shapeId="0" xr:uid="{5E9CC88F-9659-4657-82BC-6573BE7D146E}">
      <text>
        <r>
          <rPr>
            <b/>
            <sz val="10"/>
            <color indexed="8"/>
            <rFont val="Arial"/>
            <family val="2"/>
          </rPr>
          <t xml:space="preserve">Vertrieb Ladestationen: </t>
        </r>
        <r>
          <rPr>
            <sz val="10"/>
            <color indexed="8"/>
            <rFont val="Arial"/>
            <family val="2"/>
          </rPr>
          <t>Dabei handelt es sich um Ladestationen, die von dem Dienstleistungsunternehmen vertrieben werden (standardmässig oder optional). Nicht solche, die nur mit ihrem System kompatibel sind.</t>
        </r>
      </text>
    </comment>
    <comment ref="D32" authorId="0" shapeId="0" xr:uid="{A42A35FA-2783-4B29-A752-561E19DEE883}">
      <text>
        <r>
          <rPr>
            <b/>
            <sz val="10"/>
            <color indexed="8"/>
            <rFont val="Arial"/>
            <family val="2"/>
          </rPr>
          <t>Integration von Drittsystemen:</t>
        </r>
        <r>
          <rPr>
            <sz val="10"/>
            <color indexed="8"/>
            <rFont val="Arial"/>
            <family val="2"/>
          </rPr>
          <t xml:space="preserve"> Das System kann mit anderen Plattformen/Systemen Dritter kommunizieren, z.B. zur ZEV Abrechnung oder EMS.</t>
        </r>
      </text>
    </comment>
    <comment ref="D33" authorId="0" shapeId="0" xr:uid="{D1319608-5B32-4ABE-9888-870BA4724797}">
      <text>
        <r>
          <rPr>
            <sz val="10"/>
            <color indexed="8"/>
            <rFont val="Arial"/>
            <family val="2"/>
          </rPr>
          <t>EMS = Energiemanagementsysteme</t>
        </r>
      </text>
    </comment>
    <comment ref="D36" authorId="0" shapeId="0" xr:uid="{A535296B-CD02-48D9-87D8-393863ABD225}">
      <text>
        <r>
          <rPr>
            <b/>
            <sz val="10"/>
            <color indexed="8"/>
            <rFont val="Arial"/>
            <family val="2"/>
          </rPr>
          <t xml:space="preserve">Statisches Lastmanagement: </t>
        </r>
        <r>
          <rPr>
            <sz val="10"/>
            <color indexed="8"/>
            <rFont val="Arial"/>
            <family val="2"/>
          </rPr>
          <t>Beim statischen Lastmanagement wird ein fixes Kontingent des Hausanschlusses für das Laden der Elektroautos reserviert. Dieses kann auf die zu ladenden E-Autos aufgeteilt werden. Die reservierte Last ist maximal so hoch, dass es auch bei einem hohen Stromverbrauch im Gebäude (z.B. Abends, wenn alle Anwohnenden zu Hause sind) zu keiner Überlastung kommt.</t>
        </r>
      </text>
    </comment>
    <comment ref="D37" authorId="0" shapeId="0" xr:uid="{85878EA2-6254-481E-9A5A-5BC6E0F25B16}">
      <text>
        <r>
          <rPr>
            <b/>
            <sz val="10"/>
            <color indexed="8"/>
            <rFont val="Arial"/>
            <family val="2"/>
          </rPr>
          <t>Dynamisches Lastmanagment:</t>
        </r>
        <r>
          <rPr>
            <sz val="10"/>
            <color indexed="8"/>
            <rFont val="Arial"/>
            <family val="2"/>
          </rPr>
          <t xml:space="preserve"> Beim dynamischen Lastmanagement wird keine fixe Last reserviert, sondern stets die gesamte verfügbare Last intelligent aufgeteilt. Das Lastmanagement erkennt, wie viel Strom aktuell im Gebäude verbraucht wird. So kann vor allem zu Zeiten mit einem niedrigen Stromverbrauch im Gebäude eine viel höhere Ladelast ermöglicht werden, z.B. nachts, wenn ein Grossteil der Anwohnenden schläft.</t>
        </r>
      </text>
    </comment>
    <comment ref="D47" authorId="0" shapeId="0" xr:uid="{5EF0DC23-D1E6-487D-A122-C60353998EF4}">
      <text>
        <r>
          <rPr>
            <b/>
            <sz val="10"/>
            <color indexed="8"/>
            <rFont val="Arial"/>
            <family val="2"/>
          </rPr>
          <t xml:space="preserve">Webportal: </t>
        </r>
        <r>
          <rPr>
            <sz val="10"/>
            <color indexed="8"/>
            <rFont val="Arial"/>
            <family val="2"/>
          </rPr>
          <t>Eine webbasierte Anwendung kann aufgerufen werden.</t>
        </r>
      </text>
    </comment>
    <comment ref="D48" authorId="0" shapeId="0" xr:uid="{AB078C62-D58A-4EE8-A25B-43952A3649B9}">
      <text>
        <r>
          <rPr>
            <b/>
            <sz val="10"/>
            <color indexed="8"/>
            <rFont val="Arial"/>
            <family val="2"/>
          </rPr>
          <t>App:</t>
        </r>
        <r>
          <rPr>
            <sz val="10"/>
            <color indexed="8"/>
            <rFont val="Arial"/>
            <family val="2"/>
          </rPr>
          <t xml:space="preserve"> Es existiert eine Smartphone App.</t>
        </r>
      </text>
    </comment>
    <comment ref="D50" authorId="0" shapeId="0" xr:uid="{999FB9DF-C404-4DDB-A8E6-5ECD317CD277}">
      <text>
        <r>
          <rPr>
            <b/>
            <sz val="10"/>
            <color indexed="8"/>
            <rFont val="Arial"/>
            <family val="2"/>
          </rPr>
          <t>Transaktionsübersicht:</t>
        </r>
        <r>
          <rPr>
            <sz val="10"/>
            <color indexed="8"/>
            <rFont val="Arial"/>
            <family val="2"/>
          </rPr>
          <t xml:space="preserve"> Die Nutzenden können ihre bisherigen Nutzungen und Zahlungen einsehen und bei Bedarf als Beleg downloaden. </t>
        </r>
      </text>
    </comment>
    <comment ref="D51" authorId="0" shapeId="0" xr:uid="{95EEEB63-A929-490D-880C-5F49DF37E03F}">
      <text>
        <r>
          <rPr>
            <b/>
            <sz val="10"/>
            <color indexed="8"/>
            <rFont val="Arial"/>
            <family val="2"/>
          </rPr>
          <t xml:space="preserve">Visualisierung der eigenen Verbräuche: </t>
        </r>
        <r>
          <rPr>
            <sz val="10"/>
            <color indexed="8"/>
            <rFont val="Arial"/>
            <family val="2"/>
          </rPr>
          <t>Die Verbräuche können jederzeit auf dem Webportal oder der App eingesehen werden.</t>
        </r>
      </text>
    </comment>
    <comment ref="D53" authorId="0" shapeId="0" xr:uid="{FC791B92-8B05-402D-B2DE-DAB71F8080D1}">
      <text>
        <r>
          <rPr>
            <b/>
            <sz val="10"/>
            <color indexed="8"/>
            <rFont val="Arial"/>
            <family val="2"/>
          </rPr>
          <t>Aktive Steuerung der Lade-Aktivität:</t>
        </r>
        <r>
          <rPr>
            <sz val="10"/>
            <color indexed="8"/>
            <rFont val="Arial"/>
            <family val="2"/>
          </rPr>
          <t xml:space="preserve"> Die Nutzenden können z.B. den Zeitpunkt oder den Lademodus steuern.</t>
        </r>
      </text>
    </comment>
    <comment ref="D54" authorId="0" shapeId="0" xr:uid="{B0C565B2-018B-4139-8ED2-0755CDAFC9D6}">
      <text>
        <r>
          <rPr>
            <b/>
            <sz val="10"/>
            <color indexed="8"/>
            <rFont val="Arial"/>
            <family val="2"/>
          </rPr>
          <t xml:space="preserve">Solarbasiertes Laden: </t>
        </r>
        <r>
          <rPr>
            <sz val="10"/>
            <color indexed="8"/>
            <rFont val="Arial"/>
            <family val="2"/>
          </rPr>
          <t>Das Fahrzeug wird nur/vorzugsweise mit Solarstrom geladen (wenn PV/ZEV vorhanden)</t>
        </r>
      </text>
    </comment>
    <comment ref="D55" authorId="0" shapeId="0" xr:uid="{D3EFDF26-0998-48FE-83CD-512825D73DB4}">
      <text>
        <r>
          <rPr>
            <b/>
            <sz val="10"/>
            <color indexed="8"/>
            <rFont val="Arial"/>
            <family val="2"/>
          </rPr>
          <t xml:space="preserve">Günstiges Laden: </t>
        </r>
        <r>
          <rPr>
            <sz val="10"/>
            <color indexed="8"/>
            <rFont val="Arial"/>
            <family val="2"/>
          </rPr>
          <t>Das Fahrzeug wird zu Zeiten von günstigen Stromtarifen geladen, z.B. Nachts bei Hoch- und Niedertarif.</t>
        </r>
      </text>
    </comment>
    <comment ref="D56" authorId="0" shapeId="0" xr:uid="{E10E9E69-A352-4A2D-9228-A82EB375FC5E}">
      <text>
        <r>
          <rPr>
            <b/>
            <sz val="10"/>
            <color indexed="8"/>
            <rFont val="Arial"/>
            <family val="2"/>
          </rPr>
          <t>Priorisiertes Laden:</t>
        </r>
        <r>
          <rPr>
            <sz val="10"/>
            <color indexed="8"/>
            <rFont val="Arial"/>
            <family val="2"/>
          </rPr>
          <t xml:space="preserve"> Das Fahrzeug soll möglichst schnell geladen werden. Dabei wird dem Fahrzeug mehr Leistung zugewiesen (ggf. gegen Preisaufschlag)</t>
        </r>
      </text>
    </comment>
    <comment ref="D57" authorId="0" shapeId="0" xr:uid="{46B49BE0-EDFB-419C-A867-3699D4D41C7E}">
      <text>
        <r>
          <rPr>
            <b/>
            <sz val="10"/>
            <color indexed="8"/>
            <rFont val="Arial"/>
            <family val="2"/>
          </rPr>
          <t>Berücksichtigung von Ladegrenzen:</t>
        </r>
        <r>
          <rPr>
            <sz val="10"/>
            <color indexed="8"/>
            <rFont val="Arial"/>
            <family val="2"/>
          </rPr>
          <t xml:space="preserve"> Das Fahrzeug soll max. bis zu einem bestimmten Prozentsatz geladen werden, um die Batterie zu schonen.
</t>
        </r>
      </text>
    </comment>
    <comment ref="D64" authorId="0" shapeId="0" xr:uid="{49A753E9-268C-4BA6-BF3C-75F4B120A5A9}">
      <text>
        <r>
          <rPr>
            <b/>
            <sz val="10"/>
            <color indexed="8"/>
            <rFont val="Arial"/>
            <family val="2"/>
          </rPr>
          <t xml:space="preserve">Hotline nur zu Bürozeiten: </t>
        </r>
        <r>
          <rPr>
            <sz val="10"/>
            <color indexed="8"/>
            <rFont val="Arial"/>
            <family val="2"/>
          </rPr>
          <t xml:space="preserve">Bei Fragen oder Problemen können sich die Ladestationsnutzenden bei einer Hotline ausschliesslich zu Bürozeiten melden. </t>
        </r>
      </text>
    </comment>
    <comment ref="D65" authorId="0" shapeId="0" xr:uid="{440702C2-8D28-4D7F-B6AE-28D88D7E86FD}">
      <text>
        <r>
          <rPr>
            <b/>
            <sz val="10"/>
            <color indexed="8"/>
            <rFont val="Arial"/>
            <family val="2"/>
          </rPr>
          <t xml:space="preserve">Hotline 24/7: </t>
        </r>
        <r>
          <rPr>
            <sz val="10"/>
            <color indexed="8"/>
            <rFont val="Arial"/>
            <family val="2"/>
          </rPr>
          <t>Bei Fragen oder Problemen können sie die Ladestationsnutzenden bei einer Hotline rund um die Uhr melden</t>
        </r>
        <r>
          <rPr>
            <b/>
            <sz val="10"/>
            <color indexed="8"/>
            <rFont val="Arial"/>
            <family val="2"/>
          </rPr>
          <t xml:space="preserve">. </t>
        </r>
      </text>
    </comment>
    <comment ref="D67" authorId="0" shapeId="0" xr:uid="{E5D7E70C-186A-46B0-A5D8-CC47A7723805}">
      <text>
        <r>
          <rPr>
            <b/>
            <sz val="10"/>
            <color indexed="8"/>
            <rFont val="Arial"/>
            <family val="2"/>
          </rPr>
          <t xml:space="preserve">Störungsmanagement: </t>
        </r>
        <r>
          <rPr>
            <sz val="10"/>
            <color indexed="8"/>
            <rFont val="Arial"/>
            <family val="2"/>
          </rPr>
          <t>Fehlfunktionen der Ladestation werden identifiziert und durch Alarmierung angezeigt.</t>
        </r>
      </text>
    </comment>
    <comment ref="D68" authorId="0" shapeId="0" xr:uid="{1F346E42-7699-4C8A-896A-56EDAD6C48F4}">
      <text>
        <r>
          <rPr>
            <b/>
            <sz val="10"/>
            <color indexed="8"/>
            <rFont val="Arial"/>
            <family val="2"/>
          </rPr>
          <t xml:space="preserve">Fernwartung: </t>
        </r>
        <r>
          <rPr>
            <sz val="10"/>
            <color indexed="8"/>
            <rFont val="Arial"/>
            <family val="2"/>
          </rPr>
          <t>Die gängigsten Softwareprobleme der Ladestationen können online behoben werden, ohne dass ein Techniker vor Ort sein muss, z.B. durch Neustart (remote).</t>
        </r>
      </text>
    </comment>
    <comment ref="D69" authorId="0" shapeId="0" xr:uid="{A570B33D-B6F5-4286-BA8F-AC7D1EBA1347}">
      <text>
        <r>
          <rPr>
            <b/>
            <sz val="10"/>
            <color indexed="8"/>
            <rFont val="Arial"/>
            <family val="2"/>
          </rPr>
          <t xml:space="preserve">Störungsbehebung vor Ort: </t>
        </r>
        <r>
          <rPr>
            <sz val="10"/>
            <color indexed="8"/>
            <rFont val="Arial"/>
            <family val="2"/>
          </rPr>
          <t xml:space="preserve"> Störungen werden vor Ort behoben, inklusive oder gegen Aufpreis.</t>
        </r>
      </text>
    </comment>
    <comment ref="D72" authorId="0" shapeId="0" xr:uid="{EB8ED2BA-3DA3-490E-8A31-F6456EDDB01C}">
      <text>
        <r>
          <rPr>
            <b/>
            <sz val="10"/>
            <color indexed="8"/>
            <rFont val="Arial"/>
            <family val="2"/>
          </rPr>
          <t>Bis Datenerfassung</t>
        </r>
        <r>
          <rPr>
            <sz val="10"/>
            <color indexed="8"/>
            <rFont val="Arial"/>
            <family val="2"/>
          </rPr>
          <t>: Das Dienstleistungsunternehmen erfasst die Daten und stellt sie der Kundschaft zur Verfügung. Diese muss die Rechnungen selbst erstellen und ist für das Inkasso verantwortlich.</t>
        </r>
        <r>
          <rPr>
            <b/>
            <sz val="10"/>
            <color indexed="8"/>
            <rFont val="Arial"/>
            <family val="2"/>
          </rPr>
          <t xml:space="preserve">
Bis Rechnungserstellung: </t>
        </r>
        <r>
          <rPr>
            <sz val="10"/>
            <color indexed="8"/>
            <rFont val="Arial"/>
            <family val="2"/>
          </rPr>
          <t>Das Dienstleistungsunternehmen erfasst die Daten und erstellt basierend darauf die Rechnungen. Die Kundschaft ist für das Inkasso verantwortlich.</t>
        </r>
        <r>
          <rPr>
            <b/>
            <sz val="10"/>
            <color indexed="8"/>
            <rFont val="Arial"/>
            <family val="2"/>
          </rPr>
          <t xml:space="preserve">
Bis Inkasso:</t>
        </r>
        <r>
          <rPr>
            <sz val="10"/>
            <color indexed="8"/>
            <rFont val="Arial"/>
            <family val="2"/>
          </rPr>
          <t xml:space="preserve"> Das Dienstleistungsunternehmen übernimmt den gesamten Abrechnungsprozess von der Datenerfassung über Rechnungserstellung bis und mit Inkasso.</t>
        </r>
      </text>
    </comment>
    <comment ref="D75" authorId="0" shapeId="0" xr:uid="{65CF9E50-0BDE-4383-AE2E-0C6E8BB2DE8F}">
      <text>
        <r>
          <rPr>
            <b/>
            <sz val="10"/>
            <color indexed="8"/>
            <rFont val="Arial"/>
            <family val="2"/>
          </rPr>
          <t xml:space="preserve">Private Ladestation: </t>
        </r>
        <r>
          <rPr>
            <sz val="10"/>
            <color indexed="8"/>
            <rFont val="Arial"/>
            <family val="2"/>
          </rPr>
          <t xml:space="preserve">Die Ladestation ist nur für eine Partei zugänglich
</t>
        </r>
        <r>
          <rPr>
            <b/>
            <sz val="10"/>
            <color indexed="8"/>
            <rFont val="Arial"/>
            <family val="2"/>
          </rPr>
          <t>Halbprivate Ladestation</t>
        </r>
        <r>
          <rPr>
            <sz val="10"/>
            <color indexed="8"/>
            <rFont val="Arial"/>
            <family val="2"/>
          </rPr>
          <t xml:space="preserve">: Ladestation zugänglich für eine geschlossene Nutzergruppe (z. B. Mitarbeitende)
</t>
        </r>
        <r>
          <rPr>
            <b/>
            <sz val="10"/>
            <color indexed="8"/>
            <rFont val="Arial"/>
            <family val="2"/>
          </rPr>
          <t>Halböffentliche Ladestation</t>
        </r>
        <r>
          <rPr>
            <sz val="10"/>
            <color indexed="8"/>
            <rFont val="Arial"/>
            <family val="2"/>
          </rPr>
          <t xml:space="preserve">: Ladestation in privatem Besitz (z. B. Gewerbe). Diese sind zu bestimmten Zeiten allgemein zugänglich.
</t>
        </r>
        <r>
          <rPr>
            <b/>
            <sz val="10"/>
            <color indexed="8"/>
            <rFont val="Arial"/>
            <family val="2"/>
          </rPr>
          <t>öffentliche Ladestationen:</t>
        </r>
        <r>
          <rPr>
            <sz val="10"/>
            <color indexed="8"/>
            <rFont val="Arial"/>
            <family val="2"/>
          </rPr>
          <t xml:space="preserve"> zu jeder Zeit allgemein zugängliche Ladestation (z.B. Besuchendenparkplätze)</t>
        </r>
      </text>
    </comment>
    <comment ref="D76" authorId="0" shapeId="0" xr:uid="{7071FAB0-3BE0-4E19-9C7D-36C59F402613}">
      <text>
        <r>
          <rPr>
            <b/>
            <sz val="10"/>
            <color indexed="8"/>
            <rFont val="Arial"/>
            <family val="2"/>
          </rPr>
          <t xml:space="preserve">Elektrizitätszähler für E-Mobilität ist im Besitz der Immobilieneigentümerschaft: </t>
        </r>
        <r>
          <rPr>
            <sz val="10"/>
            <color indexed="8"/>
            <rFont val="Arial"/>
            <family val="2"/>
          </rPr>
          <t xml:space="preserve">
Das Dienstleistungsunternehmen vergütet den Immobilienbesitzenden die Abrechnungseinnahmen abzgl. Gebühren.
Immobilienbesitzende erhalten die Rechnung für den Stromverbrauch vom EVU
Immobilienbesitzenden zahlen die Stromrechnung
</t>
        </r>
        <r>
          <rPr>
            <b/>
            <sz val="10"/>
            <color indexed="8"/>
            <rFont val="Arial"/>
            <family val="2"/>
          </rPr>
          <t>Elektrizitätszähler für E-Mobilität ist im Besitz des Dienstleistungsunternehmen:</t>
        </r>
        <r>
          <rPr>
            <sz val="10"/>
            <color indexed="8"/>
            <rFont val="Arial"/>
            <family val="2"/>
          </rPr>
          <t xml:space="preserve">
Dienstleistungsunternehmen übernimmt direkt die Zahlung der Stromkosten an den Energieversorger
Ggf. vergütet das Dienstleistungsunternehmen den Immobilienbesitzenden die Abrechnungseinnahmen abzgl. Stromkosten und Gebühren.</t>
        </r>
      </text>
    </comment>
    <comment ref="D79" authorId="0" shapeId="0" xr:uid="{BB348520-49C5-46BA-A505-BC704A8005B9}">
      <text>
        <r>
          <rPr>
            <b/>
            <sz val="10"/>
            <color indexed="8"/>
            <rFont val="Arial"/>
            <family val="2"/>
          </rPr>
          <t xml:space="preserve">Einheitstarif: </t>
        </r>
        <r>
          <rPr>
            <sz val="10"/>
            <color indexed="8"/>
            <rFont val="Arial"/>
            <family val="2"/>
          </rPr>
          <t xml:space="preserve">Es kann nur ein Tarif für die Ladestation abgerechnet werden, unabhängig davon, ob der lokale Energieversorger eine andere Tarifsturktur (z.B. Hoch- und Niedertarif) hat.
</t>
        </r>
        <r>
          <rPr>
            <b/>
            <sz val="10"/>
            <color indexed="8"/>
            <rFont val="Arial"/>
            <family val="2"/>
          </rPr>
          <t xml:space="preserve">Statische Tarife: </t>
        </r>
        <r>
          <rPr>
            <sz val="10"/>
            <color indexed="8"/>
            <rFont val="Arial"/>
            <family val="2"/>
          </rPr>
          <t xml:space="preserve">Die Ladestation kann mit mehreren fix definierten, statischen Tarifen abgerechnet werden, z.B. mit Hoch- und Niedertarif.
</t>
        </r>
        <r>
          <rPr>
            <b/>
            <sz val="10"/>
            <color indexed="8"/>
            <rFont val="Arial"/>
            <family val="2"/>
          </rPr>
          <t xml:space="preserve">Statische Tarife inkl. Solartarif: </t>
        </r>
        <r>
          <rPr>
            <sz val="10"/>
            <color indexed="8"/>
            <rFont val="Arial"/>
            <family val="2"/>
          </rPr>
          <t xml:space="preserve">Zusätzlich zu den statischen Tarifen kann bei Verbrauch von Strom der eigenen PV-Anlage (oder ZEV) ein fix definierter Solartarif berücksichtigt werden.
</t>
        </r>
        <r>
          <rPr>
            <b/>
            <sz val="10"/>
            <color indexed="8"/>
            <rFont val="Arial"/>
            <family val="2"/>
          </rPr>
          <t>Dynamische Tarife:</t>
        </r>
        <r>
          <rPr>
            <sz val="10"/>
            <color indexed="8"/>
            <rFont val="Arial"/>
            <family val="2"/>
          </rPr>
          <t xml:space="preserve"> Es können zusätzlich dynamische Tarife vom Energieversorger berücksichtigt und abgerechnet werden. 
</t>
        </r>
      </text>
    </comment>
    <comment ref="D83" authorId="0" shapeId="0" xr:uid="{2C639310-B121-4596-9549-EE98BFCAFFE5}">
      <text>
        <r>
          <rPr>
            <b/>
            <sz val="10"/>
            <color indexed="8"/>
            <rFont val="Arial"/>
            <family val="2"/>
          </rPr>
          <t xml:space="preserve">Verschiedene Tarif-Gruppen: </t>
        </r>
        <r>
          <rPr>
            <sz val="10"/>
            <color indexed="8"/>
            <rFont val="Arial"/>
            <family val="2"/>
          </rPr>
          <t xml:space="preserve">Nutzende können gruppiert werden und so verschiedenen Tarifen zugeordnet werden. </t>
        </r>
      </text>
    </comment>
    <comment ref="D84" authorId="0" shapeId="0" xr:uid="{AB50C6D2-8332-4556-BCC8-93762B2FB817}">
      <text>
        <r>
          <rPr>
            <b/>
            <sz val="10"/>
            <color indexed="8"/>
            <rFont val="Arial"/>
            <family val="2"/>
          </rPr>
          <t>White-List (Spezialnutzende):</t>
        </r>
        <r>
          <rPr>
            <sz val="10"/>
            <color indexed="8"/>
            <rFont val="Arial"/>
            <family val="2"/>
          </rPr>
          <t xml:space="preserve"> Bestimmte Nutzende laden kostenfrei.</t>
        </r>
      </text>
    </comment>
    <comment ref="D85" authorId="0" shapeId="0" xr:uid="{9079E53F-E13A-4533-A620-81FDD9E547EB}">
      <text>
        <r>
          <rPr>
            <b/>
            <sz val="10"/>
            <color indexed="8"/>
            <rFont val="Arial"/>
            <family val="2"/>
          </rPr>
          <t xml:space="preserve">Automatisierte Aktualisierung bei Veränderungen der EVU-Stromtarife: </t>
        </r>
        <r>
          <rPr>
            <sz val="10"/>
            <color indexed="8"/>
            <rFont val="Arial"/>
            <family val="2"/>
          </rPr>
          <t xml:space="preserve">Die EVU-Stromtarife werden ohne Aufforderung durch die Kundschaft angepasst. </t>
        </r>
      </text>
    </comment>
    <comment ref="D86" authorId="0" shapeId="0" xr:uid="{BD2169C2-0610-46C4-9C29-707EAE0BE775}">
      <text>
        <r>
          <rPr>
            <b/>
            <sz val="10"/>
            <color indexed="8"/>
            <rFont val="Arial"/>
            <family val="2"/>
          </rPr>
          <t xml:space="preserve">Einstellung eines eigenen Energietarifs: </t>
        </r>
        <r>
          <rPr>
            <sz val="10"/>
            <color indexed="8"/>
            <rFont val="Arial"/>
            <family val="2"/>
          </rPr>
          <t xml:space="preserve">Eigentümerschaften bzw. Verwaltungen können einen Aufschlag auf den Energietarif vornehmen, um einen zusätzlichen Kanal zur Amortisierung der Ladestationen zu generieren.
</t>
        </r>
      </text>
    </comment>
    <comment ref="D87" authorId="0" shapeId="0" xr:uid="{D4195805-EC70-4C79-A54D-3565CE792FA8}">
      <text>
        <r>
          <rPr>
            <b/>
            <sz val="10"/>
            <color indexed="8"/>
            <rFont val="Arial"/>
            <family val="2"/>
          </rPr>
          <t xml:space="preserve">Abrechnung bidirektionales Laden: </t>
        </r>
        <r>
          <rPr>
            <sz val="10"/>
            <color indexed="8"/>
            <rFont val="Arial"/>
            <family val="2"/>
          </rPr>
          <t>Bidirektionales Laden kann verwaltet und abrechnet werden.</t>
        </r>
      </text>
    </comment>
    <comment ref="D89" authorId="0" shapeId="0" xr:uid="{6A253954-870A-46F7-AD81-5893172A6C89}">
      <text>
        <r>
          <rPr>
            <b/>
            <sz val="10"/>
            <color indexed="8"/>
            <rFont val="Arial"/>
            <family val="2"/>
          </rPr>
          <t>ZEV Abrechnung</t>
        </r>
        <r>
          <rPr>
            <sz val="10"/>
            <color indexed="8"/>
            <rFont val="Arial"/>
            <family val="2"/>
          </rPr>
          <t>: Zusätzlich zur Ladeinfrastruktur kann ein ZEV (= Zusammenschluss zum Eigenverbrauch) abgerechnet werden.</t>
        </r>
      </text>
    </comment>
    <comment ref="D90" authorId="0" shapeId="0" xr:uid="{7679563E-49FA-4FEE-AB65-6317FF8B6C19}">
      <text>
        <r>
          <rPr>
            <b/>
            <sz val="10"/>
            <color indexed="8"/>
            <rFont val="Arial"/>
            <family val="2"/>
          </rPr>
          <t>VNB Praxismodell:</t>
        </r>
        <r>
          <rPr>
            <sz val="10"/>
            <color indexed="8"/>
            <rFont val="Arial"/>
            <family val="2"/>
          </rPr>
          <t xml:space="preserve"> Der Eigenverbrauch des Solarstroms wird vom lokalen Verteilnetzbetreiber (VNB) über dessen Zähler abgerechnet. Es existieren unterschiedliche Ausprägungen dieses Modells. Die einzelnen Verbrauchsstätten bleiben weiterhin Endverbraucher und werden wie bisher durch den Netzbetreiber beliefert. Dieser kann das Modell nur im eigenen Netzgebiet anbieten. Dieses Modell wird ausschliesslich von lokalen Energieversorgungsunternehmen (EVU) im eigenen Netzgebiet angeboten. Hierbei ist keine Gründung eines ZEV erforderlich.</t>
        </r>
      </text>
    </comment>
    <comment ref="D91" authorId="0" shapeId="0" xr:uid="{FBDD0DA9-A3D4-4FD8-99F1-729F296857CD}">
      <text>
        <r>
          <rPr>
            <b/>
            <sz val="10"/>
            <color indexed="8"/>
            <rFont val="Arial"/>
            <family val="2"/>
          </rPr>
          <t xml:space="preserve">Nebenkostenabrechnung: </t>
        </r>
        <r>
          <rPr>
            <sz val="10"/>
            <color indexed="8"/>
            <rFont val="Arial"/>
            <family val="2"/>
          </rPr>
          <t>Zusätzlich zur Ladeinfrastruktur können (weitere) Nebenkosten abgerechnet werden.</t>
        </r>
      </text>
    </comment>
    <comment ref="D101" authorId="0" shapeId="0" xr:uid="{59F036FF-74E6-4D6F-88C8-29C2DBD1E599}">
      <text>
        <r>
          <rPr>
            <b/>
            <sz val="10"/>
            <color indexed="8"/>
            <rFont val="Arial"/>
            <family val="2"/>
          </rPr>
          <t xml:space="preserve">Reporting Funktion: </t>
        </r>
        <r>
          <rPr>
            <sz val="10"/>
            <color indexed="8"/>
            <rFont val="Arial"/>
            <family val="2"/>
          </rPr>
          <t>Nutzungsdaten können zur Verfügung gestellt werden, z.B. für Nachhaltigkeitsberichte und Reportings.</t>
        </r>
      </text>
    </comment>
    <comment ref="D103" authorId="0" shapeId="0" xr:uid="{E69E81B0-EA1F-4014-920E-763D428F3181}">
      <text>
        <r>
          <rPr>
            <b/>
            <sz val="10"/>
            <color indexed="8"/>
            <rFont val="Arial"/>
            <family val="2"/>
          </rPr>
          <t xml:space="preserve">Mandantenfunktion: </t>
        </r>
        <r>
          <rPr>
            <sz val="10"/>
            <color indexed="8"/>
            <rFont val="Arial"/>
            <family val="2"/>
          </rPr>
          <t>Verschiedenen Nutzenden können verschiedene Nutzungsrechte verteilt werden (z.B. Ladestationsnutzende vs. Hauswartung vs. Installationsunternehmen)</t>
        </r>
      </text>
    </comment>
    <comment ref="D104" authorId="0" shapeId="0" xr:uid="{4A7433A8-7CCB-454A-AF89-C49874C4C6A6}">
      <text>
        <r>
          <rPr>
            <b/>
            <sz val="10"/>
            <color indexed="8"/>
            <rFont val="Arial"/>
            <family val="2"/>
          </rPr>
          <t>Webportal zur Benutzendenverwaltung:</t>
        </r>
        <r>
          <rPr>
            <sz val="10"/>
            <color indexed="8"/>
            <rFont val="Arial"/>
            <family val="2"/>
          </rPr>
          <t xml:space="preserve"> Die Eigentümerschaft/Verwaltung kann in einer Plattform verschiedene Einstellungen vornehmen, z.B. Erstellung und Bearbeitung der Nutzer der Ladestationen, Tarifgestaltung, oder anderes.</t>
        </r>
      </text>
    </comment>
    <comment ref="D110" authorId="0" shapeId="0" xr:uid="{04D4A968-C98C-473F-A05C-F8BBED4D64F5}">
      <text>
        <r>
          <rPr>
            <b/>
            <sz val="10"/>
            <color indexed="8"/>
            <rFont val="Arial"/>
            <family val="2"/>
          </rPr>
          <t xml:space="preserve">Allgemein zugängliche Ladestation im eigenen Netz: </t>
        </r>
        <r>
          <rPr>
            <sz val="10"/>
            <color indexed="8"/>
            <rFont val="Arial"/>
            <family val="2"/>
          </rPr>
          <t>Die Ladestationsnutzenden können mithilfe ihres Zugangsmittels auf allgemein zugängliche Ladestationen desselben Anbietenden zugreifen.</t>
        </r>
      </text>
    </comment>
    <comment ref="D111" authorId="0" shapeId="0" xr:uid="{606EE295-9AEF-4861-B309-CB5B2B9ABCDB}">
      <text>
        <r>
          <rPr>
            <b/>
            <sz val="10"/>
            <color indexed="8"/>
            <rFont val="Arial"/>
            <family val="2"/>
          </rPr>
          <t>Roaming mit gleichen Zugang:</t>
        </r>
        <r>
          <rPr>
            <sz val="10"/>
            <color indexed="8"/>
            <rFont val="Arial"/>
            <family val="2"/>
          </rPr>
          <t xml:space="preserve"> Die Ladestationsnutzenden können mithilfe ihres Zugangsmittels auf allgemein zugängliche Ladestationen anderer Netzbetreibender zugreifen.</t>
        </r>
      </text>
    </comment>
    <comment ref="D113" authorId="0" shapeId="0" xr:uid="{F80DE8DB-3619-4B23-BE5C-283A1B66A98B}">
      <text>
        <r>
          <rPr>
            <b/>
            <sz val="10"/>
            <color indexed="8"/>
            <rFont val="Arial"/>
            <family val="2"/>
          </rPr>
          <t>Abrechnung allg. zugänglicher Ladestation:</t>
        </r>
        <r>
          <rPr>
            <sz val="10"/>
            <color indexed="8"/>
            <rFont val="Arial"/>
            <family val="2"/>
          </rPr>
          <t xml:space="preserve"> Ladestationen auf allgemein zugänglichen Parkplätzen, wie Besuchendenparkplätzen, werden allen zugänglich gemacht und über denselben Anbietenden abgerechnet.</t>
        </r>
      </text>
    </comment>
    <comment ref="D114" authorId="0" shapeId="0" xr:uid="{A6DD2B22-9D88-46C1-9C39-B483E5D55D66}">
      <text>
        <r>
          <rPr>
            <b/>
            <sz val="10"/>
            <color indexed="8"/>
            <rFont val="Arial"/>
            <family val="2"/>
          </rPr>
          <t>Roaming für allgemein zugängliche Ladestation:</t>
        </r>
        <r>
          <rPr>
            <sz val="10"/>
            <color indexed="8"/>
            <rFont val="Arial"/>
            <family val="2"/>
          </rPr>
          <t xml:space="preserve"> Zugangs- und Zahlungsmittel anderer Ladestationsbetreibender können für den Zugang zu den allgemein zugänglicher Ladestationen (z.B. Besuchendenparkplätzen) genutzt werden.</t>
        </r>
      </text>
    </comment>
    <comment ref="D118" authorId="0" shapeId="0" xr:uid="{F9DE9951-975C-4A9F-98F9-4FC2D74DB565}">
      <text>
        <r>
          <rPr>
            <b/>
            <sz val="10"/>
            <color indexed="8"/>
            <rFont val="Arial"/>
            <family val="2"/>
          </rPr>
          <t>Eigenfinanzierung:</t>
        </r>
        <r>
          <rPr>
            <sz val="10"/>
            <color indexed="8"/>
            <rFont val="Arial"/>
            <family val="2"/>
          </rPr>
          <t xml:space="preserve"> Die Ladeinfrastruktur wird vollständig von der Eigentümerschaft finanziert.</t>
        </r>
        <r>
          <rPr>
            <b/>
            <sz val="10"/>
            <color indexed="8"/>
            <rFont val="Arial"/>
            <family val="2"/>
          </rPr>
          <t xml:space="preserve">
Mietmodell:</t>
        </r>
        <r>
          <rPr>
            <sz val="10"/>
            <color indexed="8"/>
            <rFont val="Arial"/>
            <family val="2"/>
          </rPr>
          <t xml:space="preserve"> Die Grundinstallation wird durch die Eigentümerschaft finanziert. Die Nutzenden können die Ladestation bei dem Dienstleistungsunternehmen mieten.</t>
        </r>
        <r>
          <rPr>
            <b/>
            <sz val="10"/>
            <color indexed="8"/>
            <rFont val="Arial"/>
            <family val="2"/>
          </rPr>
          <t xml:space="preserve">
Full Contracting:</t>
        </r>
        <r>
          <rPr>
            <sz val="10"/>
            <color indexed="8"/>
            <rFont val="Arial"/>
            <family val="2"/>
          </rPr>
          <t xml:space="preserve"> Sowohl die Grundinstallation als auch die Ladestation wird vom Dienstleistungsunternehmen finanziert und gegen eine monatliche Gebühr zur Verfügung gestellt.</t>
        </r>
      </text>
    </comment>
  </commentList>
</comments>
</file>

<file path=xl/comments43.xml><?xml version="1.0" encoding="utf-8"?>
<comments xmlns="http://schemas.openxmlformats.org/spreadsheetml/2006/main" xmlns:mc="http://schemas.openxmlformats.org/markup-compatibility/2006" xmlns:xr="http://schemas.microsoft.com/office/spreadsheetml/2014/revision" mc:Ignorable="xr">
  <authors>
    <author>Marisa Timm</author>
  </authors>
  <commentList>
    <comment ref="D18" authorId="0" shapeId="0" xr:uid="{D234345B-305C-4653-9B87-A3D873A2A277}">
      <text>
        <r>
          <rPr>
            <b/>
            <sz val="10"/>
            <color indexed="8"/>
            <rFont val="Arial"/>
            <family val="2"/>
          </rPr>
          <t>Anmeldung:</t>
        </r>
        <r>
          <rPr>
            <sz val="10"/>
            <color indexed="8"/>
            <rFont val="Arial"/>
            <family val="2"/>
          </rPr>
          <t xml:space="preserve"> Prozess des Ladestationsnutzenden zur Anfrage/Anmeldung einer Ladestation
</t>
        </r>
      </text>
    </comment>
    <comment ref="D19" authorId="0" shapeId="0" xr:uid="{F095E014-89D2-442B-949C-16EB852559B7}">
      <text>
        <r>
          <rPr>
            <b/>
            <sz val="10"/>
            <color indexed="8"/>
            <rFont val="Arial"/>
            <family val="2"/>
          </rPr>
          <t xml:space="preserve">Aufschaltung: </t>
        </r>
        <r>
          <rPr>
            <sz val="10"/>
            <color indexed="8"/>
            <rFont val="Arial"/>
            <family val="2"/>
          </rPr>
          <t xml:space="preserve">Die Ladestation wird mit dem System verbunden. </t>
        </r>
      </text>
    </comment>
    <comment ref="D21" authorId="0" shapeId="0" xr:uid="{D4C7A5F9-4319-4587-8712-7E9493239AAE}">
      <text>
        <r>
          <rPr>
            <b/>
            <sz val="10"/>
            <color indexed="8"/>
            <rFont val="Arial"/>
            <family val="2"/>
          </rPr>
          <t xml:space="preserve">Onboarding: </t>
        </r>
        <r>
          <rPr>
            <sz val="10"/>
            <color indexed="8"/>
            <rFont val="Arial"/>
            <family val="2"/>
          </rPr>
          <t>Die Ladestationsnutzerin oder der Ladestationsnutzer erhält den Zugang zur Ladestation und allenfalls eine Instruierung</t>
        </r>
      </text>
    </comment>
    <comment ref="D30" authorId="0" shapeId="0" xr:uid="{B2946CC3-107B-4DAE-A93F-A9F67CA0B494}">
      <text>
        <r>
          <rPr>
            <b/>
            <sz val="10"/>
            <color indexed="8"/>
            <rFont val="Arial"/>
            <family val="2"/>
          </rPr>
          <t xml:space="preserve">Vertrieb Ladestationen: </t>
        </r>
        <r>
          <rPr>
            <sz val="10"/>
            <color indexed="8"/>
            <rFont val="Arial"/>
            <family val="2"/>
          </rPr>
          <t>Dabei handelt es sich um Ladestationen, die von dem Dienstleistungsunternehmen vertrieben werden (standardmässig oder optional). Nicht solche, die nur mit ihrem System kompatibel sind.</t>
        </r>
      </text>
    </comment>
    <comment ref="D32" authorId="0" shapeId="0" xr:uid="{720CD63C-F278-4FBD-B435-884F042EDE98}">
      <text>
        <r>
          <rPr>
            <b/>
            <sz val="10"/>
            <color indexed="8"/>
            <rFont val="Arial"/>
            <family val="2"/>
          </rPr>
          <t>Integration von Drittsystemen:</t>
        </r>
        <r>
          <rPr>
            <sz val="10"/>
            <color indexed="8"/>
            <rFont val="Arial"/>
            <family val="2"/>
          </rPr>
          <t xml:space="preserve"> Das System kann mit anderen Plattformen/Systemen Dritter kommunizieren, z.B. zur ZEV Abrechnung oder EMS.</t>
        </r>
      </text>
    </comment>
    <comment ref="D33" authorId="0" shapeId="0" xr:uid="{35EEF427-C702-42A1-8979-A7E7E6B966C5}">
      <text>
        <r>
          <rPr>
            <sz val="10"/>
            <color indexed="8"/>
            <rFont val="Arial"/>
            <family val="2"/>
          </rPr>
          <t>EMS = Energiemanagementsysteme</t>
        </r>
      </text>
    </comment>
    <comment ref="D36" authorId="0" shapeId="0" xr:uid="{EDD1EC2B-E8F1-461F-95AA-C7FDB0BB2411}">
      <text>
        <r>
          <rPr>
            <b/>
            <sz val="10"/>
            <color indexed="8"/>
            <rFont val="Arial"/>
            <family val="2"/>
          </rPr>
          <t xml:space="preserve">Statisches Lastmanagement: </t>
        </r>
        <r>
          <rPr>
            <sz val="10"/>
            <color indexed="8"/>
            <rFont val="Arial"/>
            <family val="2"/>
          </rPr>
          <t>Beim statischen Lastmanagement wird ein fixes Kontingent des Hausanschlusses für das Laden der Elektroautos reserviert. Dieses kann auf die zu ladenden E-Autos aufgeteilt werden. Die reservierte Last ist maximal so hoch, dass es auch bei einem hohen Stromverbrauch im Gebäude (z.B. Abends, wenn alle Anwohnenden zu Hause sind) zu keiner Überlastung kommt.</t>
        </r>
      </text>
    </comment>
    <comment ref="D37" authorId="0" shapeId="0" xr:uid="{59EC8175-7407-40B8-8A11-F4F909BF008B}">
      <text>
        <r>
          <rPr>
            <b/>
            <sz val="10"/>
            <color indexed="8"/>
            <rFont val="Arial"/>
            <family val="2"/>
          </rPr>
          <t>Dynamisches Lastmanagment:</t>
        </r>
        <r>
          <rPr>
            <sz val="10"/>
            <color indexed="8"/>
            <rFont val="Arial"/>
            <family val="2"/>
          </rPr>
          <t xml:space="preserve"> Beim dynamischen Lastmanagement wird keine fixe Last reserviert, sondern stets die gesamte verfügbare Last intelligent aufgeteilt. Das Lastmanagement erkennt, wie viel Strom aktuell im Gebäude verbraucht wird. So kann vor allem zu Zeiten mit einem niedrigen Stromverbrauch im Gebäude eine viel höhere Ladelast ermöglicht werden, z.B. nachts, wenn ein Grossteil der Anwohnenden schläft.</t>
        </r>
      </text>
    </comment>
    <comment ref="D47" authorId="0" shapeId="0" xr:uid="{B4B276D8-08BE-4E2C-A87E-E4D217142FC9}">
      <text>
        <r>
          <rPr>
            <b/>
            <sz val="10"/>
            <color indexed="8"/>
            <rFont val="Arial"/>
            <family val="2"/>
          </rPr>
          <t xml:space="preserve">Webportal: </t>
        </r>
        <r>
          <rPr>
            <sz val="10"/>
            <color indexed="8"/>
            <rFont val="Arial"/>
            <family val="2"/>
          </rPr>
          <t>Eine webbasierte Anwendung kann aufgerufen werden.</t>
        </r>
      </text>
    </comment>
    <comment ref="D48" authorId="0" shapeId="0" xr:uid="{79197695-E0AA-48F3-BE49-2FD1810AEE34}">
      <text>
        <r>
          <rPr>
            <b/>
            <sz val="10"/>
            <color indexed="8"/>
            <rFont val="Arial"/>
            <family val="2"/>
          </rPr>
          <t>App:</t>
        </r>
        <r>
          <rPr>
            <sz val="10"/>
            <color indexed="8"/>
            <rFont val="Arial"/>
            <family val="2"/>
          </rPr>
          <t xml:space="preserve"> Es existiert eine Smartphone App.</t>
        </r>
      </text>
    </comment>
    <comment ref="D50" authorId="0" shapeId="0" xr:uid="{BDEE09A9-F27B-4FF0-BA61-DDC5D4D67D1B}">
      <text>
        <r>
          <rPr>
            <b/>
            <sz val="10"/>
            <color indexed="8"/>
            <rFont val="Arial"/>
            <family val="2"/>
          </rPr>
          <t>Transaktionsübersicht:</t>
        </r>
        <r>
          <rPr>
            <sz val="10"/>
            <color indexed="8"/>
            <rFont val="Arial"/>
            <family val="2"/>
          </rPr>
          <t xml:space="preserve"> Die Nutzenden können ihre bisherigen Nutzungen und Zahlungen einsehen und bei Bedarf als Beleg downloaden. </t>
        </r>
      </text>
    </comment>
    <comment ref="D51" authorId="0" shapeId="0" xr:uid="{C45DE306-1D39-4736-A444-44AA6E7697BF}">
      <text>
        <r>
          <rPr>
            <b/>
            <sz val="10"/>
            <color indexed="8"/>
            <rFont val="Arial"/>
            <family val="2"/>
          </rPr>
          <t xml:space="preserve">Visualisierung der eigenen Verbräuche: </t>
        </r>
        <r>
          <rPr>
            <sz val="10"/>
            <color indexed="8"/>
            <rFont val="Arial"/>
            <family val="2"/>
          </rPr>
          <t>Die Verbräuche können jederzeit auf dem Webportal oder der App eingesehen werden.</t>
        </r>
      </text>
    </comment>
    <comment ref="D53" authorId="0" shapeId="0" xr:uid="{726640AF-4F27-486F-9211-4A32EB01E611}">
      <text>
        <r>
          <rPr>
            <b/>
            <sz val="10"/>
            <color indexed="8"/>
            <rFont val="Arial"/>
            <family val="2"/>
          </rPr>
          <t>Aktive Steuerung der Lade-Aktivität:</t>
        </r>
        <r>
          <rPr>
            <sz val="10"/>
            <color indexed="8"/>
            <rFont val="Arial"/>
            <family val="2"/>
          </rPr>
          <t xml:space="preserve"> Die Nutzenden können z.B. den Zeitpunkt oder den Lademodus steuern.</t>
        </r>
      </text>
    </comment>
    <comment ref="D54" authorId="0" shapeId="0" xr:uid="{186F00BF-3A3C-47CF-8C75-B5C0811BF6D0}">
      <text>
        <r>
          <rPr>
            <b/>
            <sz val="10"/>
            <color indexed="8"/>
            <rFont val="Arial"/>
            <family val="2"/>
          </rPr>
          <t xml:space="preserve">Solarbasiertes Laden: </t>
        </r>
        <r>
          <rPr>
            <sz val="10"/>
            <color indexed="8"/>
            <rFont val="Arial"/>
            <family val="2"/>
          </rPr>
          <t>Das Fahrzeug wird nur/vorzugsweise mit Solarstrom geladen (wenn PV/ZEV vorhanden)</t>
        </r>
      </text>
    </comment>
    <comment ref="D55" authorId="0" shapeId="0" xr:uid="{DEDE02C5-99FC-4B8F-93C4-FE85EA0822FE}">
      <text>
        <r>
          <rPr>
            <b/>
            <sz val="10"/>
            <color indexed="8"/>
            <rFont val="Arial"/>
            <family val="2"/>
          </rPr>
          <t xml:space="preserve">Günstiges Laden: </t>
        </r>
        <r>
          <rPr>
            <sz val="10"/>
            <color indexed="8"/>
            <rFont val="Arial"/>
            <family val="2"/>
          </rPr>
          <t>Das Fahrzeug wird zu Zeiten von günstigen Stromtarifen geladen, z.B. Nachts bei Hoch- und Niedertarif.</t>
        </r>
      </text>
    </comment>
    <comment ref="D56" authorId="0" shapeId="0" xr:uid="{82AE9A13-8F18-4F7F-8498-9F049F8B1CF8}">
      <text>
        <r>
          <rPr>
            <b/>
            <sz val="10"/>
            <color indexed="8"/>
            <rFont val="Arial"/>
            <family val="2"/>
          </rPr>
          <t>Priorisiertes Laden:</t>
        </r>
        <r>
          <rPr>
            <sz val="10"/>
            <color indexed="8"/>
            <rFont val="Arial"/>
            <family val="2"/>
          </rPr>
          <t xml:space="preserve"> Das Fahrzeug soll möglichst schnell geladen werden. Dabei wird dem Fahrzeug mehr Leistung zugewiesen (ggf. gegen Preisaufschlag)</t>
        </r>
      </text>
    </comment>
    <comment ref="D57" authorId="0" shapeId="0" xr:uid="{BCE223C9-CF8C-4992-8F28-29104513BAAE}">
      <text>
        <r>
          <rPr>
            <b/>
            <sz val="10"/>
            <color indexed="8"/>
            <rFont val="Arial"/>
            <family val="2"/>
          </rPr>
          <t>Berücksichtigung von Ladegrenzen:</t>
        </r>
        <r>
          <rPr>
            <sz val="10"/>
            <color indexed="8"/>
            <rFont val="Arial"/>
            <family val="2"/>
          </rPr>
          <t xml:space="preserve"> Das Fahrzeug soll max. bis zu einem bestimmten Prozentsatz geladen werden, um die Batterie zu schonen.
</t>
        </r>
      </text>
    </comment>
    <comment ref="D64" authorId="0" shapeId="0" xr:uid="{B622A23A-0EED-4418-89BF-A10AFE210C8F}">
      <text>
        <r>
          <rPr>
            <b/>
            <sz val="10"/>
            <color indexed="8"/>
            <rFont val="Arial"/>
            <family val="2"/>
          </rPr>
          <t xml:space="preserve">Hotline nur zu Bürozeiten: </t>
        </r>
        <r>
          <rPr>
            <sz val="10"/>
            <color indexed="8"/>
            <rFont val="Arial"/>
            <family val="2"/>
          </rPr>
          <t xml:space="preserve">Bei Fragen oder Problemen können sich die Ladestationsnutzenden bei einer Hotline ausschliesslich zu Bürozeiten melden. </t>
        </r>
      </text>
    </comment>
    <comment ref="D65" authorId="0" shapeId="0" xr:uid="{FABC1C85-9CD5-455B-B838-388EA33672AC}">
      <text>
        <r>
          <rPr>
            <b/>
            <sz val="10"/>
            <color indexed="8"/>
            <rFont val="Arial"/>
            <family val="2"/>
          </rPr>
          <t xml:space="preserve">Hotline 24/7: </t>
        </r>
        <r>
          <rPr>
            <sz val="10"/>
            <color indexed="8"/>
            <rFont val="Arial"/>
            <family val="2"/>
          </rPr>
          <t>Bei Fragen oder Problemen können sie die Ladestationsnutzenden bei einer Hotline rund um die Uhr melden</t>
        </r>
        <r>
          <rPr>
            <b/>
            <sz val="10"/>
            <color indexed="8"/>
            <rFont val="Arial"/>
            <family val="2"/>
          </rPr>
          <t xml:space="preserve">. </t>
        </r>
      </text>
    </comment>
    <comment ref="D67" authorId="0" shapeId="0" xr:uid="{5BA43454-05B7-4FB2-8FCB-291F8ADE6AF6}">
      <text>
        <r>
          <rPr>
            <b/>
            <sz val="10"/>
            <color indexed="8"/>
            <rFont val="Arial"/>
            <family val="2"/>
          </rPr>
          <t xml:space="preserve">Störungsmanagement: </t>
        </r>
        <r>
          <rPr>
            <sz val="10"/>
            <color indexed="8"/>
            <rFont val="Arial"/>
            <family val="2"/>
          </rPr>
          <t>Fehlfunktionen der Ladestation werden identifiziert und durch Alarmierung angezeigt.</t>
        </r>
      </text>
    </comment>
    <comment ref="D68" authorId="0" shapeId="0" xr:uid="{DF93EE30-1A5B-43AE-95A0-D62773B3C584}">
      <text>
        <r>
          <rPr>
            <b/>
            <sz val="10"/>
            <color indexed="8"/>
            <rFont val="Arial"/>
            <family val="2"/>
          </rPr>
          <t xml:space="preserve">Fernwartung: </t>
        </r>
        <r>
          <rPr>
            <sz val="10"/>
            <color indexed="8"/>
            <rFont val="Arial"/>
            <family val="2"/>
          </rPr>
          <t>Die gängigsten Softwareprobleme der Ladestationen können online behoben werden, ohne dass ein Techniker vor Ort sein muss, z.B. durch Neustart (remote).</t>
        </r>
      </text>
    </comment>
    <comment ref="D69" authorId="0" shapeId="0" xr:uid="{160B3639-7B1A-4EF3-9E8C-3A40E58A987A}">
      <text>
        <r>
          <rPr>
            <b/>
            <sz val="10"/>
            <color indexed="8"/>
            <rFont val="Arial"/>
            <family val="2"/>
          </rPr>
          <t xml:space="preserve">Störungsbehebung vor Ort: </t>
        </r>
        <r>
          <rPr>
            <sz val="10"/>
            <color indexed="8"/>
            <rFont val="Arial"/>
            <family val="2"/>
          </rPr>
          <t xml:space="preserve"> Störungen werden vor Ort behoben, inklusive oder gegen Aufpreis.</t>
        </r>
      </text>
    </comment>
    <comment ref="D72" authorId="0" shapeId="0" xr:uid="{C4C8CA71-7145-4C73-A26E-E6406DDD6485}">
      <text>
        <r>
          <rPr>
            <b/>
            <sz val="10"/>
            <color indexed="8"/>
            <rFont val="Arial"/>
            <family val="2"/>
          </rPr>
          <t>Bis Datenerfassung</t>
        </r>
        <r>
          <rPr>
            <sz val="10"/>
            <color indexed="8"/>
            <rFont val="Arial"/>
            <family val="2"/>
          </rPr>
          <t>: Das Dienstleistungsunternehmen erfasst die Daten und stellt sie der Kundschaft zur Verfügung. Diese muss die Rechnungen selbst erstellen und ist für das Inkasso verantwortlich.</t>
        </r>
        <r>
          <rPr>
            <b/>
            <sz val="10"/>
            <color indexed="8"/>
            <rFont val="Arial"/>
            <family val="2"/>
          </rPr>
          <t xml:space="preserve">
Bis Rechnungserstellung: </t>
        </r>
        <r>
          <rPr>
            <sz val="10"/>
            <color indexed="8"/>
            <rFont val="Arial"/>
            <family val="2"/>
          </rPr>
          <t>Das Dienstleistungsunternehmen erfasst die Daten und erstellt basierend darauf die Rechnungen. Die Kundschaft ist für das Inkasso verantwortlich.</t>
        </r>
        <r>
          <rPr>
            <b/>
            <sz val="10"/>
            <color indexed="8"/>
            <rFont val="Arial"/>
            <family val="2"/>
          </rPr>
          <t xml:space="preserve">
Bis Inkasso:</t>
        </r>
        <r>
          <rPr>
            <sz val="10"/>
            <color indexed="8"/>
            <rFont val="Arial"/>
            <family val="2"/>
          </rPr>
          <t xml:space="preserve"> Das Dienstleistungsunternehmen übernimmt den gesamten Abrechnungsprozess von der Datenerfassung über Rechnungserstellung bis und mit Inkasso.</t>
        </r>
      </text>
    </comment>
    <comment ref="D75" authorId="0" shapeId="0" xr:uid="{839B7DFA-2C2F-406E-B961-A2C9C19141AB}">
      <text>
        <r>
          <rPr>
            <b/>
            <sz val="10"/>
            <color indexed="8"/>
            <rFont val="Arial"/>
            <family val="2"/>
          </rPr>
          <t xml:space="preserve">Private Ladestation: </t>
        </r>
        <r>
          <rPr>
            <sz val="10"/>
            <color indexed="8"/>
            <rFont val="Arial"/>
            <family val="2"/>
          </rPr>
          <t xml:space="preserve">Die Ladestation ist nur für eine Partei zugänglich
</t>
        </r>
        <r>
          <rPr>
            <b/>
            <sz val="10"/>
            <color indexed="8"/>
            <rFont val="Arial"/>
            <family val="2"/>
          </rPr>
          <t>Halbprivate Ladestation</t>
        </r>
        <r>
          <rPr>
            <sz val="10"/>
            <color indexed="8"/>
            <rFont val="Arial"/>
            <family val="2"/>
          </rPr>
          <t xml:space="preserve">: Ladestation zugänglich für eine geschlossene Nutzergruppe (z. B. Mitarbeitende)
</t>
        </r>
        <r>
          <rPr>
            <b/>
            <sz val="10"/>
            <color indexed="8"/>
            <rFont val="Arial"/>
            <family val="2"/>
          </rPr>
          <t>Halböffentliche Ladestation</t>
        </r>
        <r>
          <rPr>
            <sz val="10"/>
            <color indexed="8"/>
            <rFont val="Arial"/>
            <family val="2"/>
          </rPr>
          <t xml:space="preserve">: Ladestation in privatem Besitz (z. B. Gewerbe). Diese sind zu bestimmten Zeiten allgemein zugänglich.
</t>
        </r>
        <r>
          <rPr>
            <b/>
            <sz val="10"/>
            <color indexed="8"/>
            <rFont val="Arial"/>
            <family val="2"/>
          </rPr>
          <t>öffentliche Ladestationen:</t>
        </r>
        <r>
          <rPr>
            <sz val="10"/>
            <color indexed="8"/>
            <rFont val="Arial"/>
            <family val="2"/>
          </rPr>
          <t xml:space="preserve"> zu jeder Zeit allgemein zugängliche Ladestation (z.B. Besuchendenparkplätze)</t>
        </r>
      </text>
    </comment>
    <comment ref="D76" authorId="0" shapeId="0" xr:uid="{52D8DC96-75EF-4407-8317-1B10C5B75A72}">
      <text>
        <r>
          <rPr>
            <b/>
            <sz val="10"/>
            <color indexed="8"/>
            <rFont val="Arial"/>
            <family val="2"/>
          </rPr>
          <t xml:space="preserve">Elektrizitätszähler für E-Mobilität ist im Besitz der Immobilieneigentümerschaft: </t>
        </r>
        <r>
          <rPr>
            <sz val="10"/>
            <color indexed="8"/>
            <rFont val="Arial"/>
            <family val="2"/>
          </rPr>
          <t xml:space="preserve">
Das Dienstleistungsunternehmen vergütet den Immobilienbesitzenden die Abrechnungseinnahmen abzgl. Gebühren.
Immobilienbesitzende erhalten die Rechnung für den Stromverbrauch vom EVU
Immobilienbesitzenden zahlen die Stromrechnung
</t>
        </r>
        <r>
          <rPr>
            <b/>
            <sz val="10"/>
            <color indexed="8"/>
            <rFont val="Arial"/>
            <family val="2"/>
          </rPr>
          <t>Elektrizitätszähler für E-Mobilität ist im Besitz des Dienstleistungsunternehmen:</t>
        </r>
        <r>
          <rPr>
            <sz val="10"/>
            <color indexed="8"/>
            <rFont val="Arial"/>
            <family val="2"/>
          </rPr>
          <t xml:space="preserve">
Dienstleistungsunternehmen übernimmt direkt die Zahlung der Stromkosten an den Energieversorger
Ggf. vergütet das Dienstleistungsunternehmen den Immobilienbesitzenden die Abrechnungseinnahmen abzgl. Stromkosten und Gebühren.</t>
        </r>
      </text>
    </comment>
    <comment ref="D79" authorId="0" shapeId="0" xr:uid="{1637192B-B4A3-44FD-A097-9A5FEE8CD89A}">
      <text>
        <r>
          <rPr>
            <b/>
            <sz val="10"/>
            <color indexed="8"/>
            <rFont val="Arial"/>
            <family val="2"/>
          </rPr>
          <t xml:space="preserve">Einheitstarif: </t>
        </r>
        <r>
          <rPr>
            <sz val="10"/>
            <color indexed="8"/>
            <rFont val="Arial"/>
            <family val="2"/>
          </rPr>
          <t xml:space="preserve">Es kann nur ein Tarif für die Ladestation abgerechnet werden, unabhängig davon, ob der lokale Energieversorger eine andere Tarifsturktur (z.B. Hoch- und Niedertarif) hat.
</t>
        </r>
        <r>
          <rPr>
            <b/>
            <sz val="10"/>
            <color indexed="8"/>
            <rFont val="Arial"/>
            <family val="2"/>
          </rPr>
          <t xml:space="preserve">Statische Tarife: </t>
        </r>
        <r>
          <rPr>
            <sz val="10"/>
            <color indexed="8"/>
            <rFont val="Arial"/>
            <family val="2"/>
          </rPr>
          <t xml:space="preserve">Die Ladestation kann mit mehreren fix definierten, statischen Tarifen abgerechnet werden, z.B. mit Hoch- und Niedertarif.
</t>
        </r>
        <r>
          <rPr>
            <b/>
            <sz val="10"/>
            <color indexed="8"/>
            <rFont val="Arial"/>
            <family val="2"/>
          </rPr>
          <t xml:space="preserve">Statische Tarife inkl. Solartarif: </t>
        </r>
        <r>
          <rPr>
            <sz val="10"/>
            <color indexed="8"/>
            <rFont val="Arial"/>
            <family val="2"/>
          </rPr>
          <t xml:space="preserve">Zusätzlich zu den statischen Tarifen kann bei Verbrauch von Strom der eigenen PV-Anlage (oder ZEV) ein fix definierter Solartarif berücksichtigt werden.
</t>
        </r>
        <r>
          <rPr>
            <b/>
            <sz val="10"/>
            <color indexed="8"/>
            <rFont val="Arial"/>
            <family val="2"/>
          </rPr>
          <t>Dynamische Tarife:</t>
        </r>
        <r>
          <rPr>
            <sz val="10"/>
            <color indexed="8"/>
            <rFont val="Arial"/>
            <family val="2"/>
          </rPr>
          <t xml:space="preserve"> Es können zusätzlich dynamische Tarife vom Energieversorger berücksichtigt und abgerechnet werden. 
</t>
        </r>
      </text>
    </comment>
    <comment ref="D83" authorId="0" shapeId="0" xr:uid="{B75B8CEB-45B9-4154-AACB-3385BF2527F7}">
      <text>
        <r>
          <rPr>
            <b/>
            <sz val="10"/>
            <color indexed="8"/>
            <rFont val="Arial"/>
            <family val="2"/>
          </rPr>
          <t xml:space="preserve">Verschiedene Tarif-Gruppen: </t>
        </r>
        <r>
          <rPr>
            <sz val="10"/>
            <color indexed="8"/>
            <rFont val="Arial"/>
            <family val="2"/>
          </rPr>
          <t xml:space="preserve">Nutzende können gruppiert werden und so verschiedenen Tarifen zugeordnet werden. </t>
        </r>
      </text>
    </comment>
    <comment ref="D84" authorId="0" shapeId="0" xr:uid="{4620BB6C-B915-4AE6-B46F-A61CD4D6E914}">
      <text>
        <r>
          <rPr>
            <b/>
            <sz val="10"/>
            <color indexed="8"/>
            <rFont val="Arial"/>
            <family val="2"/>
          </rPr>
          <t>White-List (Spezialnutzende):</t>
        </r>
        <r>
          <rPr>
            <sz val="10"/>
            <color indexed="8"/>
            <rFont val="Arial"/>
            <family val="2"/>
          </rPr>
          <t xml:space="preserve"> Bestimmte Nutzende laden kostenfrei.</t>
        </r>
      </text>
    </comment>
    <comment ref="D85" authorId="0" shapeId="0" xr:uid="{BCA6D580-6279-459B-8BC0-F71DBBD03194}">
      <text>
        <r>
          <rPr>
            <b/>
            <sz val="10"/>
            <color indexed="8"/>
            <rFont val="Arial"/>
            <family val="2"/>
          </rPr>
          <t xml:space="preserve">Automatisierte Aktualisierung bei Veränderungen der EVU-Stromtarife: </t>
        </r>
        <r>
          <rPr>
            <sz val="10"/>
            <color indexed="8"/>
            <rFont val="Arial"/>
            <family val="2"/>
          </rPr>
          <t xml:space="preserve">Die EVU-Stromtarife werden ohne Aufforderung durch die Kundschaft angepasst. </t>
        </r>
      </text>
    </comment>
    <comment ref="D86" authorId="0" shapeId="0" xr:uid="{D4D00FE3-A713-44C1-B072-0BE36376806A}">
      <text>
        <r>
          <rPr>
            <b/>
            <sz val="10"/>
            <color indexed="8"/>
            <rFont val="Arial"/>
            <family val="2"/>
          </rPr>
          <t xml:space="preserve">Einstellung eines eigenen Energietarifs: </t>
        </r>
        <r>
          <rPr>
            <sz val="10"/>
            <color indexed="8"/>
            <rFont val="Arial"/>
            <family val="2"/>
          </rPr>
          <t xml:space="preserve">Eigentümerschaften bzw. Verwaltungen können einen Aufschlag auf den Energietarif vornehmen, um einen zusätzlichen Kanal zur Amortisierung der Ladestationen zu generieren.
</t>
        </r>
      </text>
    </comment>
    <comment ref="D87" authorId="0" shapeId="0" xr:uid="{95EFD3FB-2DDE-40A1-981F-B08C666D4380}">
      <text>
        <r>
          <rPr>
            <b/>
            <sz val="10"/>
            <color indexed="8"/>
            <rFont val="Arial"/>
            <family val="2"/>
          </rPr>
          <t xml:space="preserve">Abrechnung bidirektionales Laden: </t>
        </r>
        <r>
          <rPr>
            <sz val="10"/>
            <color indexed="8"/>
            <rFont val="Arial"/>
            <family val="2"/>
          </rPr>
          <t>Bidirektionales Laden kann verwaltet und abrechnet werden.</t>
        </r>
      </text>
    </comment>
    <comment ref="D97" authorId="0" shapeId="0" xr:uid="{53A1034B-E35F-4837-A13B-B5590820C8E5}">
      <text>
        <r>
          <rPr>
            <b/>
            <sz val="10"/>
            <color indexed="8"/>
            <rFont val="Arial"/>
            <family val="2"/>
          </rPr>
          <t xml:space="preserve">Reporting Funktion: </t>
        </r>
        <r>
          <rPr>
            <sz val="10"/>
            <color indexed="8"/>
            <rFont val="Arial"/>
            <family val="2"/>
          </rPr>
          <t>Nutzungsdaten können zur Verfügung gestellt werden, z.B. für Nachhaltigkeitsberichte und Reportings.</t>
        </r>
      </text>
    </comment>
    <comment ref="D99" authorId="0" shapeId="0" xr:uid="{FF4948BA-DC15-4309-ACB7-6AB6C84C8FB9}">
      <text>
        <r>
          <rPr>
            <b/>
            <sz val="10"/>
            <color indexed="8"/>
            <rFont val="Arial"/>
            <family val="2"/>
          </rPr>
          <t xml:space="preserve">Mandantenfunktion: </t>
        </r>
        <r>
          <rPr>
            <sz val="10"/>
            <color indexed="8"/>
            <rFont val="Arial"/>
            <family val="2"/>
          </rPr>
          <t>Verschiedenen Nutzenden können verschiedene Nutzungsrechte verteilt werden (z.B. Ladestationsnutzende vs. Hauswartung vs. Installationsunternehmen)</t>
        </r>
      </text>
    </comment>
    <comment ref="D100" authorId="0" shapeId="0" xr:uid="{77265B5B-5A3C-4314-BDC4-C35BC0CCB622}">
      <text>
        <r>
          <rPr>
            <b/>
            <sz val="10"/>
            <color indexed="8"/>
            <rFont val="Arial"/>
            <family val="2"/>
          </rPr>
          <t>Webportal zur Benutzendenverwaltung:</t>
        </r>
        <r>
          <rPr>
            <sz val="10"/>
            <color indexed="8"/>
            <rFont val="Arial"/>
            <family val="2"/>
          </rPr>
          <t xml:space="preserve"> Die Eigentümerschaft/Verwaltung kann in einer Plattform verschiedene Einstellungen vornehmen, z.B. Erstellung und Bearbeitung der Nutzer der Ladestationen, Tarifgestaltung, oder anderes.</t>
        </r>
      </text>
    </comment>
    <comment ref="D106" authorId="0" shapeId="0" xr:uid="{7AF7CA64-FB8E-443F-AF46-D35D686D82B0}">
      <text>
        <r>
          <rPr>
            <b/>
            <sz val="10"/>
            <color indexed="8"/>
            <rFont val="Arial"/>
            <family val="2"/>
          </rPr>
          <t xml:space="preserve">Allgemein zugängliche Ladestation im eigenen Netz: </t>
        </r>
        <r>
          <rPr>
            <sz val="10"/>
            <color indexed="8"/>
            <rFont val="Arial"/>
            <family val="2"/>
          </rPr>
          <t>Die Ladestationsnutzenden können mithilfe ihres Zugangsmittels auf allgemein zugängliche Ladestationen desselben Anbietenden zugreifen.</t>
        </r>
      </text>
    </comment>
    <comment ref="D107" authorId="0" shapeId="0" xr:uid="{090CA0BB-B8AD-4EF1-A335-CA1420EF8CC9}">
      <text>
        <r>
          <rPr>
            <b/>
            <sz val="10"/>
            <color indexed="8"/>
            <rFont val="Arial"/>
            <family val="2"/>
          </rPr>
          <t>Roaming mit gleichen Zugang:</t>
        </r>
        <r>
          <rPr>
            <sz val="10"/>
            <color indexed="8"/>
            <rFont val="Arial"/>
            <family val="2"/>
          </rPr>
          <t xml:space="preserve"> Die Ladestationsnutzenden können mithilfe ihres Zugangsmittels auf allgemein zugängliche Ladestationen anderer Netzbetreibender zugreifen.</t>
        </r>
      </text>
    </comment>
    <comment ref="D109" authorId="0" shapeId="0" xr:uid="{17EE1DE6-1FA0-4201-AB1A-98DFAC198309}">
      <text>
        <r>
          <rPr>
            <b/>
            <sz val="10"/>
            <color indexed="8"/>
            <rFont val="Arial"/>
            <family val="2"/>
          </rPr>
          <t>Abrechnung allg. zugänglicher Ladestation:</t>
        </r>
        <r>
          <rPr>
            <sz val="10"/>
            <color indexed="8"/>
            <rFont val="Arial"/>
            <family val="2"/>
          </rPr>
          <t xml:space="preserve"> Ladestationen auf allgemein zugänglichen Parkplätzen, wie Besuchendenparkplätzen, werden allen zugänglich gemacht und über denselben Anbietenden abgerechnet.</t>
        </r>
      </text>
    </comment>
    <comment ref="D110" authorId="0" shapeId="0" xr:uid="{A4515136-7B18-4915-B8C2-A8B0852475EF}">
      <text>
        <r>
          <rPr>
            <b/>
            <sz val="10"/>
            <color indexed="8"/>
            <rFont val="Arial"/>
            <family val="2"/>
          </rPr>
          <t>Roaming für allgemein zugängliche Ladestation:</t>
        </r>
        <r>
          <rPr>
            <sz val="10"/>
            <color indexed="8"/>
            <rFont val="Arial"/>
            <family val="2"/>
          </rPr>
          <t xml:space="preserve"> Zugangs- und Zahlungsmittel anderer Ladestationsbetreibender können für den Zugang zu den allgemein zugänglicher Ladestationen (z.B. Besuchendenparkplätzen) genutzt werden.</t>
        </r>
      </text>
    </comment>
    <comment ref="D114" authorId="0" shapeId="0" xr:uid="{1FA9B62E-2AD5-4D39-8810-383B1706E6C0}">
      <text>
        <r>
          <rPr>
            <b/>
            <sz val="10"/>
            <color indexed="8"/>
            <rFont val="Arial"/>
            <family val="2"/>
          </rPr>
          <t>Eigenfinanzierung:</t>
        </r>
        <r>
          <rPr>
            <sz val="10"/>
            <color indexed="8"/>
            <rFont val="Arial"/>
            <family val="2"/>
          </rPr>
          <t xml:space="preserve"> Die Ladeinfrastruktur wird vollständig von der Eigentümerschaft finanziert.</t>
        </r>
        <r>
          <rPr>
            <b/>
            <sz val="10"/>
            <color indexed="8"/>
            <rFont val="Arial"/>
            <family val="2"/>
          </rPr>
          <t xml:space="preserve">
Mietmodell:</t>
        </r>
        <r>
          <rPr>
            <sz val="10"/>
            <color indexed="8"/>
            <rFont val="Arial"/>
            <family val="2"/>
          </rPr>
          <t xml:space="preserve"> Die Grundinstallation wird durch die Eigentümerschaft finanziert. Die Nutzenden können die Ladestation bei dem Dienstleistungsunternehmen mieten.</t>
        </r>
        <r>
          <rPr>
            <b/>
            <sz val="10"/>
            <color indexed="8"/>
            <rFont val="Arial"/>
            <family val="2"/>
          </rPr>
          <t xml:space="preserve">
Full Contracting:</t>
        </r>
        <r>
          <rPr>
            <sz val="10"/>
            <color indexed="8"/>
            <rFont val="Arial"/>
            <family val="2"/>
          </rPr>
          <t xml:space="preserve"> Sowohl die Grundinstallation als auch die Ladestation wird vom Dienstleistungsunternehmen finanziert und gegen eine monatliche Gebühr zur Verfügung gestellt.</t>
        </r>
      </text>
    </comment>
  </commentList>
</comments>
</file>

<file path=xl/comments44.xml><?xml version="1.0" encoding="utf-8"?>
<comments xmlns="http://schemas.openxmlformats.org/spreadsheetml/2006/main" xmlns:mc="http://schemas.openxmlformats.org/markup-compatibility/2006" xmlns:xr="http://schemas.microsoft.com/office/spreadsheetml/2014/revision" mc:Ignorable="xr">
  <authors>
    <author>Marisa Timm</author>
  </authors>
  <commentList>
    <comment ref="D18" authorId="0" shapeId="0" xr:uid="{AC5C1356-77DA-4968-85DD-55356EC2290D}">
      <text>
        <r>
          <rPr>
            <b/>
            <sz val="10"/>
            <color indexed="8"/>
            <rFont val="Arial"/>
            <family val="2"/>
          </rPr>
          <t>Anmeldung:</t>
        </r>
        <r>
          <rPr>
            <sz val="10"/>
            <color indexed="8"/>
            <rFont val="Arial"/>
            <family val="2"/>
          </rPr>
          <t xml:space="preserve"> Prozess des Ladestationsnutzenden zur Anfrage/Anmeldung einer Ladestation
</t>
        </r>
      </text>
    </comment>
    <comment ref="D19" authorId="0" shapeId="0" xr:uid="{B5B2DEFE-F34C-401C-99B8-AAB2A91B9E2F}">
      <text>
        <r>
          <rPr>
            <b/>
            <sz val="10"/>
            <color indexed="8"/>
            <rFont val="Arial"/>
            <family val="2"/>
          </rPr>
          <t xml:space="preserve">Aufschaltung: </t>
        </r>
        <r>
          <rPr>
            <sz val="10"/>
            <color indexed="8"/>
            <rFont val="Arial"/>
            <family val="2"/>
          </rPr>
          <t xml:space="preserve">Die Ladestation wird mit dem System verbunden. </t>
        </r>
      </text>
    </comment>
    <comment ref="D21" authorId="0" shapeId="0" xr:uid="{F22103E7-9E6D-4A01-9EBA-117D755515C5}">
      <text>
        <r>
          <rPr>
            <b/>
            <sz val="10"/>
            <color indexed="8"/>
            <rFont val="Arial"/>
            <family val="2"/>
          </rPr>
          <t xml:space="preserve">Onboarding: </t>
        </r>
        <r>
          <rPr>
            <sz val="10"/>
            <color indexed="8"/>
            <rFont val="Arial"/>
            <family val="2"/>
          </rPr>
          <t>Die Ladestationsnutzerin oder der Ladestationsnutzer erhält den Zugang zur Ladestation und allenfalls eine Instruierung</t>
        </r>
      </text>
    </comment>
    <comment ref="D30" authorId="0" shapeId="0" xr:uid="{772D659E-9674-4B50-B4C8-7FD308BF2E53}">
      <text>
        <r>
          <rPr>
            <b/>
            <sz val="10"/>
            <color indexed="8"/>
            <rFont val="Arial"/>
            <family val="2"/>
          </rPr>
          <t xml:space="preserve">Vertrieb Ladestationen: </t>
        </r>
        <r>
          <rPr>
            <sz val="10"/>
            <color indexed="8"/>
            <rFont val="Arial"/>
            <family val="2"/>
          </rPr>
          <t>Dabei handelt es sich um Ladestationen, die von dem Dienstleistungsunternehmen vertrieben werden (standardmässig oder optional). Nicht solche, die nur mit ihrem System kompatibel sind.</t>
        </r>
      </text>
    </comment>
    <comment ref="D32" authorId="0" shapeId="0" xr:uid="{BDBCB955-8D46-47C9-8826-1A5D3B65B810}">
      <text>
        <r>
          <rPr>
            <b/>
            <sz val="10"/>
            <color indexed="8"/>
            <rFont val="Arial"/>
            <family val="2"/>
          </rPr>
          <t>Integration von Drittsystemen:</t>
        </r>
        <r>
          <rPr>
            <sz val="10"/>
            <color indexed="8"/>
            <rFont val="Arial"/>
            <family val="2"/>
          </rPr>
          <t xml:space="preserve"> Das System kann mit anderen Plattformen/Systemen Dritter kommunizieren, z.B. zur ZEV Abrechnung oder EMS.</t>
        </r>
      </text>
    </comment>
    <comment ref="D33" authorId="0" shapeId="0" xr:uid="{3A3B1CD1-2868-4AE0-AC78-406649021EF7}">
      <text>
        <r>
          <rPr>
            <sz val="10"/>
            <color indexed="8"/>
            <rFont val="Arial"/>
            <family val="2"/>
          </rPr>
          <t>EMS = Energiemanagementsysteme</t>
        </r>
      </text>
    </comment>
    <comment ref="D43" authorId="0" shapeId="0" xr:uid="{9D8764D5-8FB9-4B26-B032-27040241368B}">
      <text>
        <r>
          <rPr>
            <b/>
            <sz val="10"/>
            <color indexed="8"/>
            <rFont val="Arial"/>
            <family val="2"/>
          </rPr>
          <t xml:space="preserve">Webportal: </t>
        </r>
        <r>
          <rPr>
            <sz val="10"/>
            <color indexed="8"/>
            <rFont val="Arial"/>
            <family val="2"/>
          </rPr>
          <t>Eine webbasierte Anwendung kann aufgerufen werden.</t>
        </r>
      </text>
    </comment>
    <comment ref="D44" authorId="0" shapeId="0" xr:uid="{DA319DFC-25F4-480A-8D9C-5DCA9FDF61FB}">
      <text>
        <r>
          <rPr>
            <b/>
            <sz val="10"/>
            <color indexed="8"/>
            <rFont val="Arial"/>
            <family val="2"/>
          </rPr>
          <t>App:</t>
        </r>
        <r>
          <rPr>
            <sz val="10"/>
            <color indexed="8"/>
            <rFont val="Arial"/>
            <family val="2"/>
          </rPr>
          <t xml:space="preserve"> Es existiert eine Smartphone App.</t>
        </r>
      </text>
    </comment>
    <comment ref="D46" authorId="0" shapeId="0" xr:uid="{8BA66202-A188-4772-9812-3AD38B9DBA78}">
      <text>
        <r>
          <rPr>
            <b/>
            <sz val="10"/>
            <color indexed="8"/>
            <rFont val="Arial"/>
            <family val="2"/>
          </rPr>
          <t>Transaktionsübersicht:</t>
        </r>
        <r>
          <rPr>
            <sz val="10"/>
            <color indexed="8"/>
            <rFont val="Arial"/>
            <family val="2"/>
          </rPr>
          <t xml:space="preserve"> Die Nutzenden können ihre bisherigen Nutzungen und Zahlungen einsehen und bei Bedarf als Beleg downloaden. </t>
        </r>
      </text>
    </comment>
    <comment ref="D47" authorId="0" shapeId="0" xr:uid="{074518BD-1680-448D-BA7C-C0AC05A98B2F}">
      <text>
        <r>
          <rPr>
            <b/>
            <sz val="10"/>
            <color indexed="8"/>
            <rFont val="Arial"/>
            <family val="2"/>
          </rPr>
          <t xml:space="preserve">Visualisierung der eigenen Verbräuche: </t>
        </r>
        <r>
          <rPr>
            <sz val="10"/>
            <color indexed="8"/>
            <rFont val="Arial"/>
            <family val="2"/>
          </rPr>
          <t>Die Verbräuche können jederzeit auf dem Webportal oder der App eingesehen werden.</t>
        </r>
      </text>
    </comment>
    <comment ref="D49" authorId="0" shapeId="0" xr:uid="{C127C3F2-A422-4D97-AA42-37D6B82F4429}">
      <text>
        <r>
          <rPr>
            <b/>
            <sz val="10"/>
            <color indexed="8"/>
            <rFont val="Arial"/>
            <family val="2"/>
          </rPr>
          <t>Aktive Steuerung der Lade-Aktivität:</t>
        </r>
        <r>
          <rPr>
            <sz val="10"/>
            <color indexed="8"/>
            <rFont val="Arial"/>
            <family val="2"/>
          </rPr>
          <t xml:space="preserve"> Die Nutzenden können z.B. den Zeitpunkt oder den Lademodus steuern.</t>
        </r>
      </text>
    </comment>
    <comment ref="D50" authorId="0" shapeId="0" xr:uid="{60A2B3AF-38FB-4689-9FE0-0AB622400CD2}">
      <text>
        <r>
          <rPr>
            <b/>
            <sz val="10"/>
            <color indexed="8"/>
            <rFont val="Arial"/>
            <family val="2"/>
          </rPr>
          <t xml:space="preserve">Solarbasiertes Laden: </t>
        </r>
        <r>
          <rPr>
            <sz val="10"/>
            <color indexed="8"/>
            <rFont val="Arial"/>
            <family val="2"/>
          </rPr>
          <t>Das Fahrzeug wird nur/vorzugsweise mit Solarstrom geladen (wenn PV/ZEV vorhanden)</t>
        </r>
      </text>
    </comment>
    <comment ref="D51" authorId="0" shapeId="0" xr:uid="{0B2A977B-665F-42F5-9517-4628B6A7BF81}">
      <text>
        <r>
          <rPr>
            <b/>
            <sz val="10"/>
            <color indexed="8"/>
            <rFont val="Arial"/>
            <family val="2"/>
          </rPr>
          <t xml:space="preserve">Günstiges Laden: </t>
        </r>
        <r>
          <rPr>
            <sz val="10"/>
            <color indexed="8"/>
            <rFont val="Arial"/>
            <family val="2"/>
          </rPr>
          <t>Das Fahrzeug wird zu Zeiten von günstigen Stromtarifen geladen, z.B. Nachts bei Hoch- und Niedertarif.</t>
        </r>
      </text>
    </comment>
    <comment ref="D52" authorId="0" shapeId="0" xr:uid="{EDDC9404-E5B1-43AA-92CD-DCC07E4C2809}">
      <text>
        <r>
          <rPr>
            <b/>
            <sz val="10"/>
            <color indexed="8"/>
            <rFont val="Arial"/>
            <family val="2"/>
          </rPr>
          <t>Priorisiertes Laden:</t>
        </r>
        <r>
          <rPr>
            <sz val="10"/>
            <color indexed="8"/>
            <rFont val="Arial"/>
            <family val="2"/>
          </rPr>
          <t xml:space="preserve"> Das Fahrzeug soll möglichst schnell geladen werden. Dabei wird dem Fahrzeug mehr Leistung zugewiesen (ggf. gegen Preisaufschlag)</t>
        </r>
      </text>
    </comment>
    <comment ref="D53" authorId="0" shapeId="0" xr:uid="{E5195DC5-4F0E-4AE0-8483-BB7A51123CDF}">
      <text>
        <r>
          <rPr>
            <b/>
            <sz val="10"/>
            <color indexed="8"/>
            <rFont val="Arial"/>
            <family val="2"/>
          </rPr>
          <t>Berücksichtigung von Ladegrenzen:</t>
        </r>
        <r>
          <rPr>
            <sz val="10"/>
            <color indexed="8"/>
            <rFont val="Arial"/>
            <family val="2"/>
          </rPr>
          <t xml:space="preserve"> Das Fahrzeug soll max. bis zu einem bestimmten Prozentsatz geladen werden, um die Batterie zu schonen.
</t>
        </r>
      </text>
    </comment>
    <comment ref="D60" authorId="0" shapeId="0" xr:uid="{BDB236FA-4736-476E-AFE8-37F4B5D6D79A}">
      <text>
        <r>
          <rPr>
            <b/>
            <sz val="10"/>
            <color indexed="8"/>
            <rFont val="Arial"/>
            <family val="2"/>
          </rPr>
          <t xml:space="preserve">Hotline nur zu Bürozeiten: </t>
        </r>
        <r>
          <rPr>
            <sz val="10"/>
            <color indexed="8"/>
            <rFont val="Arial"/>
            <family val="2"/>
          </rPr>
          <t xml:space="preserve">Bei Fragen oder Problemen können sich die Ladestationsnutzenden bei einer Hotline ausschliesslich zu Bürozeiten melden. </t>
        </r>
      </text>
    </comment>
    <comment ref="D61" authorId="0" shapeId="0" xr:uid="{102FDEBA-887F-4966-AD41-90DC743197AF}">
      <text>
        <r>
          <rPr>
            <b/>
            <sz val="10"/>
            <color indexed="8"/>
            <rFont val="Arial"/>
            <family val="2"/>
          </rPr>
          <t xml:space="preserve">Hotline 24/7: </t>
        </r>
        <r>
          <rPr>
            <sz val="10"/>
            <color indexed="8"/>
            <rFont val="Arial"/>
            <family val="2"/>
          </rPr>
          <t>Bei Fragen oder Problemen können sie die Ladestationsnutzenden bei einer Hotline rund um die Uhr melden</t>
        </r>
        <r>
          <rPr>
            <b/>
            <sz val="10"/>
            <color indexed="8"/>
            <rFont val="Arial"/>
            <family val="2"/>
          </rPr>
          <t xml:space="preserve">. </t>
        </r>
      </text>
    </comment>
    <comment ref="D63" authorId="0" shapeId="0" xr:uid="{C74AC3FB-D109-4208-8E84-E41532A39F51}">
      <text>
        <r>
          <rPr>
            <b/>
            <sz val="10"/>
            <color indexed="8"/>
            <rFont val="Arial"/>
            <family val="2"/>
          </rPr>
          <t xml:space="preserve">Störungsmanagement: </t>
        </r>
        <r>
          <rPr>
            <sz val="10"/>
            <color indexed="8"/>
            <rFont val="Arial"/>
            <family val="2"/>
          </rPr>
          <t>Fehlfunktionen der Ladestation werden identifiziert und durch Alarmierung angezeigt.</t>
        </r>
      </text>
    </comment>
    <comment ref="D64" authorId="0" shapeId="0" xr:uid="{D9826063-08D3-488D-B361-58683140FD66}">
      <text>
        <r>
          <rPr>
            <b/>
            <sz val="10"/>
            <color indexed="8"/>
            <rFont val="Arial"/>
            <family val="2"/>
          </rPr>
          <t xml:space="preserve">Fernwartung: </t>
        </r>
        <r>
          <rPr>
            <sz val="10"/>
            <color indexed="8"/>
            <rFont val="Arial"/>
            <family val="2"/>
          </rPr>
          <t>Die gängigsten Softwareprobleme der Ladestationen können online behoben werden, ohne dass ein Techniker vor Ort sein muss, z.B. durch Neustart (remote).</t>
        </r>
      </text>
    </comment>
    <comment ref="D65" authorId="0" shapeId="0" xr:uid="{ADAA4863-1637-4FB4-B537-20DCBD1531CD}">
      <text>
        <r>
          <rPr>
            <b/>
            <sz val="10"/>
            <color indexed="8"/>
            <rFont val="Arial"/>
            <family val="2"/>
          </rPr>
          <t xml:space="preserve">Störungsbehebung vor Ort: </t>
        </r>
        <r>
          <rPr>
            <sz val="10"/>
            <color indexed="8"/>
            <rFont val="Arial"/>
            <family val="2"/>
          </rPr>
          <t xml:space="preserve"> Störungen werden vor Ort behoben, inklusive oder gegen Aufpreis.</t>
        </r>
      </text>
    </comment>
    <comment ref="D68" authorId="0" shapeId="0" xr:uid="{8D709573-4440-4354-A990-E2AE9AA50F57}">
      <text>
        <r>
          <rPr>
            <b/>
            <sz val="10"/>
            <color indexed="8"/>
            <rFont val="Arial"/>
            <family val="2"/>
          </rPr>
          <t>Bis Datenerfassung</t>
        </r>
        <r>
          <rPr>
            <sz val="10"/>
            <color indexed="8"/>
            <rFont val="Arial"/>
            <family val="2"/>
          </rPr>
          <t>: Das Dienstleistungsunternehmen erfasst die Daten und stellt sie der Kundschaft zur Verfügung. Diese muss die Rechnungen selbst erstellen und ist für das Inkasso verantwortlich.</t>
        </r>
        <r>
          <rPr>
            <b/>
            <sz val="10"/>
            <color indexed="8"/>
            <rFont val="Arial"/>
            <family val="2"/>
          </rPr>
          <t xml:space="preserve">
Bis Rechnungserstellung: </t>
        </r>
        <r>
          <rPr>
            <sz val="10"/>
            <color indexed="8"/>
            <rFont val="Arial"/>
            <family val="2"/>
          </rPr>
          <t>Das Dienstleistungsunternehmen erfasst die Daten und erstellt basierend darauf die Rechnungen. Die Kundschaft ist für das Inkasso verantwortlich.</t>
        </r>
        <r>
          <rPr>
            <b/>
            <sz val="10"/>
            <color indexed="8"/>
            <rFont val="Arial"/>
            <family val="2"/>
          </rPr>
          <t xml:space="preserve">
Bis Inkasso:</t>
        </r>
        <r>
          <rPr>
            <sz val="10"/>
            <color indexed="8"/>
            <rFont val="Arial"/>
            <family val="2"/>
          </rPr>
          <t xml:space="preserve"> Das Dienstleistungsunternehmen übernimmt den gesamten Abrechnungsprozess von der Datenerfassung über Rechnungserstellung bis und mit Inkasso.</t>
        </r>
      </text>
    </comment>
    <comment ref="D71" authorId="0" shapeId="0" xr:uid="{2A4CB9E1-9355-48FA-B916-CA350DCFEBE8}">
      <text>
        <r>
          <rPr>
            <b/>
            <sz val="10"/>
            <color indexed="8"/>
            <rFont val="Arial"/>
            <family val="2"/>
          </rPr>
          <t xml:space="preserve">Private Ladestation: </t>
        </r>
        <r>
          <rPr>
            <sz val="10"/>
            <color indexed="8"/>
            <rFont val="Arial"/>
            <family val="2"/>
          </rPr>
          <t xml:space="preserve">Die Ladestation ist nur für eine Partei zugänglich
</t>
        </r>
        <r>
          <rPr>
            <b/>
            <sz val="10"/>
            <color indexed="8"/>
            <rFont val="Arial"/>
            <family val="2"/>
          </rPr>
          <t>Halbprivate Ladestation</t>
        </r>
        <r>
          <rPr>
            <sz val="10"/>
            <color indexed="8"/>
            <rFont val="Arial"/>
            <family val="2"/>
          </rPr>
          <t xml:space="preserve">: Ladestation zugänglich für eine geschlossene Nutzergruppe (z. B. Mitarbeitende)
</t>
        </r>
        <r>
          <rPr>
            <b/>
            <sz val="10"/>
            <color indexed="8"/>
            <rFont val="Arial"/>
            <family val="2"/>
          </rPr>
          <t>Halböffentliche Ladestation</t>
        </r>
        <r>
          <rPr>
            <sz val="10"/>
            <color indexed="8"/>
            <rFont val="Arial"/>
            <family val="2"/>
          </rPr>
          <t xml:space="preserve">: Ladestation in privatem Besitz (z. B. Gewerbe). Diese sind zu bestimmten Zeiten allgemein zugänglich.
</t>
        </r>
        <r>
          <rPr>
            <b/>
            <sz val="10"/>
            <color indexed="8"/>
            <rFont val="Arial"/>
            <family val="2"/>
          </rPr>
          <t>öffentliche Ladestationen:</t>
        </r>
        <r>
          <rPr>
            <sz val="10"/>
            <color indexed="8"/>
            <rFont val="Arial"/>
            <family val="2"/>
          </rPr>
          <t xml:space="preserve"> zu jeder Zeit allgemein zugängliche Ladestation (z.B. Besuchendenparkplätze)</t>
        </r>
      </text>
    </comment>
    <comment ref="D72" authorId="0" shapeId="0" xr:uid="{6BD6869A-946C-4E7D-B4C1-9E9E3E6DFD0C}">
      <text>
        <r>
          <rPr>
            <b/>
            <sz val="10"/>
            <color indexed="8"/>
            <rFont val="Arial"/>
            <family val="2"/>
          </rPr>
          <t xml:space="preserve">Elektrizitätszähler für E-Mobilität ist im Besitz der Immobilieneigentümerschaft: </t>
        </r>
        <r>
          <rPr>
            <sz val="10"/>
            <color indexed="8"/>
            <rFont val="Arial"/>
            <family val="2"/>
          </rPr>
          <t xml:space="preserve">
Das Dienstleistungsunternehmen vergütet den Immobilienbesitzenden die Abrechnungseinnahmen abzgl. Gebühren.
Immobilienbesitzende erhalten die Rechnung für den Stromverbrauch vom EVU
Immobilienbesitzenden zahlen die Stromrechnung
</t>
        </r>
        <r>
          <rPr>
            <b/>
            <sz val="10"/>
            <color indexed="8"/>
            <rFont val="Arial"/>
            <family val="2"/>
          </rPr>
          <t>Elektrizitätszähler für E-Mobilität ist im Besitz des Dienstleistungsunternehmen:</t>
        </r>
        <r>
          <rPr>
            <sz val="10"/>
            <color indexed="8"/>
            <rFont val="Arial"/>
            <family val="2"/>
          </rPr>
          <t xml:space="preserve">
Dienstleistungsunternehmen übernimmt direkt die Zahlung der Stromkosten an den Energieversorger
Ggf. vergütet das Dienstleistungsunternehmen den Immobilienbesitzenden die Abrechnungseinnahmen abzgl. Stromkosten und Gebühren.</t>
        </r>
      </text>
    </comment>
    <comment ref="D75" authorId="0" shapeId="0" xr:uid="{F8212CE0-BC61-4408-A038-36D9BC08E57C}">
      <text>
        <r>
          <rPr>
            <b/>
            <sz val="10"/>
            <color indexed="8"/>
            <rFont val="Arial"/>
            <family val="2"/>
          </rPr>
          <t xml:space="preserve">Einheitstarif: </t>
        </r>
        <r>
          <rPr>
            <sz val="10"/>
            <color indexed="8"/>
            <rFont val="Arial"/>
            <family val="2"/>
          </rPr>
          <t xml:space="preserve">Es kann nur ein Tarif für die Ladestation abgerechnet werden, unabhängig davon, ob der lokale Energieversorger eine andere Tarifsturktur (z.B. Hoch- und Niedertarif) hat.
</t>
        </r>
        <r>
          <rPr>
            <b/>
            <sz val="10"/>
            <color indexed="8"/>
            <rFont val="Arial"/>
            <family val="2"/>
          </rPr>
          <t xml:space="preserve">Statische Tarife: </t>
        </r>
        <r>
          <rPr>
            <sz val="10"/>
            <color indexed="8"/>
            <rFont val="Arial"/>
            <family val="2"/>
          </rPr>
          <t xml:space="preserve">Die Ladestation kann mit mehreren fix definierten, statischen Tarifen abgerechnet werden, z.B. mit Hoch- und Niedertarif.
</t>
        </r>
        <r>
          <rPr>
            <b/>
            <sz val="10"/>
            <color indexed="8"/>
            <rFont val="Arial"/>
            <family val="2"/>
          </rPr>
          <t xml:space="preserve">Statische Tarife inkl. Solartarif: </t>
        </r>
        <r>
          <rPr>
            <sz val="10"/>
            <color indexed="8"/>
            <rFont val="Arial"/>
            <family val="2"/>
          </rPr>
          <t xml:space="preserve">Zusätzlich zu den statischen Tarifen kann bei Verbrauch von Strom der eigenen PV-Anlage (oder ZEV) ein fix definierter Solartarif berücksichtigt werden.
</t>
        </r>
        <r>
          <rPr>
            <b/>
            <sz val="10"/>
            <color indexed="8"/>
            <rFont val="Arial"/>
            <family val="2"/>
          </rPr>
          <t>Dynamische Tarife:</t>
        </r>
        <r>
          <rPr>
            <sz val="10"/>
            <color indexed="8"/>
            <rFont val="Arial"/>
            <family val="2"/>
          </rPr>
          <t xml:space="preserve"> Es können zusätzlich dynamische Tarife vom Energieversorger berücksichtigt und abgerechnet werden. 
</t>
        </r>
      </text>
    </comment>
    <comment ref="D79" authorId="0" shapeId="0" xr:uid="{810A65E5-33E9-4E03-A943-0DE8A08841ED}">
      <text>
        <r>
          <rPr>
            <b/>
            <sz val="10"/>
            <color indexed="8"/>
            <rFont val="Arial"/>
            <family val="2"/>
          </rPr>
          <t xml:space="preserve">Verschiedene Tarif-Gruppen: </t>
        </r>
        <r>
          <rPr>
            <sz val="10"/>
            <color indexed="8"/>
            <rFont val="Arial"/>
            <family val="2"/>
          </rPr>
          <t xml:space="preserve">Nutzende können gruppiert werden und so verschiedenen Tarifen zugeordnet werden. </t>
        </r>
      </text>
    </comment>
    <comment ref="D80" authorId="0" shapeId="0" xr:uid="{40248055-14FD-4DBD-B6A2-3FDF959D8AC4}">
      <text>
        <r>
          <rPr>
            <b/>
            <sz val="10"/>
            <color indexed="8"/>
            <rFont val="Arial"/>
            <family val="2"/>
          </rPr>
          <t>White-List (Spezialnutzende):</t>
        </r>
        <r>
          <rPr>
            <sz val="10"/>
            <color indexed="8"/>
            <rFont val="Arial"/>
            <family val="2"/>
          </rPr>
          <t xml:space="preserve"> Bestimmte Nutzende laden kostenfrei.</t>
        </r>
      </text>
    </comment>
    <comment ref="D81" authorId="0" shapeId="0" xr:uid="{712BAF5F-EB16-406A-AC5E-622219D32287}">
      <text>
        <r>
          <rPr>
            <b/>
            <sz val="10"/>
            <color indexed="8"/>
            <rFont val="Arial"/>
            <family val="2"/>
          </rPr>
          <t xml:space="preserve">Automatisierte Aktualisierung bei Veränderungen der EVU-Stromtarife: </t>
        </r>
        <r>
          <rPr>
            <sz val="10"/>
            <color indexed="8"/>
            <rFont val="Arial"/>
            <family val="2"/>
          </rPr>
          <t xml:space="preserve">Die EVU-Stromtarife werden ohne Aufforderung durch die Kundschaft angepasst. </t>
        </r>
      </text>
    </comment>
    <comment ref="D82" authorId="0" shapeId="0" xr:uid="{781C57C2-EA1B-42C9-BB8B-9470AFF427F4}">
      <text>
        <r>
          <rPr>
            <b/>
            <sz val="10"/>
            <color indexed="8"/>
            <rFont val="Arial"/>
            <family val="2"/>
          </rPr>
          <t xml:space="preserve">Einstellung eines eigenen Energietarifs: </t>
        </r>
        <r>
          <rPr>
            <sz val="10"/>
            <color indexed="8"/>
            <rFont val="Arial"/>
            <family val="2"/>
          </rPr>
          <t xml:space="preserve">Eigentümerschaften bzw. Verwaltungen können einen Aufschlag auf den Energietarif vornehmen, um einen zusätzlichen Kanal zur Amortisierung der Ladestationen zu generieren.
</t>
        </r>
      </text>
    </comment>
    <comment ref="D83" authorId="0" shapeId="0" xr:uid="{05AA6E52-99C2-460C-8C19-C82D678C099E}">
      <text>
        <r>
          <rPr>
            <b/>
            <sz val="10"/>
            <color indexed="8"/>
            <rFont val="Arial"/>
            <family val="2"/>
          </rPr>
          <t xml:space="preserve">Abrechnung bidirektionales Laden: </t>
        </r>
        <r>
          <rPr>
            <sz val="10"/>
            <color indexed="8"/>
            <rFont val="Arial"/>
            <family val="2"/>
          </rPr>
          <t>Bidirektionales Laden kann verwaltet und abrechnet werden.</t>
        </r>
      </text>
    </comment>
    <comment ref="D85" authorId="0" shapeId="0" xr:uid="{6D20BE1B-6EAC-4D26-9161-47D3D9CA1B92}">
      <text>
        <r>
          <rPr>
            <b/>
            <sz val="10"/>
            <color indexed="8"/>
            <rFont val="Arial"/>
            <family val="2"/>
          </rPr>
          <t>ZEV Abrechnung</t>
        </r>
        <r>
          <rPr>
            <sz val="10"/>
            <color indexed="8"/>
            <rFont val="Arial"/>
            <family val="2"/>
          </rPr>
          <t>: Zusätzlich zur Ladeinfrastruktur kann ein ZEV (= Zusammenschluss zum Eigenverbrauch) abgerechnet werden.</t>
        </r>
      </text>
    </comment>
    <comment ref="D86" authorId="0" shapeId="0" xr:uid="{541E380D-7339-4740-A609-6FCC7B2D0A8D}">
      <text>
        <r>
          <rPr>
            <b/>
            <sz val="10"/>
            <color indexed="8"/>
            <rFont val="Arial"/>
            <family val="2"/>
          </rPr>
          <t>VNB Praxismodell:</t>
        </r>
        <r>
          <rPr>
            <sz val="10"/>
            <color indexed="8"/>
            <rFont val="Arial"/>
            <family val="2"/>
          </rPr>
          <t xml:space="preserve"> Der Eigenverbrauch des Solarstroms wird vom lokalen Verteilnetzbetreiber (VNB) über dessen Zähler abgerechnet. Es existieren unterschiedliche Ausprägungen dieses Modells. Die einzelnen Verbrauchsstätten bleiben weiterhin Endverbraucher und werden wie bisher durch den Netzbetreiber beliefert. Dieser kann das Modell nur im eigenen Netzgebiet anbieten. Dieses Modell wird ausschliesslich von lokalen Energieversorgungsunternehmen (EVU) im eigenen Netzgebiet angeboten. Hierbei ist keine Gründung eines ZEV erforderlich.</t>
        </r>
      </text>
    </comment>
    <comment ref="D87" authorId="0" shapeId="0" xr:uid="{D1F21044-4F56-458A-A1D1-ED212A288C17}">
      <text>
        <r>
          <rPr>
            <b/>
            <sz val="10"/>
            <color indexed="8"/>
            <rFont val="Arial"/>
            <family val="2"/>
          </rPr>
          <t xml:space="preserve">Nebenkostenabrechnung: </t>
        </r>
        <r>
          <rPr>
            <sz val="10"/>
            <color indexed="8"/>
            <rFont val="Arial"/>
            <family val="2"/>
          </rPr>
          <t>Zusätzlich zur Ladeinfrastruktur können (weitere) Nebenkosten abgerechnet werden.</t>
        </r>
      </text>
    </comment>
    <comment ref="D97" authorId="0" shapeId="0" xr:uid="{6DEBF22F-9AE8-490F-B0FF-272B47593904}">
      <text>
        <r>
          <rPr>
            <b/>
            <sz val="10"/>
            <color indexed="8"/>
            <rFont val="Arial"/>
            <family val="2"/>
          </rPr>
          <t xml:space="preserve">Reporting Funktion: </t>
        </r>
        <r>
          <rPr>
            <sz val="10"/>
            <color indexed="8"/>
            <rFont val="Arial"/>
            <family val="2"/>
          </rPr>
          <t>Nutzungsdaten können zur Verfügung gestellt werden, z.B. für Nachhaltigkeitsberichte und Reportings.</t>
        </r>
      </text>
    </comment>
    <comment ref="D99" authorId="0" shapeId="0" xr:uid="{F8D217A5-C1A9-484A-A7C1-FC80479663BB}">
      <text>
        <r>
          <rPr>
            <b/>
            <sz val="10"/>
            <color indexed="8"/>
            <rFont val="Arial"/>
            <family val="2"/>
          </rPr>
          <t xml:space="preserve">Mandantenfunktion: </t>
        </r>
        <r>
          <rPr>
            <sz val="10"/>
            <color indexed="8"/>
            <rFont val="Arial"/>
            <family val="2"/>
          </rPr>
          <t>Verschiedenen Nutzenden können verschiedene Nutzungsrechte verteilt werden (z.B. Ladestationsnutzende vs. Hauswartung vs. Installationsunternehmen)</t>
        </r>
      </text>
    </comment>
    <comment ref="D100" authorId="0" shapeId="0" xr:uid="{C6E72E5F-4DD1-4AC2-B9FA-A269BE072C43}">
      <text>
        <r>
          <rPr>
            <b/>
            <sz val="10"/>
            <color indexed="8"/>
            <rFont val="Arial"/>
            <family val="2"/>
          </rPr>
          <t>Webportal zur Benutzendenverwaltung:</t>
        </r>
        <r>
          <rPr>
            <sz val="10"/>
            <color indexed="8"/>
            <rFont val="Arial"/>
            <family val="2"/>
          </rPr>
          <t xml:space="preserve"> Die Eigentümerschaft/Verwaltung kann in einer Plattform verschiedene Einstellungen vornehmen, z.B. Erstellung und Bearbeitung der Nutzer der Ladestationen, Tarifgestaltung, oder anderes.</t>
        </r>
      </text>
    </comment>
    <comment ref="D106" authorId="0" shapeId="0" xr:uid="{C02471F1-D9A4-4062-862F-779EB9A22D5C}">
      <text>
        <r>
          <rPr>
            <b/>
            <sz val="10"/>
            <color indexed="8"/>
            <rFont val="Arial"/>
            <family val="2"/>
          </rPr>
          <t xml:space="preserve">Allgemein zugängliche Ladestation im eigenen Netz: </t>
        </r>
        <r>
          <rPr>
            <sz val="10"/>
            <color indexed="8"/>
            <rFont val="Arial"/>
            <family val="2"/>
          </rPr>
          <t>Die Ladestationsnutzenden können mithilfe ihres Zugangsmittels auf allgemein zugängliche Ladestationen desselben Anbietenden zugreifen.</t>
        </r>
      </text>
    </comment>
    <comment ref="D107" authorId="0" shapeId="0" xr:uid="{CD1C86CA-B41B-44C5-836A-A857E9B4E034}">
      <text>
        <r>
          <rPr>
            <b/>
            <sz val="10"/>
            <color indexed="8"/>
            <rFont val="Arial"/>
            <family val="2"/>
          </rPr>
          <t>Roaming mit gleichen Zugang:</t>
        </r>
        <r>
          <rPr>
            <sz val="10"/>
            <color indexed="8"/>
            <rFont val="Arial"/>
            <family val="2"/>
          </rPr>
          <t xml:space="preserve"> Die Ladestationsnutzenden können mithilfe ihres Zugangsmittels auf allgemein zugängliche Ladestationen anderer Netzbetreibender zugreifen.</t>
        </r>
      </text>
    </comment>
    <comment ref="D109" authorId="0" shapeId="0" xr:uid="{BABCB6EF-D3DB-460A-B566-DCD6FED0D85E}">
      <text>
        <r>
          <rPr>
            <b/>
            <sz val="10"/>
            <color indexed="8"/>
            <rFont val="Arial"/>
            <family val="2"/>
          </rPr>
          <t>Abrechnung allg. zugänglicher Ladestation:</t>
        </r>
        <r>
          <rPr>
            <sz val="10"/>
            <color indexed="8"/>
            <rFont val="Arial"/>
            <family val="2"/>
          </rPr>
          <t xml:space="preserve"> Ladestationen auf allgemein zugänglichen Parkplätzen, wie Besuchendenparkplätzen, werden allen zugänglich gemacht und über denselben Anbietenden abgerechnet.</t>
        </r>
      </text>
    </comment>
    <comment ref="D110" authorId="0" shapeId="0" xr:uid="{5A451DF3-F6AE-4F2C-8138-5A7103F9154A}">
      <text>
        <r>
          <rPr>
            <b/>
            <sz val="10"/>
            <color indexed="8"/>
            <rFont val="Arial"/>
            <family val="2"/>
          </rPr>
          <t>Roaming für allgemein zugängliche Ladestation:</t>
        </r>
        <r>
          <rPr>
            <sz val="10"/>
            <color indexed="8"/>
            <rFont val="Arial"/>
            <family val="2"/>
          </rPr>
          <t xml:space="preserve"> Zugangs- und Zahlungsmittel anderer Ladestationsbetreibender können für den Zugang zu den allgemein zugänglicher Ladestationen (z.B. Besuchendenparkplätzen) genutzt werden.</t>
        </r>
      </text>
    </comment>
    <comment ref="D114" authorId="0" shapeId="0" xr:uid="{FB6C1C40-293C-4024-B120-D253EC616256}">
      <text>
        <r>
          <rPr>
            <b/>
            <sz val="10"/>
            <color indexed="8"/>
            <rFont val="Arial"/>
            <family val="2"/>
          </rPr>
          <t>Eigenfinanzierung:</t>
        </r>
        <r>
          <rPr>
            <sz val="10"/>
            <color indexed="8"/>
            <rFont val="Arial"/>
            <family val="2"/>
          </rPr>
          <t xml:space="preserve"> Die Ladeinfrastruktur wird vollständig von der Eigentümerschaft finanziert.</t>
        </r>
        <r>
          <rPr>
            <b/>
            <sz val="10"/>
            <color indexed="8"/>
            <rFont val="Arial"/>
            <family val="2"/>
          </rPr>
          <t xml:space="preserve">
Mietmodell:</t>
        </r>
        <r>
          <rPr>
            <sz val="10"/>
            <color indexed="8"/>
            <rFont val="Arial"/>
            <family val="2"/>
          </rPr>
          <t xml:space="preserve"> Die Grundinstallation wird durch die Eigentümerschaft finanziert. Die Nutzenden können die Ladestation bei dem Dienstleistungsunternehmen mieten.</t>
        </r>
        <r>
          <rPr>
            <b/>
            <sz val="10"/>
            <color indexed="8"/>
            <rFont val="Arial"/>
            <family val="2"/>
          </rPr>
          <t xml:space="preserve">
Full Contracting:</t>
        </r>
        <r>
          <rPr>
            <sz val="10"/>
            <color indexed="8"/>
            <rFont val="Arial"/>
            <family val="2"/>
          </rPr>
          <t xml:space="preserve"> Sowohl die Grundinstallation als auch die Ladestation wird vom Dienstleistungsunternehmen finanziert und gegen eine monatliche Gebühr zur Verfügung gestellt.</t>
        </r>
      </text>
    </comment>
  </commentList>
</comments>
</file>

<file path=xl/comments45.xml><?xml version="1.0" encoding="utf-8"?>
<comments xmlns="http://schemas.openxmlformats.org/spreadsheetml/2006/main" xmlns:mc="http://schemas.openxmlformats.org/markup-compatibility/2006" xmlns:xr="http://schemas.microsoft.com/office/spreadsheetml/2014/revision" mc:Ignorable="xr">
  <authors>
    <author>Marisa Timm</author>
  </authors>
  <commentList>
    <comment ref="D18" authorId="0" shapeId="0" xr:uid="{39654A70-2A23-4BA0-9DF2-CCBA9E1863C7}">
      <text>
        <r>
          <rPr>
            <b/>
            <sz val="10"/>
            <color indexed="8"/>
            <rFont val="Arial"/>
            <family val="2"/>
          </rPr>
          <t>Anmeldung:</t>
        </r>
        <r>
          <rPr>
            <sz val="10"/>
            <color indexed="8"/>
            <rFont val="Arial"/>
            <family val="2"/>
          </rPr>
          <t xml:space="preserve"> Prozess des Ladestationsnutzenden zur Anfrage/Anmeldung einer Ladestation
</t>
        </r>
      </text>
    </comment>
    <comment ref="D19" authorId="0" shapeId="0" xr:uid="{8BB3E333-474C-48E7-8D48-AA0460A8743A}">
      <text>
        <r>
          <rPr>
            <b/>
            <sz val="10"/>
            <color indexed="8"/>
            <rFont val="Arial"/>
            <family val="2"/>
          </rPr>
          <t xml:space="preserve">Aufschaltung: </t>
        </r>
        <r>
          <rPr>
            <sz val="10"/>
            <color indexed="8"/>
            <rFont val="Arial"/>
            <family val="2"/>
          </rPr>
          <t xml:space="preserve">Die Ladestation wird mit dem System verbunden. </t>
        </r>
      </text>
    </comment>
    <comment ref="D21" authorId="0" shapeId="0" xr:uid="{5BEFF582-AB0C-41FF-B665-4895F63D647E}">
      <text>
        <r>
          <rPr>
            <b/>
            <sz val="10"/>
            <color indexed="8"/>
            <rFont val="Arial"/>
            <family val="2"/>
          </rPr>
          <t xml:space="preserve">Onboarding: </t>
        </r>
        <r>
          <rPr>
            <sz val="10"/>
            <color indexed="8"/>
            <rFont val="Arial"/>
            <family val="2"/>
          </rPr>
          <t>Die Ladestationsnutzerin oder der Ladestationsnutzer erhält den Zugang zur Ladestation und allenfalls eine Instruierung</t>
        </r>
      </text>
    </comment>
    <comment ref="D30" authorId="0" shapeId="0" xr:uid="{15B5514E-F0E1-48B8-8F14-AA5FC98BBAF5}">
      <text>
        <r>
          <rPr>
            <b/>
            <sz val="10"/>
            <color indexed="8"/>
            <rFont val="Arial"/>
            <family val="2"/>
          </rPr>
          <t xml:space="preserve">Vertrieb Ladestationen: </t>
        </r>
        <r>
          <rPr>
            <sz val="10"/>
            <color indexed="8"/>
            <rFont val="Arial"/>
            <family val="2"/>
          </rPr>
          <t>Dabei handelt es sich um Ladestationen, die von dem Dienstleistungsunternehmen vertrieben werden (standardmässig oder optional). Nicht solche, die nur mit ihrem System kompatibel sind.</t>
        </r>
      </text>
    </comment>
    <comment ref="D32" authorId="0" shapeId="0" xr:uid="{208D6068-8970-4560-B9C2-3C2FB2D8AFF0}">
      <text>
        <r>
          <rPr>
            <b/>
            <sz val="10"/>
            <color indexed="8"/>
            <rFont val="Arial"/>
            <family val="2"/>
          </rPr>
          <t>Integration von Drittsystemen:</t>
        </r>
        <r>
          <rPr>
            <sz val="10"/>
            <color indexed="8"/>
            <rFont val="Arial"/>
            <family val="2"/>
          </rPr>
          <t xml:space="preserve"> Das System kann mit anderen Plattformen/Systemen Dritter kommunizieren, z.B. zur ZEV Abrechnung oder EMS.</t>
        </r>
      </text>
    </comment>
    <comment ref="D33" authorId="0" shapeId="0" xr:uid="{8FEA0259-7BF5-4B7A-AE16-21D299EB9F3E}">
      <text>
        <r>
          <rPr>
            <sz val="10"/>
            <color indexed="8"/>
            <rFont val="Arial"/>
            <family val="2"/>
          </rPr>
          <t>EMS = Energiemanagementsysteme</t>
        </r>
      </text>
    </comment>
    <comment ref="D36" authorId="0" shapeId="0" xr:uid="{20D78A1D-BD39-4843-8F82-1C6E704647BF}">
      <text>
        <r>
          <rPr>
            <b/>
            <sz val="10"/>
            <color indexed="8"/>
            <rFont val="Arial"/>
            <family val="2"/>
          </rPr>
          <t xml:space="preserve">Statisches Lastmanagement: </t>
        </r>
        <r>
          <rPr>
            <sz val="10"/>
            <color indexed="8"/>
            <rFont val="Arial"/>
            <family val="2"/>
          </rPr>
          <t>Beim statischen Lastmanagement wird ein fixes Kontingent des Hausanschlusses für das Laden der Elektroautos reserviert. Dieses kann auf die zu ladenden E-Autos aufgeteilt werden. Die reservierte Last ist maximal so hoch, dass es auch bei einem hohen Stromverbrauch im Gebäude (z.B. Abends, wenn alle Anwohnenden zu Hause sind) zu keiner Überlastung kommt.</t>
        </r>
      </text>
    </comment>
    <comment ref="D37" authorId="0" shapeId="0" xr:uid="{02CA85C9-D714-46D6-95D3-7B178F9F0D2C}">
      <text>
        <r>
          <rPr>
            <b/>
            <sz val="10"/>
            <color indexed="8"/>
            <rFont val="Arial"/>
            <family val="2"/>
          </rPr>
          <t>Dynamisches Lastmanagment:</t>
        </r>
        <r>
          <rPr>
            <sz val="10"/>
            <color indexed="8"/>
            <rFont val="Arial"/>
            <family val="2"/>
          </rPr>
          <t xml:space="preserve"> Beim dynamischen Lastmanagement wird keine fixe Last reserviert, sondern stets die gesamte verfügbare Last intelligent aufgeteilt. Das Lastmanagement erkennt, wie viel Strom aktuell im Gebäude verbraucht wird. So kann vor allem zu Zeiten mit einem niedrigen Stromverbrauch im Gebäude eine viel höhere Ladelast ermöglicht werden, z.B. nachts, wenn ein Grossteil der Anwohnenden schläft.</t>
        </r>
      </text>
    </comment>
    <comment ref="D47" authorId="0" shapeId="0" xr:uid="{62C71AE7-666C-480C-95EA-CD0CC87E4503}">
      <text>
        <r>
          <rPr>
            <b/>
            <sz val="10"/>
            <color indexed="8"/>
            <rFont val="Arial"/>
            <family val="2"/>
          </rPr>
          <t xml:space="preserve">Webportal: </t>
        </r>
        <r>
          <rPr>
            <sz val="10"/>
            <color indexed="8"/>
            <rFont val="Arial"/>
            <family val="2"/>
          </rPr>
          <t>Eine webbasierte Anwendung kann aufgerufen werden.</t>
        </r>
      </text>
    </comment>
    <comment ref="D48" authorId="0" shapeId="0" xr:uid="{814BD48D-FD40-4C48-858D-D22819B0033E}">
      <text>
        <r>
          <rPr>
            <b/>
            <sz val="10"/>
            <color indexed="8"/>
            <rFont val="Arial"/>
            <family val="2"/>
          </rPr>
          <t>App:</t>
        </r>
        <r>
          <rPr>
            <sz val="10"/>
            <color indexed="8"/>
            <rFont val="Arial"/>
            <family val="2"/>
          </rPr>
          <t xml:space="preserve"> Es existiert eine Smartphone App.</t>
        </r>
      </text>
    </comment>
    <comment ref="D50" authorId="0" shapeId="0" xr:uid="{5F76DE26-05C4-4959-BD2C-179144960AAA}">
      <text>
        <r>
          <rPr>
            <b/>
            <sz val="10"/>
            <color indexed="8"/>
            <rFont val="Arial"/>
            <family val="2"/>
          </rPr>
          <t>Transaktionsübersicht:</t>
        </r>
        <r>
          <rPr>
            <sz val="10"/>
            <color indexed="8"/>
            <rFont val="Arial"/>
            <family val="2"/>
          </rPr>
          <t xml:space="preserve"> Die Nutzenden können ihre bisherigen Nutzungen und Zahlungen einsehen und bei Bedarf als Beleg downloaden. </t>
        </r>
      </text>
    </comment>
    <comment ref="D51" authorId="0" shapeId="0" xr:uid="{0F34DDE2-84FF-4940-A11A-48283CB6F7BA}">
      <text>
        <r>
          <rPr>
            <b/>
            <sz val="10"/>
            <color indexed="8"/>
            <rFont val="Arial"/>
            <family val="2"/>
          </rPr>
          <t xml:space="preserve">Visualisierung der eigenen Verbräuche: </t>
        </r>
        <r>
          <rPr>
            <sz val="10"/>
            <color indexed="8"/>
            <rFont val="Arial"/>
            <family val="2"/>
          </rPr>
          <t>Die Verbräuche können jederzeit auf dem Webportal oder der App eingesehen werden.</t>
        </r>
      </text>
    </comment>
    <comment ref="D53" authorId="0" shapeId="0" xr:uid="{37D2D593-02D3-42D9-BA39-D9394CA12893}">
      <text>
        <r>
          <rPr>
            <b/>
            <sz val="10"/>
            <color indexed="8"/>
            <rFont val="Arial"/>
            <family val="2"/>
          </rPr>
          <t>Aktive Steuerung der Lade-Aktivität:</t>
        </r>
        <r>
          <rPr>
            <sz val="10"/>
            <color indexed="8"/>
            <rFont val="Arial"/>
            <family val="2"/>
          </rPr>
          <t xml:space="preserve"> Die Nutzenden können z.B. den Zeitpunkt oder den Lademodus steuern.</t>
        </r>
      </text>
    </comment>
    <comment ref="D54" authorId="0" shapeId="0" xr:uid="{EE600D38-F280-40A5-8C58-1E343C76C505}">
      <text>
        <r>
          <rPr>
            <b/>
            <sz val="10"/>
            <color indexed="8"/>
            <rFont val="Arial"/>
            <family val="2"/>
          </rPr>
          <t xml:space="preserve">Solarbasiertes Laden: </t>
        </r>
        <r>
          <rPr>
            <sz val="10"/>
            <color indexed="8"/>
            <rFont val="Arial"/>
            <family val="2"/>
          </rPr>
          <t>Das Fahrzeug wird nur/vorzugsweise mit Solarstrom geladen (wenn PV/ZEV vorhanden)</t>
        </r>
      </text>
    </comment>
    <comment ref="D55" authorId="0" shapeId="0" xr:uid="{D6703E48-A36F-4A65-9C73-8C63610BC275}">
      <text>
        <r>
          <rPr>
            <b/>
            <sz val="10"/>
            <color indexed="8"/>
            <rFont val="Arial"/>
            <family val="2"/>
          </rPr>
          <t xml:space="preserve">Günstiges Laden: </t>
        </r>
        <r>
          <rPr>
            <sz val="10"/>
            <color indexed="8"/>
            <rFont val="Arial"/>
            <family val="2"/>
          </rPr>
          <t>Das Fahrzeug wird zu Zeiten von günstigen Stromtarifen geladen, z.B. Nachts bei Hoch- und Niedertarif.</t>
        </r>
      </text>
    </comment>
    <comment ref="D56" authorId="0" shapeId="0" xr:uid="{8002A976-91AB-40EF-AC49-3CF6A3F0CEC4}">
      <text>
        <r>
          <rPr>
            <b/>
            <sz val="10"/>
            <color indexed="8"/>
            <rFont val="Arial"/>
            <family val="2"/>
          </rPr>
          <t>Priorisiertes Laden:</t>
        </r>
        <r>
          <rPr>
            <sz val="10"/>
            <color indexed="8"/>
            <rFont val="Arial"/>
            <family val="2"/>
          </rPr>
          <t xml:space="preserve"> Das Fahrzeug soll möglichst schnell geladen werden. Dabei wird dem Fahrzeug mehr Leistung zugewiesen (ggf. gegen Preisaufschlag)</t>
        </r>
      </text>
    </comment>
    <comment ref="D57" authorId="0" shapeId="0" xr:uid="{5355AB7D-D184-4D86-9AEC-DA6F3D69F486}">
      <text>
        <r>
          <rPr>
            <b/>
            <sz val="10"/>
            <color indexed="8"/>
            <rFont val="Arial"/>
            <family val="2"/>
          </rPr>
          <t>Berücksichtigung von Ladegrenzen:</t>
        </r>
        <r>
          <rPr>
            <sz val="10"/>
            <color indexed="8"/>
            <rFont val="Arial"/>
            <family val="2"/>
          </rPr>
          <t xml:space="preserve"> Das Fahrzeug soll max. bis zu einem bestimmten Prozentsatz geladen werden, um die Batterie zu schonen.
</t>
        </r>
      </text>
    </comment>
    <comment ref="D64" authorId="0" shapeId="0" xr:uid="{1EC6C4F8-A91A-4083-B960-4F1C3ABAE500}">
      <text>
        <r>
          <rPr>
            <b/>
            <sz val="10"/>
            <color indexed="8"/>
            <rFont val="Arial"/>
            <family val="2"/>
          </rPr>
          <t xml:space="preserve">Hotline nur zu Bürozeiten: </t>
        </r>
        <r>
          <rPr>
            <sz val="10"/>
            <color indexed="8"/>
            <rFont val="Arial"/>
            <family val="2"/>
          </rPr>
          <t xml:space="preserve">Bei Fragen oder Problemen können sich die Ladestationsnutzenden bei einer Hotline ausschliesslich zu Bürozeiten melden. </t>
        </r>
      </text>
    </comment>
    <comment ref="D65" authorId="0" shapeId="0" xr:uid="{119C165E-E4E6-42F5-A33E-77CDDF37AEA2}">
      <text>
        <r>
          <rPr>
            <b/>
            <sz val="10"/>
            <color indexed="8"/>
            <rFont val="Arial"/>
            <family val="2"/>
          </rPr>
          <t xml:space="preserve">Hotline 24/7: </t>
        </r>
        <r>
          <rPr>
            <sz val="10"/>
            <color indexed="8"/>
            <rFont val="Arial"/>
            <family val="2"/>
          </rPr>
          <t>Bei Fragen oder Problemen können sie die Ladestationsnutzenden bei einer Hotline rund um die Uhr melden</t>
        </r>
        <r>
          <rPr>
            <b/>
            <sz val="10"/>
            <color indexed="8"/>
            <rFont val="Arial"/>
            <family val="2"/>
          </rPr>
          <t xml:space="preserve">. </t>
        </r>
      </text>
    </comment>
    <comment ref="D67" authorId="0" shapeId="0" xr:uid="{5621A53D-7E92-4B76-83D5-C9581A244638}">
      <text>
        <r>
          <rPr>
            <b/>
            <sz val="10"/>
            <color indexed="8"/>
            <rFont val="Arial"/>
            <family val="2"/>
          </rPr>
          <t xml:space="preserve">Störungsmanagement: </t>
        </r>
        <r>
          <rPr>
            <sz val="10"/>
            <color indexed="8"/>
            <rFont val="Arial"/>
            <family val="2"/>
          </rPr>
          <t>Fehlfunktionen der Ladestation werden identifiziert und durch Alarmierung angezeigt.</t>
        </r>
      </text>
    </comment>
    <comment ref="D68" authorId="0" shapeId="0" xr:uid="{5DDEDDCE-27EA-496F-88DD-A3DDB39B601E}">
      <text>
        <r>
          <rPr>
            <b/>
            <sz val="10"/>
            <color indexed="8"/>
            <rFont val="Arial"/>
            <family val="2"/>
          </rPr>
          <t xml:space="preserve">Fernwartung: </t>
        </r>
        <r>
          <rPr>
            <sz val="10"/>
            <color indexed="8"/>
            <rFont val="Arial"/>
            <family val="2"/>
          </rPr>
          <t>Die gängigsten Softwareprobleme der Ladestationen können online behoben werden, ohne dass ein Techniker vor Ort sein muss, z.B. durch Neustart (remote).</t>
        </r>
      </text>
    </comment>
    <comment ref="D69" authorId="0" shapeId="0" xr:uid="{4F050DC2-5088-4E37-B3CA-6672F0C16BDF}">
      <text>
        <r>
          <rPr>
            <b/>
            <sz val="10"/>
            <color indexed="8"/>
            <rFont val="Arial"/>
            <family val="2"/>
          </rPr>
          <t xml:space="preserve">Störungsbehebung vor Ort: </t>
        </r>
        <r>
          <rPr>
            <sz val="10"/>
            <color indexed="8"/>
            <rFont val="Arial"/>
            <family val="2"/>
          </rPr>
          <t xml:space="preserve"> Störungen werden vor Ort behoben, inklusive oder gegen Aufpreis.</t>
        </r>
      </text>
    </comment>
    <comment ref="D72" authorId="0" shapeId="0" xr:uid="{CD257985-38FD-4E5C-B300-4A89A7637AF9}">
      <text>
        <r>
          <rPr>
            <b/>
            <sz val="10"/>
            <color indexed="8"/>
            <rFont val="Arial"/>
            <family val="2"/>
          </rPr>
          <t>Bis Datenerfassung</t>
        </r>
        <r>
          <rPr>
            <sz val="10"/>
            <color indexed="8"/>
            <rFont val="Arial"/>
            <family val="2"/>
          </rPr>
          <t>: Das Dienstleistungsunternehmen erfasst die Daten und stellt sie der Kundschaft zur Verfügung. Diese muss die Rechnungen selbst erstellen und ist für das Inkasso verantwortlich.</t>
        </r>
        <r>
          <rPr>
            <b/>
            <sz val="10"/>
            <color indexed="8"/>
            <rFont val="Arial"/>
            <family val="2"/>
          </rPr>
          <t xml:space="preserve">
Bis Rechnungserstellung: </t>
        </r>
        <r>
          <rPr>
            <sz val="10"/>
            <color indexed="8"/>
            <rFont val="Arial"/>
            <family val="2"/>
          </rPr>
          <t>Das Dienstleistungsunternehmen erfasst die Daten und erstellt basierend darauf die Rechnungen. Die Kundschaft ist für das Inkasso verantwortlich.</t>
        </r>
        <r>
          <rPr>
            <b/>
            <sz val="10"/>
            <color indexed="8"/>
            <rFont val="Arial"/>
            <family val="2"/>
          </rPr>
          <t xml:space="preserve">
Bis Inkasso:</t>
        </r>
        <r>
          <rPr>
            <sz val="10"/>
            <color indexed="8"/>
            <rFont val="Arial"/>
            <family val="2"/>
          </rPr>
          <t xml:space="preserve"> Das Dienstleistungsunternehmen übernimmt den gesamten Abrechnungsprozess von der Datenerfassung über Rechnungserstellung bis und mit Inkasso.</t>
        </r>
      </text>
    </comment>
    <comment ref="D75" authorId="0" shapeId="0" xr:uid="{E1682BF2-B1C5-42B7-9474-0306B3176C99}">
      <text>
        <r>
          <rPr>
            <b/>
            <sz val="10"/>
            <color indexed="8"/>
            <rFont val="Arial"/>
            <family val="2"/>
          </rPr>
          <t xml:space="preserve">Private Ladestation: </t>
        </r>
        <r>
          <rPr>
            <sz val="10"/>
            <color indexed="8"/>
            <rFont val="Arial"/>
            <family val="2"/>
          </rPr>
          <t xml:space="preserve">Die Ladestation ist nur für eine Partei zugänglich
</t>
        </r>
        <r>
          <rPr>
            <b/>
            <sz val="10"/>
            <color indexed="8"/>
            <rFont val="Arial"/>
            <family val="2"/>
          </rPr>
          <t>Halbprivate Ladestation</t>
        </r>
        <r>
          <rPr>
            <sz val="10"/>
            <color indexed="8"/>
            <rFont val="Arial"/>
            <family val="2"/>
          </rPr>
          <t xml:space="preserve">: Ladestation zugänglich für eine geschlossene Nutzergruppe (z. B. Mitarbeitende)
</t>
        </r>
        <r>
          <rPr>
            <b/>
            <sz val="10"/>
            <color indexed="8"/>
            <rFont val="Arial"/>
            <family val="2"/>
          </rPr>
          <t>Halböffentliche Ladestation</t>
        </r>
        <r>
          <rPr>
            <sz val="10"/>
            <color indexed="8"/>
            <rFont val="Arial"/>
            <family val="2"/>
          </rPr>
          <t xml:space="preserve">: Ladestation in privatem Besitz (z. B. Gewerbe). Diese sind zu bestimmten Zeiten allgemein zugänglich.
</t>
        </r>
        <r>
          <rPr>
            <b/>
            <sz val="10"/>
            <color indexed="8"/>
            <rFont val="Arial"/>
            <family val="2"/>
          </rPr>
          <t>öffentliche Ladestationen:</t>
        </r>
        <r>
          <rPr>
            <sz val="10"/>
            <color indexed="8"/>
            <rFont val="Arial"/>
            <family val="2"/>
          </rPr>
          <t xml:space="preserve"> zu jeder Zeit allgemein zugängliche Ladestation (z.B. Besuchendenparkplätze)</t>
        </r>
      </text>
    </comment>
    <comment ref="D76" authorId="0" shapeId="0" xr:uid="{FFBF2C65-F331-487D-9BBC-80F7F78BBDE2}">
      <text>
        <r>
          <rPr>
            <b/>
            <sz val="10"/>
            <color indexed="8"/>
            <rFont val="Arial"/>
            <family val="2"/>
          </rPr>
          <t xml:space="preserve">Elektrizitätszähler für E-Mobilität ist im Besitz der Immobilieneigentümerschaft: </t>
        </r>
        <r>
          <rPr>
            <sz val="10"/>
            <color indexed="8"/>
            <rFont val="Arial"/>
            <family val="2"/>
          </rPr>
          <t xml:space="preserve">
Das Dienstleistungsunternehmen vergütet den Immobilienbesitzenden die Abrechnungseinnahmen abzgl. Gebühren.
Immobilienbesitzende erhalten die Rechnung für den Stromverbrauch vom EVU
Immobilienbesitzenden zahlen die Stromrechnung
</t>
        </r>
        <r>
          <rPr>
            <b/>
            <sz val="10"/>
            <color indexed="8"/>
            <rFont val="Arial"/>
            <family val="2"/>
          </rPr>
          <t>Elektrizitätszähler für E-Mobilität ist im Besitz des Dienstleistungsunternehmen:</t>
        </r>
        <r>
          <rPr>
            <sz val="10"/>
            <color indexed="8"/>
            <rFont val="Arial"/>
            <family val="2"/>
          </rPr>
          <t xml:space="preserve">
Dienstleistungsunternehmen übernimmt direkt die Zahlung der Stromkosten an den Energieversorger
Ggf. vergütet das Dienstleistungsunternehmen den Immobilienbesitzenden die Abrechnungseinnahmen abzgl. Stromkosten und Gebühren.</t>
        </r>
      </text>
    </comment>
    <comment ref="D79" authorId="0" shapeId="0" xr:uid="{C475B3BF-9F65-4D05-8B1A-C2E7833A3359}">
      <text>
        <r>
          <rPr>
            <b/>
            <sz val="10"/>
            <color indexed="8"/>
            <rFont val="Arial"/>
            <family val="2"/>
          </rPr>
          <t xml:space="preserve">Einheitstarif: </t>
        </r>
        <r>
          <rPr>
            <sz val="10"/>
            <color indexed="8"/>
            <rFont val="Arial"/>
            <family val="2"/>
          </rPr>
          <t xml:space="preserve">Es kann nur ein Tarif für die Ladestation abgerechnet werden, unabhängig davon, ob der lokale Energieversorger eine andere Tarifsturktur (z.B. Hoch- und Niedertarif) hat.
</t>
        </r>
        <r>
          <rPr>
            <b/>
            <sz val="10"/>
            <color indexed="8"/>
            <rFont val="Arial"/>
            <family val="2"/>
          </rPr>
          <t xml:space="preserve">Statische Tarife: </t>
        </r>
        <r>
          <rPr>
            <sz val="10"/>
            <color indexed="8"/>
            <rFont val="Arial"/>
            <family val="2"/>
          </rPr>
          <t xml:space="preserve">Die Ladestation kann mit mehreren fix definierten, statischen Tarifen abgerechnet werden, z.B. mit Hoch- und Niedertarif.
</t>
        </r>
        <r>
          <rPr>
            <b/>
            <sz val="10"/>
            <color indexed="8"/>
            <rFont val="Arial"/>
            <family val="2"/>
          </rPr>
          <t xml:space="preserve">Statische Tarife inkl. Solartarif: </t>
        </r>
        <r>
          <rPr>
            <sz val="10"/>
            <color indexed="8"/>
            <rFont val="Arial"/>
            <family val="2"/>
          </rPr>
          <t xml:space="preserve">Zusätzlich zu den statischen Tarifen kann bei Verbrauch von Strom der eigenen PV-Anlage (oder ZEV) ein fix definierter Solartarif berücksichtigt werden.
</t>
        </r>
        <r>
          <rPr>
            <b/>
            <sz val="10"/>
            <color indexed="8"/>
            <rFont val="Arial"/>
            <family val="2"/>
          </rPr>
          <t>Dynamische Tarife:</t>
        </r>
        <r>
          <rPr>
            <sz val="10"/>
            <color indexed="8"/>
            <rFont val="Arial"/>
            <family val="2"/>
          </rPr>
          <t xml:space="preserve"> Es können zusätzlich dynamische Tarife vom Energieversorger berücksichtigt und abgerechnet werden. 
</t>
        </r>
      </text>
    </comment>
    <comment ref="D83" authorId="0" shapeId="0" xr:uid="{07841619-7578-4469-968B-64F82C102FD5}">
      <text>
        <r>
          <rPr>
            <b/>
            <sz val="10"/>
            <color indexed="8"/>
            <rFont val="Arial"/>
            <family val="2"/>
          </rPr>
          <t xml:space="preserve">Verschiedene Tarif-Gruppen: </t>
        </r>
        <r>
          <rPr>
            <sz val="10"/>
            <color indexed="8"/>
            <rFont val="Arial"/>
            <family val="2"/>
          </rPr>
          <t xml:space="preserve">Nutzende können gruppiert werden und so verschiedenen Tarifen zugeordnet werden. </t>
        </r>
      </text>
    </comment>
    <comment ref="D84" authorId="0" shapeId="0" xr:uid="{87741948-3684-47EB-81D0-DB18346997F5}">
      <text>
        <r>
          <rPr>
            <b/>
            <sz val="10"/>
            <color indexed="8"/>
            <rFont val="Arial"/>
            <family val="2"/>
          </rPr>
          <t>White-List (Spezialnutzende):</t>
        </r>
        <r>
          <rPr>
            <sz val="10"/>
            <color indexed="8"/>
            <rFont val="Arial"/>
            <family val="2"/>
          </rPr>
          <t xml:space="preserve"> Bestimmte Nutzende laden kostenfrei.</t>
        </r>
      </text>
    </comment>
    <comment ref="D85" authorId="0" shapeId="0" xr:uid="{273BA8A9-9F26-4238-8A2C-5090F7028503}">
      <text>
        <r>
          <rPr>
            <b/>
            <sz val="10"/>
            <color indexed="8"/>
            <rFont val="Arial"/>
            <family val="2"/>
          </rPr>
          <t xml:space="preserve">Automatisierte Aktualisierung bei Veränderungen der EVU-Stromtarife: </t>
        </r>
        <r>
          <rPr>
            <sz val="10"/>
            <color indexed="8"/>
            <rFont val="Arial"/>
            <family val="2"/>
          </rPr>
          <t xml:space="preserve">Die EVU-Stromtarife werden ohne Aufforderung durch die Kundschaft angepasst. </t>
        </r>
      </text>
    </comment>
    <comment ref="D86" authorId="0" shapeId="0" xr:uid="{6946C188-995F-4116-ABE9-06EBA3A97712}">
      <text>
        <r>
          <rPr>
            <b/>
            <sz val="10"/>
            <color indexed="8"/>
            <rFont val="Arial"/>
            <family val="2"/>
          </rPr>
          <t xml:space="preserve">Einstellung eines eigenen Energietarifs: </t>
        </r>
        <r>
          <rPr>
            <sz val="10"/>
            <color indexed="8"/>
            <rFont val="Arial"/>
            <family val="2"/>
          </rPr>
          <t xml:space="preserve">Eigentümerschaften bzw. Verwaltungen können einen Aufschlag auf den Energietarif vornehmen, um einen zusätzlichen Kanal zur Amortisierung der Ladestationen zu generieren.
</t>
        </r>
      </text>
    </comment>
    <comment ref="D87" authorId="0" shapeId="0" xr:uid="{949109FC-B8BB-45AC-8D98-94810C987E6D}">
      <text>
        <r>
          <rPr>
            <b/>
            <sz val="10"/>
            <color indexed="8"/>
            <rFont val="Arial"/>
            <family val="2"/>
          </rPr>
          <t xml:space="preserve">Abrechnung bidirektionales Laden: </t>
        </r>
        <r>
          <rPr>
            <sz val="10"/>
            <color indexed="8"/>
            <rFont val="Arial"/>
            <family val="2"/>
          </rPr>
          <t>Bidirektionales Laden kann verwaltet und abrechnet werden.</t>
        </r>
      </text>
    </comment>
    <comment ref="D89" authorId="0" shapeId="0" xr:uid="{98884F67-6E06-4552-A602-CD53AB57A72E}">
      <text>
        <r>
          <rPr>
            <b/>
            <sz val="10"/>
            <color indexed="8"/>
            <rFont val="Arial"/>
            <family val="2"/>
          </rPr>
          <t>ZEV Abrechnung</t>
        </r>
        <r>
          <rPr>
            <sz val="10"/>
            <color indexed="8"/>
            <rFont val="Arial"/>
            <family val="2"/>
          </rPr>
          <t>: Zusätzlich zur Ladeinfrastruktur kann ein ZEV (= Zusammenschluss zum Eigenverbrauch) abgerechnet werden.</t>
        </r>
      </text>
    </comment>
    <comment ref="D90" authorId="0" shapeId="0" xr:uid="{8F48FCD2-4ACA-408D-BF2A-0FFBF1DE605B}">
      <text>
        <r>
          <rPr>
            <b/>
            <sz val="10"/>
            <color indexed="8"/>
            <rFont val="Arial"/>
            <family val="2"/>
          </rPr>
          <t>VNB Praxismodell:</t>
        </r>
        <r>
          <rPr>
            <sz val="10"/>
            <color indexed="8"/>
            <rFont val="Arial"/>
            <family val="2"/>
          </rPr>
          <t xml:space="preserve"> Der Eigenverbrauch des Solarstroms wird vom lokalen Verteilnetzbetreiber (VNB) über dessen Zähler abgerechnet. Es existieren unterschiedliche Ausprägungen dieses Modells. Die einzelnen Verbrauchsstätten bleiben weiterhin Endverbraucher und werden wie bisher durch den Netzbetreiber beliefert. Dieser kann das Modell nur im eigenen Netzgebiet anbieten. Dieses Modell wird ausschliesslich von lokalen Energieversorgungsunternehmen (EVU) im eigenen Netzgebiet angeboten. Hierbei ist keine Gründung eines ZEV erforderlich.</t>
        </r>
      </text>
    </comment>
    <comment ref="D91" authorId="0" shapeId="0" xr:uid="{5F12A1E4-CFB6-497F-A54E-090AB2E7E781}">
      <text>
        <r>
          <rPr>
            <b/>
            <sz val="10"/>
            <color indexed="8"/>
            <rFont val="Arial"/>
            <family val="2"/>
          </rPr>
          <t xml:space="preserve">Nebenkostenabrechnung: </t>
        </r>
        <r>
          <rPr>
            <sz val="10"/>
            <color indexed="8"/>
            <rFont val="Arial"/>
            <family val="2"/>
          </rPr>
          <t>Zusätzlich zur Ladeinfrastruktur können (weitere) Nebenkosten abgerechnet werden.</t>
        </r>
      </text>
    </comment>
    <comment ref="D101" authorId="0" shapeId="0" xr:uid="{3FE8E874-D2F6-42AA-AC57-615AB79B3B83}">
      <text>
        <r>
          <rPr>
            <b/>
            <sz val="10"/>
            <color indexed="8"/>
            <rFont val="Arial"/>
            <family val="2"/>
          </rPr>
          <t xml:space="preserve">Reporting Funktion: </t>
        </r>
        <r>
          <rPr>
            <sz val="10"/>
            <color indexed="8"/>
            <rFont val="Arial"/>
            <family val="2"/>
          </rPr>
          <t>Nutzungsdaten können zur Verfügung gestellt werden, z.B. für Nachhaltigkeitsberichte und Reportings.</t>
        </r>
      </text>
    </comment>
    <comment ref="D103" authorId="0" shapeId="0" xr:uid="{A42C4154-1CDF-4C81-93EF-980D335A1BB3}">
      <text>
        <r>
          <rPr>
            <b/>
            <sz val="10"/>
            <color indexed="8"/>
            <rFont val="Arial"/>
            <family val="2"/>
          </rPr>
          <t xml:space="preserve">Mandantenfunktion: </t>
        </r>
        <r>
          <rPr>
            <sz val="10"/>
            <color indexed="8"/>
            <rFont val="Arial"/>
            <family val="2"/>
          </rPr>
          <t>Verschiedenen Nutzenden können verschiedene Nutzungsrechte verteilt werden (z.B. Ladestationsnutzende vs. Hauswartung vs. Installationsunternehmen)</t>
        </r>
      </text>
    </comment>
    <comment ref="D104" authorId="0" shapeId="0" xr:uid="{A3E1D4B7-284D-4E32-9A8E-F5E2959664EA}">
      <text>
        <r>
          <rPr>
            <b/>
            <sz val="10"/>
            <color indexed="8"/>
            <rFont val="Arial"/>
            <family val="2"/>
          </rPr>
          <t>Webportal zur Benutzendenverwaltung:</t>
        </r>
        <r>
          <rPr>
            <sz val="10"/>
            <color indexed="8"/>
            <rFont val="Arial"/>
            <family val="2"/>
          </rPr>
          <t xml:space="preserve"> Die Eigentümerschaft/Verwaltung kann in einer Plattform verschiedene Einstellungen vornehmen, z.B. Erstellung und Bearbeitung der Nutzer der Ladestationen, Tarifgestaltung, oder anderes.</t>
        </r>
      </text>
    </comment>
    <comment ref="D110" authorId="0" shapeId="0" xr:uid="{399A5F75-34AD-4BC5-B0D8-C2753893CF0D}">
      <text>
        <r>
          <rPr>
            <b/>
            <sz val="10"/>
            <color indexed="8"/>
            <rFont val="Arial"/>
            <family val="2"/>
          </rPr>
          <t xml:space="preserve">Allgemein zugängliche Ladestation im eigenen Netz: </t>
        </r>
        <r>
          <rPr>
            <sz val="10"/>
            <color indexed="8"/>
            <rFont val="Arial"/>
            <family val="2"/>
          </rPr>
          <t>Die Ladestationsnutzenden können mithilfe ihres Zugangsmittels auf allgemein zugängliche Ladestationen desselben Anbietenden zugreifen.</t>
        </r>
      </text>
    </comment>
    <comment ref="D111" authorId="0" shapeId="0" xr:uid="{72C47B66-E802-4330-A47F-1EF0739DCC0B}">
      <text>
        <r>
          <rPr>
            <b/>
            <sz val="10"/>
            <color indexed="8"/>
            <rFont val="Arial"/>
            <family val="2"/>
          </rPr>
          <t>Roaming mit gleichen Zugang:</t>
        </r>
        <r>
          <rPr>
            <sz val="10"/>
            <color indexed="8"/>
            <rFont val="Arial"/>
            <family val="2"/>
          </rPr>
          <t xml:space="preserve"> Die Ladestationsnutzenden können mithilfe ihres Zugangsmittels auf allgemein zugängliche Ladestationen anderer Netzbetreibender zugreifen.</t>
        </r>
      </text>
    </comment>
    <comment ref="D113" authorId="0" shapeId="0" xr:uid="{25057A45-626D-48E1-A3DB-EA857A7EB011}">
      <text>
        <r>
          <rPr>
            <b/>
            <sz val="10"/>
            <color indexed="8"/>
            <rFont val="Arial"/>
            <family val="2"/>
          </rPr>
          <t>Abrechnung allg. zugänglicher Ladestation:</t>
        </r>
        <r>
          <rPr>
            <sz val="10"/>
            <color indexed="8"/>
            <rFont val="Arial"/>
            <family val="2"/>
          </rPr>
          <t xml:space="preserve"> Ladestationen auf allgemein zugänglichen Parkplätzen, wie Besuchendenparkplätzen, werden allen zugänglich gemacht und über denselben Anbietenden abgerechnet.</t>
        </r>
      </text>
    </comment>
    <comment ref="D114" authorId="0" shapeId="0" xr:uid="{168CA6E0-1DBD-45D6-9E28-7FFD297AF3CB}">
      <text>
        <r>
          <rPr>
            <b/>
            <sz val="10"/>
            <color indexed="8"/>
            <rFont val="Arial"/>
            <family val="2"/>
          </rPr>
          <t>Roaming für allgemein zugängliche Ladestation:</t>
        </r>
        <r>
          <rPr>
            <sz val="10"/>
            <color indexed="8"/>
            <rFont val="Arial"/>
            <family val="2"/>
          </rPr>
          <t xml:space="preserve"> Zugangs- und Zahlungsmittel anderer Ladestationsbetreibender können für den Zugang zu den allgemein zugänglicher Ladestationen (z.B. Besuchendenparkplätzen) genutzt werden.</t>
        </r>
      </text>
    </comment>
    <comment ref="D118" authorId="0" shapeId="0" xr:uid="{EAC2FA82-903C-42B9-865F-BCB5BF17646A}">
      <text>
        <r>
          <rPr>
            <b/>
            <sz val="10"/>
            <color indexed="8"/>
            <rFont val="Arial"/>
            <family val="2"/>
          </rPr>
          <t>Eigenfinanzierung:</t>
        </r>
        <r>
          <rPr>
            <sz val="10"/>
            <color indexed="8"/>
            <rFont val="Arial"/>
            <family val="2"/>
          </rPr>
          <t xml:space="preserve"> Die Ladeinfrastruktur wird vollständig von der Eigentümerschaft finanziert.</t>
        </r>
        <r>
          <rPr>
            <b/>
            <sz val="10"/>
            <color indexed="8"/>
            <rFont val="Arial"/>
            <family val="2"/>
          </rPr>
          <t xml:space="preserve">
Mietmodell:</t>
        </r>
        <r>
          <rPr>
            <sz val="10"/>
            <color indexed="8"/>
            <rFont val="Arial"/>
            <family val="2"/>
          </rPr>
          <t xml:space="preserve"> Die Grundinstallation wird durch die Eigentümerschaft finanziert. Die Nutzenden können die Ladestation bei dem Dienstleistungsunternehmen mieten.</t>
        </r>
        <r>
          <rPr>
            <b/>
            <sz val="10"/>
            <color indexed="8"/>
            <rFont val="Arial"/>
            <family val="2"/>
          </rPr>
          <t xml:space="preserve">
Full Contracting:</t>
        </r>
        <r>
          <rPr>
            <sz val="10"/>
            <color indexed="8"/>
            <rFont val="Arial"/>
            <family val="2"/>
          </rPr>
          <t xml:space="preserve"> Sowohl die Grundinstallation als auch die Ladestation wird vom Dienstleistungsunternehmen finanziert und gegen eine monatliche Gebühr zur Verfügung gestellt.</t>
        </r>
      </text>
    </comment>
  </commentList>
</comments>
</file>

<file path=xl/comments46.xml><?xml version="1.0" encoding="utf-8"?>
<comments xmlns="http://schemas.openxmlformats.org/spreadsheetml/2006/main" xmlns:mc="http://schemas.openxmlformats.org/markup-compatibility/2006" xmlns:xr="http://schemas.microsoft.com/office/spreadsheetml/2014/revision" mc:Ignorable="xr">
  <authors>
    <author>Marisa Timm</author>
  </authors>
  <commentList>
    <comment ref="D18" authorId="0" shapeId="0" xr:uid="{2A000F1A-424F-4E22-9221-96068F378FBE}">
      <text>
        <r>
          <rPr>
            <b/>
            <sz val="10"/>
            <color indexed="8"/>
            <rFont val="Arial"/>
            <family val="2"/>
          </rPr>
          <t>Anmeldung:</t>
        </r>
        <r>
          <rPr>
            <sz val="10"/>
            <color indexed="8"/>
            <rFont val="Arial"/>
            <family val="2"/>
          </rPr>
          <t xml:space="preserve"> Prozess des Ladestationsnutzenden zur Anfrage/Anmeldung einer Ladestation
</t>
        </r>
      </text>
    </comment>
    <comment ref="D19" authorId="0" shapeId="0" xr:uid="{581B24BB-8DDF-4E68-B57C-2E09ACAEC8E1}">
      <text>
        <r>
          <rPr>
            <b/>
            <sz val="10"/>
            <color indexed="8"/>
            <rFont val="Arial"/>
            <family val="2"/>
          </rPr>
          <t xml:space="preserve">Aufschaltung: </t>
        </r>
        <r>
          <rPr>
            <sz val="10"/>
            <color indexed="8"/>
            <rFont val="Arial"/>
            <family val="2"/>
          </rPr>
          <t xml:space="preserve">Die Ladestation wird mit dem System verbunden. </t>
        </r>
      </text>
    </comment>
    <comment ref="D21" authorId="0" shapeId="0" xr:uid="{D0779913-9E1C-4CB2-B77D-5A6DF9DB86FA}">
      <text>
        <r>
          <rPr>
            <b/>
            <sz val="10"/>
            <color indexed="8"/>
            <rFont val="Arial"/>
            <family val="2"/>
          </rPr>
          <t xml:space="preserve">Onboarding: </t>
        </r>
        <r>
          <rPr>
            <sz val="10"/>
            <color indexed="8"/>
            <rFont val="Arial"/>
            <family val="2"/>
          </rPr>
          <t>Die Ladestationsnutzerin oder der Ladestationsnutzer erhält den Zugang zur Ladestation und allenfalls eine Instruierung</t>
        </r>
      </text>
    </comment>
    <comment ref="D30" authorId="0" shapeId="0" xr:uid="{5E149D1F-7CBD-4CC8-A9E7-8C9575CC745A}">
      <text>
        <r>
          <rPr>
            <b/>
            <sz val="10"/>
            <color indexed="8"/>
            <rFont val="Arial"/>
            <family val="2"/>
          </rPr>
          <t xml:space="preserve">Vertrieb Ladestationen: </t>
        </r>
        <r>
          <rPr>
            <sz val="10"/>
            <color indexed="8"/>
            <rFont val="Arial"/>
            <family val="2"/>
          </rPr>
          <t>Dabei handelt es sich um Ladestationen, die von dem Dienstleistungsunternehmen vertrieben werden (standardmässig oder optional). Nicht solche, die nur mit ihrem System kompatibel sind.</t>
        </r>
      </text>
    </comment>
    <comment ref="D32" authorId="0" shapeId="0" xr:uid="{2CCEC0E1-EE74-4188-93C4-3360A765193D}">
      <text>
        <r>
          <rPr>
            <b/>
            <sz val="10"/>
            <color indexed="8"/>
            <rFont val="Arial"/>
            <family val="2"/>
          </rPr>
          <t>Integration von Drittsystemen:</t>
        </r>
        <r>
          <rPr>
            <sz val="10"/>
            <color indexed="8"/>
            <rFont val="Arial"/>
            <family val="2"/>
          </rPr>
          <t xml:space="preserve"> Das System kann mit anderen Plattformen/Systemen Dritter kommunizieren, z.B. zur ZEV Abrechnung oder EMS.</t>
        </r>
      </text>
    </comment>
    <comment ref="D33" authorId="0" shapeId="0" xr:uid="{FB30087B-D8F2-4726-8FE9-9BC9C6B51DC3}">
      <text>
        <r>
          <rPr>
            <sz val="10"/>
            <color indexed="8"/>
            <rFont val="Arial"/>
            <family val="2"/>
          </rPr>
          <t>EMS = Energiemanagementsysteme</t>
        </r>
      </text>
    </comment>
    <comment ref="D36" authorId="0" shapeId="0" xr:uid="{45A8D2B8-ADAD-4ECA-A4BD-A8376988A6D8}">
      <text>
        <r>
          <rPr>
            <b/>
            <sz val="10"/>
            <color indexed="8"/>
            <rFont val="Arial"/>
            <family val="2"/>
          </rPr>
          <t xml:space="preserve">Statisches Lastmanagement: </t>
        </r>
        <r>
          <rPr>
            <sz val="10"/>
            <color indexed="8"/>
            <rFont val="Arial"/>
            <family val="2"/>
          </rPr>
          <t>Beim statischen Lastmanagement wird ein fixes Kontingent des Hausanschlusses für das Laden der Elektroautos reserviert. Dieses kann auf die zu ladenden E-Autos aufgeteilt werden. Die reservierte Last ist maximal so hoch, dass es auch bei einem hohen Stromverbrauch im Gebäude (z.B. Abends, wenn alle Anwohnenden zu Hause sind) zu keiner Überlastung kommt.</t>
        </r>
      </text>
    </comment>
    <comment ref="D37" authorId="0" shapeId="0" xr:uid="{D947CCC9-B265-46F4-B441-B1876EB73E71}">
      <text>
        <r>
          <rPr>
            <b/>
            <sz val="10"/>
            <color indexed="8"/>
            <rFont val="Arial"/>
            <family val="2"/>
          </rPr>
          <t>Dynamisches Lastmanagment:</t>
        </r>
        <r>
          <rPr>
            <sz val="10"/>
            <color indexed="8"/>
            <rFont val="Arial"/>
            <family val="2"/>
          </rPr>
          <t xml:space="preserve"> Beim dynamischen Lastmanagement wird keine fixe Last reserviert, sondern stets die gesamte verfügbare Last intelligent aufgeteilt. Das Lastmanagement erkennt, wie viel Strom aktuell im Gebäude verbraucht wird. So kann vor allem zu Zeiten mit einem niedrigen Stromverbrauch im Gebäude eine viel höhere Ladelast ermöglicht werden, z.B. nachts, wenn ein Grossteil der Anwohnenden schläft.</t>
        </r>
      </text>
    </comment>
    <comment ref="D47" authorId="0" shapeId="0" xr:uid="{58086944-E021-4C54-8C0E-61D21007F20F}">
      <text>
        <r>
          <rPr>
            <b/>
            <sz val="10"/>
            <color indexed="8"/>
            <rFont val="Arial"/>
            <family val="2"/>
          </rPr>
          <t xml:space="preserve">Webportal: </t>
        </r>
        <r>
          <rPr>
            <sz val="10"/>
            <color indexed="8"/>
            <rFont val="Arial"/>
            <family val="2"/>
          </rPr>
          <t>Eine webbasierte Anwendung kann aufgerufen werden.</t>
        </r>
      </text>
    </comment>
    <comment ref="D48" authorId="0" shapeId="0" xr:uid="{47E285DB-0AD4-4EA5-82F1-C335277797F0}">
      <text>
        <r>
          <rPr>
            <b/>
            <sz val="10"/>
            <color indexed="8"/>
            <rFont val="Arial"/>
            <family val="2"/>
          </rPr>
          <t>App:</t>
        </r>
        <r>
          <rPr>
            <sz val="10"/>
            <color indexed="8"/>
            <rFont val="Arial"/>
            <family val="2"/>
          </rPr>
          <t xml:space="preserve"> Es existiert eine Smartphone App.</t>
        </r>
      </text>
    </comment>
    <comment ref="D50" authorId="0" shapeId="0" xr:uid="{810F766B-9B7B-44FF-B0AB-CB68ACAA30E9}">
      <text>
        <r>
          <rPr>
            <b/>
            <sz val="10"/>
            <color indexed="8"/>
            <rFont val="Arial"/>
            <family val="2"/>
          </rPr>
          <t>Transaktionsübersicht:</t>
        </r>
        <r>
          <rPr>
            <sz val="10"/>
            <color indexed="8"/>
            <rFont val="Arial"/>
            <family val="2"/>
          </rPr>
          <t xml:space="preserve"> Die Nutzenden können ihre bisherigen Nutzungen und Zahlungen einsehen und bei Bedarf als Beleg downloaden. </t>
        </r>
      </text>
    </comment>
    <comment ref="D51" authorId="0" shapeId="0" xr:uid="{D7DCB997-9C1B-4F0F-9BB3-4A7BDE23A82A}">
      <text>
        <r>
          <rPr>
            <b/>
            <sz val="10"/>
            <color indexed="8"/>
            <rFont val="Arial"/>
            <family val="2"/>
          </rPr>
          <t xml:space="preserve">Visualisierung der eigenen Verbräuche: </t>
        </r>
        <r>
          <rPr>
            <sz val="10"/>
            <color indexed="8"/>
            <rFont val="Arial"/>
            <family val="2"/>
          </rPr>
          <t>Die Verbräuche können jederzeit auf dem Webportal oder der App eingesehen werden.</t>
        </r>
      </text>
    </comment>
    <comment ref="D53" authorId="0" shapeId="0" xr:uid="{759116AE-AC70-4BC6-8DC5-A5C5297097CC}">
      <text>
        <r>
          <rPr>
            <b/>
            <sz val="10"/>
            <color indexed="8"/>
            <rFont val="Arial"/>
            <family val="2"/>
          </rPr>
          <t>Aktive Steuerung der Lade-Aktivität:</t>
        </r>
        <r>
          <rPr>
            <sz val="10"/>
            <color indexed="8"/>
            <rFont val="Arial"/>
            <family val="2"/>
          </rPr>
          <t xml:space="preserve"> Die Nutzenden können z.B. den Zeitpunkt oder den Lademodus steuern.</t>
        </r>
      </text>
    </comment>
    <comment ref="D54" authorId="0" shapeId="0" xr:uid="{AC9D62A6-C72F-4219-B50B-369A687A4782}">
      <text>
        <r>
          <rPr>
            <b/>
            <sz val="10"/>
            <color indexed="8"/>
            <rFont val="Arial"/>
            <family val="2"/>
          </rPr>
          <t xml:space="preserve">Solarbasiertes Laden: </t>
        </r>
        <r>
          <rPr>
            <sz val="10"/>
            <color indexed="8"/>
            <rFont val="Arial"/>
            <family val="2"/>
          </rPr>
          <t>Das Fahrzeug wird nur/vorzugsweise mit Solarstrom geladen (wenn PV/ZEV vorhanden)</t>
        </r>
      </text>
    </comment>
    <comment ref="D55" authorId="0" shapeId="0" xr:uid="{D631659C-554B-4B43-8670-51B62B55AC7E}">
      <text>
        <r>
          <rPr>
            <b/>
            <sz val="10"/>
            <color indexed="8"/>
            <rFont val="Arial"/>
            <family val="2"/>
          </rPr>
          <t xml:space="preserve">Günstiges Laden: </t>
        </r>
        <r>
          <rPr>
            <sz val="10"/>
            <color indexed="8"/>
            <rFont val="Arial"/>
            <family val="2"/>
          </rPr>
          <t>Das Fahrzeug wird zu Zeiten von günstigen Stromtarifen geladen, z.B. Nachts bei Hoch- und Niedertarif.</t>
        </r>
      </text>
    </comment>
    <comment ref="D56" authorId="0" shapeId="0" xr:uid="{4C3FE269-2343-4C27-9098-927D797924F5}">
      <text>
        <r>
          <rPr>
            <b/>
            <sz val="10"/>
            <color indexed="8"/>
            <rFont val="Arial"/>
            <family val="2"/>
          </rPr>
          <t>Priorisiertes Laden:</t>
        </r>
        <r>
          <rPr>
            <sz val="10"/>
            <color indexed="8"/>
            <rFont val="Arial"/>
            <family val="2"/>
          </rPr>
          <t xml:space="preserve"> Das Fahrzeug soll möglichst schnell geladen werden. Dabei wird dem Fahrzeug mehr Leistung zugewiesen (ggf. gegen Preisaufschlag)</t>
        </r>
      </text>
    </comment>
    <comment ref="D57" authorId="0" shapeId="0" xr:uid="{2858A5B3-63C9-42D7-9203-86EFF1EC68D0}">
      <text>
        <r>
          <rPr>
            <b/>
            <sz val="10"/>
            <color indexed="8"/>
            <rFont val="Arial"/>
            <family val="2"/>
          </rPr>
          <t>Berücksichtigung von Ladegrenzen:</t>
        </r>
        <r>
          <rPr>
            <sz val="10"/>
            <color indexed="8"/>
            <rFont val="Arial"/>
            <family val="2"/>
          </rPr>
          <t xml:space="preserve"> Das Fahrzeug soll max. bis zu einem bestimmten Prozentsatz geladen werden, um die Batterie zu schonen.
</t>
        </r>
      </text>
    </comment>
    <comment ref="D64" authorId="0" shapeId="0" xr:uid="{14A12388-5A55-4138-A332-EF9FED0ED973}">
      <text>
        <r>
          <rPr>
            <b/>
            <sz val="10"/>
            <color indexed="8"/>
            <rFont val="Arial"/>
            <family val="2"/>
          </rPr>
          <t xml:space="preserve">Hotline nur zu Bürozeiten: </t>
        </r>
        <r>
          <rPr>
            <sz val="10"/>
            <color indexed="8"/>
            <rFont val="Arial"/>
            <family val="2"/>
          </rPr>
          <t xml:space="preserve">Bei Fragen oder Problemen können sich die Ladestationsnutzenden bei einer Hotline ausschliesslich zu Bürozeiten melden. </t>
        </r>
      </text>
    </comment>
    <comment ref="D65" authorId="0" shapeId="0" xr:uid="{623B427C-BB80-4631-B4A5-9B7C1E1893A3}">
      <text>
        <r>
          <rPr>
            <b/>
            <sz val="10"/>
            <color indexed="8"/>
            <rFont val="Arial"/>
            <family val="2"/>
          </rPr>
          <t xml:space="preserve">Hotline 24/7: </t>
        </r>
        <r>
          <rPr>
            <sz val="10"/>
            <color indexed="8"/>
            <rFont val="Arial"/>
            <family val="2"/>
          </rPr>
          <t>Bei Fragen oder Problemen können sie die Ladestationsnutzenden bei einer Hotline rund um die Uhr melden</t>
        </r>
        <r>
          <rPr>
            <b/>
            <sz val="10"/>
            <color indexed="8"/>
            <rFont val="Arial"/>
            <family val="2"/>
          </rPr>
          <t xml:space="preserve">. </t>
        </r>
      </text>
    </comment>
    <comment ref="D67" authorId="0" shapeId="0" xr:uid="{01B4C330-3E7D-4747-BA7D-410E6B808946}">
      <text>
        <r>
          <rPr>
            <b/>
            <sz val="10"/>
            <color indexed="8"/>
            <rFont val="Arial"/>
            <family val="2"/>
          </rPr>
          <t xml:space="preserve">Störungsmanagement: </t>
        </r>
        <r>
          <rPr>
            <sz val="10"/>
            <color indexed="8"/>
            <rFont val="Arial"/>
            <family val="2"/>
          </rPr>
          <t>Fehlfunktionen der Ladestation werden identifiziert und durch Alarmierung angezeigt.</t>
        </r>
      </text>
    </comment>
    <comment ref="D68" authorId="0" shapeId="0" xr:uid="{77CC95C9-4221-429F-AD22-D60B781A84FE}">
      <text>
        <r>
          <rPr>
            <b/>
            <sz val="10"/>
            <color indexed="8"/>
            <rFont val="Arial"/>
            <family val="2"/>
          </rPr>
          <t xml:space="preserve">Fernwartung: </t>
        </r>
        <r>
          <rPr>
            <sz val="10"/>
            <color indexed="8"/>
            <rFont val="Arial"/>
            <family val="2"/>
          </rPr>
          <t>Die gängigsten Softwareprobleme der Ladestationen können online behoben werden, ohne dass ein Techniker vor Ort sein muss, z.B. durch Neustart (remote).</t>
        </r>
      </text>
    </comment>
    <comment ref="D69" authorId="0" shapeId="0" xr:uid="{DFE1F301-3128-4756-81BE-2D05EF155952}">
      <text>
        <r>
          <rPr>
            <b/>
            <sz val="10"/>
            <color indexed="8"/>
            <rFont val="Arial"/>
            <family val="2"/>
          </rPr>
          <t xml:space="preserve">Störungsbehebung vor Ort: </t>
        </r>
        <r>
          <rPr>
            <sz val="10"/>
            <color indexed="8"/>
            <rFont val="Arial"/>
            <family val="2"/>
          </rPr>
          <t xml:space="preserve"> Störungen werden vor Ort behoben, inklusive oder gegen Aufpreis.</t>
        </r>
      </text>
    </comment>
    <comment ref="D72" authorId="0" shapeId="0" xr:uid="{CD9077FE-1D13-4A52-9B7F-CB2C4E4FD5B8}">
      <text>
        <r>
          <rPr>
            <b/>
            <sz val="10"/>
            <color indexed="8"/>
            <rFont val="Arial"/>
            <family val="2"/>
          </rPr>
          <t>Bis Datenerfassung</t>
        </r>
        <r>
          <rPr>
            <sz val="10"/>
            <color indexed="8"/>
            <rFont val="Arial"/>
            <family val="2"/>
          </rPr>
          <t>: Das Dienstleistungsunternehmen erfasst die Daten und stellt sie der Kundschaft zur Verfügung. Diese muss die Rechnungen selbst erstellen und ist für das Inkasso verantwortlich.</t>
        </r>
        <r>
          <rPr>
            <b/>
            <sz val="10"/>
            <color indexed="8"/>
            <rFont val="Arial"/>
            <family val="2"/>
          </rPr>
          <t xml:space="preserve">
Bis Rechnungserstellung: </t>
        </r>
        <r>
          <rPr>
            <sz val="10"/>
            <color indexed="8"/>
            <rFont val="Arial"/>
            <family val="2"/>
          </rPr>
          <t>Das Dienstleistungsunternehmen erfasst die Daten und erstellt basierend darauf die Rechnungen. Die Kundschaft ist für das Inkasso verantwortlich.</t>
        </r>
        <r>
          <rPr>
            <b/>
            <sz val="10"/>
            <color indexed="8"/>
            <rFont val="Arial"/>
            <family val="2"/>
          </rPr>
          <t xml:space="preserve">
Bis Inkasso:</t>
        </r>
        <r>
          <rPr>
            <sz val="10"/>
            <color indexed="8"/>
            <rFont val="Arial"/>
            <family val="2"/>
          </rPr>
          <t xml:space="preserve"> Das Dienstleistungsunternehmen übernimmt den gesamten Abrechnungsprozess von der Datenerfassung über Rechnungserstellung bis und mit Inkasso.</t>
        </r>
      </text>
    </comment>
    <comment ref="D75" authorId="0" shapeId="0" xr:uid="{5BA85D45-9BE8-4318-B74A-D28B1460D543}">
      <text>
        <r>
          <rPr>
            <b/>
            <sz val="10"/>
            <color indexed="8"/>
            <rFont val="Arial"/>
            <family val="2"/>
          </rPr>
          <t xml:space="preserve">Private Ladestation: </t>
        </r>
        <r>
          <rPr>
            <sz val="10"/>
            <color indexed="8"/>
            <rFont val="Arial"/>
            <family val="2"/>
          </rPr>
          <t xml:space="preserve">Die Ladestation ist nur für eine Partei zugänglich
</t>
        </r>
        <r>
          <rPr>
            <b/>
            <sz val="10"/>
            <color indexed="8"/>
            <rFont val="Arial"/>
            <family val="2"/>
          </rPr>
          <t>Halbprivate Ladestation</t>
        </r>
        <r>
          <rPr>
            <sz val="10"/>
            <color indexed="8"/>
            <rFont val="Arial"/>
            <family val="2"/>
          </rPr>
          <t xml:space="preserve">: Ladestation zugänglich für eine geschlossene Nutzergruppe (z. B. Mitarbeitende)
</t>
        </r>
        <r>
          <rPr>
            <b/>
            <sz val="10"/>
            <color indexed="8"/>
            <rFont val="Arial"/>
            <family val="2"/>
          </rPr>
          <t>Halböffentliche Ladestation</t>
        </r>
        <r>
          <rPr>
            <sz val="10"/>
            <color indexed="8"/>
            <rFont val="Arial"/>
            <family val="2"/>
          </rPr>
          <t xml:space="preserve">: Ladestation in privatem Besitz (z. B. Gewerbe). Diese sind zu bestimmten Zeiten allgemein zugänglich.
</t>
        </r>
        <r>
          <rPr>
            <b/>
            <sz val="10"/>
            <color indexed="8"/>
            <rFont val="Arial"/>
            <family val="2"/>
          </rPr>
          <t>öffentliche Ladestationen:</t>
        </r>
        <r>
          <rPr>
            <sz val="10"/>
            <color indexed="8"/>
            <rFont val="Arial"/>
            <family val="2"/>
          </rPr>
          <t xml:space="preserve"> zu jeder Zeit allgemein zugängliche Ladestation (z.B. Besuchendenparkplätze)</t>
        </r>
      </text>
    </comment>
    <comment ref="D76" authorId="0" shapeId="0" xr:uid="{590FC9E2-D668-45D2-A7D1-31AC90272014}">
      <text>
        <r>
          <rPr>
            <b/>
            <sz val="10"/>
            <color indexed="8"/>
            <rFont val="Arial"/>
            <family val="2"/>
          </rPr>
          <t xml:space="preserve">Elektrizitätszähler für E-Mobilität ist im Besitz der Immobilieneigentümerschaft: </t>
        </r>
        <r>
          <rPr>
            <sz val="10"/>
            <color indexed="8"/>
            <rFont val="Arial"/>
            <family val="2"/>
          </rPr>
          <t xml:space="preserve">
Das Dienstleistungsunternehmen vergütet den Immobilienbesitzenden die Abrechnungseinnahmen abzgl. Gebühren.
Immobilienbesitzende erhalten die Rechnung für den Stromverbrauch vom EVU
Immobilienbesitzenden zahlen die Stromrechnung
</t>
        </r>
        <r>
          <rPr>
            <b/>
            <sz val="10"/>
            <color indexed="8"/>
            <rFont val="Arial"/>
            <family val="2"/>
          </rPr>
          <t>Elektrizitätszähler für E-Mobilität ist im Besitz des Dienstleistungsunternehmen:</t>
        </r>
        <r>
          <rPr>
            <sz val="10"/>
            <color indexed="8"/>
            <rFont val="Arial"/>
            <family val="2"/>
          </rPr>
          <t xml:space="preserve">
Dienstleistungsunternehmen übernimmt direkt die Zahlung der Stromkosten an den Energieversorger
Ggf. vergütet das Dienstleistungsunternehmen den Immobilienbesitzenden die Abrechnungseinnahmen abzgl. Stromkosten und Gebühren.</t>
        </r>
      </text>
    </comment>
    <comment ref="D79" authorId="0" shapeId="0" xr:uid="{59DA36BD-C464-4657-8404-6B3B0125F3CC}">
      <text>
        <r>
          <rPr>
            <b/>
            <sz val="10"/>
            <color indexed="8"/>
            <rFont val="Arial"/>
            <family val="2"/>
          </rPr>
          <t xml:space="preserve">Einheitstarif: </t>
        </r>
        <r>
          <rPr>
            <sz val="10"/>
            <color indexed="8"/>
            <rFont val="Arial"/>
            <family val="2"/>
          </rPr>
          <t xml:space="preserve">Es kann nur ein Tarif für die Ladestation abgerechnet werden, unabhängig davon, ob der lokale Energieversorger eine andere Tarifsturktur (z.B. Hoch- und Niedertarif) hat.
</t>
        </r>
        <r>
          <rPr>
            <b/>
            <sz val="10"/>
            <color indexed="8"/>
            <rFont val="Arial"/>
            <family val="2"/>
          </rPr>
          <t xml:space="preserve">Statische Tarife: </t>
        </r>
        <r>
          <rPr>
            <sz val="10"/>
            <color indexed="8"/>
            <rFont val="Arial"/>
            <family val="2"/>
          </rPr>
          <t xml:space="preserve">Die Ladestation kann mit mehreren fix definierten, statischen Tarifen abgerechnet werden, z.B. mit Hoch- und Niedertarif.
</t>
        </r>
        <r>
          <rPr>
            <b/>
            <sz val="10"/>
            <color indexed="8"/>
            <rFont val="Arial"/>
            <family val="2"/>
          </rPr>
          <t xml:space="preserve">Statische Tarife inkl. Solartarif: </t>
        </r>
        <r>
          <rPr>
            <sz val="10"/>
            <color indexed="8"/>
            <rFont val="Arial"/>
            <family val="2"/>
          </rPr>
          <t xml:space="preserve">Zusätzlich zu den statischen Tarifen kann bei Verbrauch von Strom der eigenen PV-Anlage (oder ZEV) ein fix definierter Solartarif berücksichtigt werden.
</t>
        </r>
        <r>
          <rPr>
            <b/>
            <sz val="10"/>
            <color indexed="8"/>
            <rFont val="Arial"/>
            <family val="2"/>
          </rPr>
          <t>Dynamische Tarife:</t>
        </r>
        <r>
          <rPr>
            <sz val="10"/>
            <color indexed="8"/>
            <rFont val="Arial"/>
            <family val="2"/>
          </rPr>
          <t xml:space="preserve"> Es können zusätzlich dynamische Tarife vom Energieversorger berücksichtigt und abgerechnet werden. 
</t>
        </r>
      </text>
    </comment>
    <comment ref="D83" authorId="0" shapeId="0" xr:uid="{E2C8A66B-DF39-48E8-AA85-DDB2B995AA68}">
      <text>
        <r>
          <rPr>
            <b/>
            <sz val="10"/>
            <color indexed="8"/>
            <rFont val="Arial"/>
            <family val="2"/>
          </rPr>
          <t xml:space="preserve">Verschiedene Tarif-Gruppen: </t>
        </r>
        <r>
          <rPr>
            <sz val="10"/>
            <color indexed="8"/>
            <rFont val="Arial"/>
            <family val="2"/>
          </rPr>
          <t xml:space="preserve">Nutzende können gruppiert werden und so verschiedenen Tarifen zugeordnet werden. </t>
        </r>
      </text>
    </comment>
    <comment ref="D84" authorId="0" shapeId="0" xr:uid="{B4755D3B-62E5-403A-B933-EE48488D6652}">
      <text>
        <r>
          <rPr>
            <b/>
            <sz val="10"/>
            <color indexed="8"/>
            <rFont val="Arial"/>
            <family val="2"/>
          </rPr>
          <t>White-List (Spezialnutzende):</t>
        </r>
        <r>
          <rPr>
            <sz val="10"/>
            <color indexed="8"/>
            <rFont val="Arial"/>
            <family val="2"/>
          </rPr>
          <t xml:space="preserve"> Bestimmte Nutzende laden kostenfrei.</t>
        </r>
      </text>
    </comment>
    <comment ref="D85" authorId="0" shapeId="0" xr:uid="{C1D127AE-38AC-4E4B-892A-85C17991B967}">
      <text>
        <r>
          <rPr>
            <b/>
            <sz val="10"/>
            <color indexed="8"/>
            <rFont val="Arial"/>
            <family val="2"/>
          </rPr>
          <t xml:space="preserve">Automatisierte Aktualisierung bei Veränderungen der EVU-Stromtarife: </t>
        </r>
        <r>
          <rPr>
            <sz val="10"/>
            <color indexed="8"/>
            <rFont val="Arial"/>
            <family val="2"/>
          </rPr>
          <t xml:space="preserve">Die EVU-Stromtarife werden ohne Aufforderung durch die Kundschaft angepasst. </t>
        </r>
      </text>
    </comment>
    <comment ref="D86" authorId="0" shapeId="0" xr:uid="{FF9CC373-11CB-4C84-9503-0627DEAC7A6C}">
      <text>
        <r>
          <rPr>
            <b/>
            <sz val="10"/>
            <color indexed="8"/>
            <rFont val="Arial"/>
            <family val="2"/>
          </rPr>
          <t xml:space="preserve">Einstellung eines eigenen Energietarifs: </t>
        </r>
        <r>
          <rPr>
            <sz val="10"/>
            <color indexed="8"/>
            <rFont val="Arial"/>
            <family val="2"/>
          </rPr>
          <t xml:space="preserve">Eigentümerschaften bzw. Verwaltungen können einen Aufschlag auf den Energietarif vornehmen, um einen zusätzlichen Kanal zur Amortisierung der Ladestationen zu generieren.
</t>
        </r>
      </text>
    </comment>
    <comment ref="D87" authorId="0" shapeId="0" xr:uid="{362CEA87-8054-49E2-8DEF-768CD2606F89}">
      <text>
        <r>
          <rPr>
            <b/>
            <sz val="10"/>
            <color indexed="8"/>
            <rFont val="Arial"/>
            <family val="2"/>
          </rPr>
          <t xml:space="preserve">Abrechnung bidirektionales Laden: </t>
        </r>
        <r>
          <rPr>
            <sz val="10"/>
            <color indexed="8"/>
            <rFont val="Arial"/>
            <family val="2"/>
          </rPr>
          <t>Bidirektionales Laden kann verwaltet und abrechnet werden.</t>
        </r>
      </text>
    </comment>
    <comment ref="D89" authorId="0" shapeId="0" xr:uid="{E8D3973C-7504-4957-9B6E-95C418028C68}">
      <text>
        <r>
          <rPr>
            <b/>
            <sz val="10"/>
            <color indexed="8"/>
            <rFont val="Arial"/>
            <family val="2"/>
          </rPr>
          <t>ZEV Abrechnung</t>
        </r>
        <r>
          <rPr>
            <sz val="10"/>
            <color indexed="8"/>
            <rFont val="Arial"/>
            <family val="2"/>
          </rPr>
          <t>: Zusätzlich zur Ladeinfrastruktur kann ein ZEV (= Zusammenschluss zum Eigenverbrauch) abgerechnet werden.</t>
        </r>
      </text>
    </comment>
    <comment ref="D90" authorId="0" shapeId="0" xr:uid="{D191C908-B34E-4F9C-B615-719CC6E5BFA5}">
      <text>
        <r>
          <rPr>
            <b/>
            <sz val="10"/>
            <color indexed="8"/>
            <rFont val="Arial"/>
            <family val="2"/>
          </rPr>
          <t>VNB Praxismodell:</t>
        </r>
        <r>
          <rPr>
            <sz val="10"/>
            <color indexed="8"/>
            <rFont val="Arial"/>
            <family val="2"/>
          </rPr>
          <t xml:space="preserve"> Der Eigenverbrauch des Solarstroms wird vom lokalen Verteilnetzbetreiber (VNB) über dessen Zähler abgerechnet. Es existieren unterschiedliche Ausprägungen dieses Modells. Die einzelnen Verbrauchsstätten bleiben weiterhin Endverbraucher und werden wie bisher durch den Netzbetreiber beliefert. Dieser kann das Modell nur im eigenen Netzgebiet anbieten. Dieses Modell wird ausschliesslich von lokalen Energieversorgungsunternehmen (EVU) im eigenen Netzgebiet angeboten. Hierbei ist keine Gründung eines ZEV erforderlich.</t>
        </r>
      </text>
    </comment>
    <comment ref="D91" authorId="0" shapeId="0" xr:uid="{EB8388C6-6877-49AA-87E1-D9C6D9132089}">
      <text>
        <r>
          <rPr>
            <b/>
            <sz val="10"/>
            <color indexed="8"/>
            <rFont val="Arial"/>
            <family val="2"/>
          </rPr>
          <t xml:space="preserve">Nebenkostenabrechnung: </t>
        </r>
        <r>
          <rPr>
            <sz val="10"/>
            <color indexed="8"/>
            <rFont val="Arial"/>
            <family val="2"/>
          </rPr>
          <t>Zusätzlich zur Ladeinfrastruktur können (weitere) Nebenkosten abgerechnet werden.</t>
        </r>
      </text>
    </comment>
    <comment ref="D101" authorId="0" shapeId="0" xr:uid="{FFE155D6-99AC-4459-900A-CE8E9E9F7E8F}">
      <text>
        <r>
          <rPr>
            <b/>
            <sz val="10"/>
            <color indexed="8"/>
            <rFont val="Arial"/>
            <family val="2"/>
          </rPr>
          <t xml:space="preserve">Reporting Funktion: </t>
        </r>
        <r>
          <rPr>
            <sz val="10"/>
            <color indexed="8"/>
            <rFont val="Arial"/>
            <family val="2"/>
          </rPr>
          <t>Nutzungsdaten können zur Verfügung gestellt werden, z.B. für Nachhaltigkeitsberichte und Reportings.</t>
        </r>
      </text>
    </comment>
    <comment ref="D103" authorId="0" shapeId="0" xr:uid="{E165EC4E-56A8-45D7-A5EE-73442F9D9403}">
      <text>
        <r>
          <rPr>
            <b/>
            <sz val="10"/>
            <color indexed="8"/>
            <rFont val="Arial"/>
            <family val="2"/>
          </rPr>
          <t xml:space="preserve">Mandantenfunktion: </t>
        </r>
        <r>
          <rPr>
            <sz val="10"/>
            <color indexed="8"/>
            <rFont val="Arial"/>
            <family val="2"/>
          </rPr>
          <t>Verschiedenen Nutzenden können verschiedene Nutzungsrechte verteilt werden (z.B. Ladestationsnutzende vs. Hauswartung vs. Installationsunternehmen)</t>
        </r>
      </text>
    </comment>
    <comment ref="D104" authorId="0" shapeId="0" xr:uid="{5EE2E447-C3C3-4B00-A747-5723EB79A07F}">
      <text>
        <r>
          <rPr>
            <b/>
            <sz val="10"/>
            <color indexed="8"/>
            <rFont val="Arial"/>
            <family val="2"/>
          </rPr>
          <t>Webportal zur Benutzendenverwaltung:</t>
        </r>
        <r>
          <rPr>
            <sz val="10"/>
            <color indexed="8"/>
            <rFont val="Arial"/>
            <family val="2"/>
          </rPr>
          <t xml:space="preserve"> Die Eigentümerschaft/Verwaltung kann in einer Plattform verschiedene Einstellungen vornehmen, z.B. Erstellung und Bearbeitung der Nutzer der Ladestationen, Tarifgestaltung, oder anderes.</t>
        </r>
      </text>
    </comment>
    <comment ref="D110" authorId="0" shapeId="0" xr:uid="{0B6333DC-AE58-4928-8178-1DDDC88352EE}">
      <text>
        <r>
          <rPr>
            <b/>
            <sz val="10"/>
            <color indexed="8"/>
            <rFont val="Arial"/>
            <family val="2"/>
          </rPr>
          <t xml:space="preserve">Allgemein zugängliche Ladestation im eigenen Netz: </t>
        </r>
        <r>
          <rPr>
            <sz val="10"/>
            <color indexed="8"/>
            <rFont val="Arial"/>
            <family val="2"/>
          </rPr>
          <t>Die Ladestationsnutzenden können mithilfe ihres Zugangsmittels auf allgemein zugängliche Ladestationen desselben Anbietenden zugreifen.</t>
        </r>
      </text>
    </comment>
    <comment ref="D111" authorId="0" shapeId="0" xr:uid="{B776EBD8-1941-488A-A904-A9448D69C19C}">
      <text>
        <r>
          <rPr>
            <b/>
            <sz val="10"/>
            <color indexed="8"/>
            <rFont val="Arial"/>
            <family val="2"/>
          </rPr>
          <t>Roaming mit gleichen Zugang:</t>
        </r>
        <r>
          <rPr>
            <sz val="10"/>
            <color indexed="8"/>
            <rFont val="Arial"/>
            <family val="2"/>
          </rPr>
          <t xml:space="preserve"> Die Ladestationsnutzenden können mithilfe ihres Zugangsmittels auf allgemein zugängliche Ladestationen anderer Netzbetreibender zugreifen.</t>
        </r>
      </text>
    </comment>
    <comment ref="D113" authorId="0" shapeId="0" xr:uid="{0DE7CD8C-8DE5-4959-8B88-851EEAA8B836}">
      <text>
        <r>
          <rPr>
            <b/>
            <sz val="10"/>
            <color indexed="8"/>
            <rFont val="Arial"/>
            <family val="2"/>
          </rPr>
          <t>Abrechnung allg. zugänglicher Ladestation:</t>
        </r>
        <r>
          <rPr>
            <sz val="10"/>
            <color indexed="8"/>
            <rFont val="Arial"/>
            <family val="2"/>
          </rPr>
          <t xml:space="preserve"> Ladestationen auf allgemein zugänglichen Parkplätzen, wie Besuchendenparkplätzen, werden allen zugänglich gemacht und über denselben Anbietenden abgerechnet.</t>
        </r>
      </text>
    </comment>
    <comment ref="D114" authorId="0" shapeId="0" xr:uid="{FBEDBCA6-F13A-4A7E-BECF-4D863881775D}">
      <text>
        <r>
          <rPr>
            <b/>
            <sz val="10"/>
            <color indexed="8"/>
            <rFont val="Arial"/>
            <family val="2"/>
          </rPr>
          <t>Roaming für allgemein zugängliche Ladestation:</t>
        </r>
        <r>
          <rPr>
            <sz val="10"/>
            <color indexed="8"/>
            <rFont val="Arial"/>
            <family val="2"/>
          </rPr>
          <t xml:space="preserve"> Zugangs- und Zahlungsmittel anderer Ladestationsbetreibender können für den Zugang zu den allgemein zugänglicher Ladestationen (z.B. Besuchendenparkplätzen) genutzt werden.</t>
        </r>
      </text>
    </comment>
    <comment ref="D118" authorId="0" shapeId="0" xr:uid="{8FCDF6DB-9F6E-465C-A567-87C0B531EFFD}">
      <text>
        <r>
          <rPr>
            <b/>
            <sz val="10"/>
            <color indexed="8"/>
            <rFont val="Arial"/>
            <family val="2"/>
          </rPr>
          <t>Eigenfinanzierung:</t>
        </r>
        <r>
          <rPr>
            <sz val="10"/>
            <color indexed="8"/>
            <rFont val="Arial"/>
            <family val="2"/>
          </rPr>
          <t xml:space="preserve"> Die Ladeinfrastruktur wird vollständig von der Eigentümerschaft finanziert.</t>
        </r>
        <r>
          <rPr>
            <b/>
            <sz val="10"/>
            <color indexed="8"/>
            <rFont val="Arial"/>
            <family val="2"/>
          </rPr>
          <t xml:space="preserve">
Mietmodell:</t>
        </r>
        <r>
          <rPr>
            <sz val="10"/>
            <color indexed="8"/>
            <rFont val="Arial"/>
            <family val="2"/>
          </rPr>
          <t xml:space="preserve"> Die Grundinstallation wird durch die Eigentümerschaft finanziert. Die Nutzenden können die Ladestation bei dem Dienstleistungsunternehmen mieten.</t>
        </r>
        <r>
          <rPr>
            <b/>
            <sz val="10"/>
            <color indexed="8"/>
            <rFont val="Arial"/>
            <family val="2"/>
          </rPr>
          <t xml:space="preserve">
Full Contracting:</t>
        </r>
        <r>
          <rPr>
            <sz val="10"/>
            <color indexed="8"/>
            <rFont val="Arial"/>
            <family val="2"/>
          </rPr>
          <t xml:space="preserve"> Sowohl die Grundinstallation als auch die Ladestation wird vom Dienstleistungsunternehmen finanziert und gegen eine monatliche Gebühr zur Verfügung gestellt.</t>
        </r>
      </text>
    </comment>
  </commentList>
</comments>
</file>

<file path=xl/comments47.xml><?xml version="1.0" encoding="utf-8"?>
<comments xmlns="http://schemas.openxmlformats.org/spreadsheetml/2006/main" xmlns:mc="http://schemas.openxmlformats.org/markup-compatibility/2006" xmlns:xr="http://schemas.microsoft.com/office/spreadsheetml/2014/revision" mc:Ignorable="xr">
  <authors>
    <author>Marisa Timm</author>
  </authors>
  <commentList>
    <comment ref="D18" authorId="0" shapeId="0" xr:uid="{668740C4-C0A6-4F64-B53C-D82AE2A6E88F}">
      <text>
        <r>
          <rPr>
            <b/>
            <sz val="10"/>
            <color indexed="8"/>
            <rFont val="Arial"/>
            <family val="2"/>
          </rPr>
          <t>Anmeldung:</t>
        </r>
        <r>
          <rPr>
            <sz val="10"/>
            <color indexed="8"/>
            <rFont val="Arial"/>
            <family val="2"/>
          </rPr>
          <t xml:space="preserve"> Prozess des Ladestationsnutzenden zur Anfrage/Anmeldung einer Ladestation
</t>
        </r>
      </text>
    </comment>
    <comment ref="D19" authorId="0" shapeId="0" xr:uid="{1AC37977-B1A4-401E-B632-1EB0BC72ED7C}">
      <text>
        <r>
          <rPr>
            <b/>
            <sz val="10"/>
            <color indexed="8"/>
            <rFont val="Arial"/>
            <family val="2"/>
          </rPr>
          <t xml:space="preserve">Aufschaltung: </t>
        </r>
        <r>
          <rPr>
            <sz val="10"/>
            <color indexed="8"/>
            <rFont val="Arial"/>
            <family val="2"/>
          </rPr>
          <t xml:space="preserve">Die Ladestation wird mit dem System verbunden. </t>
        </r>
      </text>
    </comment>
    <comment ref="D21" authorId="0" shapeId="0" xr:uid="{D6DA9F52-2B4B-4AAB-941E-541A9FF493C2}">
      <text>
        <r>
          <rPr>
            <b/>
            <sz val="10"/>
            <color indexed="8"/>
            <rFont val="Arial"/>
            <family val="2"/>
          </rPr>
          <t xml:space="preserve">Onboarding: </t>
        </r>
        <r>
          <rPr>
            <sz val="10"/>
            <color indexed="8"/>
            <rFont val="Arial"/>
            <family val="2"/>
          </rPr>
          <t>Die Ladestationsnutzerin oder der Ladestationsnutzer erhält den Zugang zur Ladestation und allenfalls eine Instruierung</t>
        </r>
      </text>
    </comment>
    <comment ref="D30" authorId="0" shapeId="0" xr:uid="{FA7C1388-76A4-450F-9C9A-1F76E85DE680}">
      <text>
        <r>
          <rPr>
            <b/>
            <sz val="10"/>
            <color indexed="8"/>
            <rFont val="Arial"/>
            <family val="2"/>
          </rPr>
          <t xml:space="preserve">Vertrieb Ladestationen: </t>
        </r>
        <r>
          <rPr>
            <sz val="10"/>
            <color indexed="8"/>
            <rFont val="Arial"/>
            <family val="2"/>
          </rPr>
          <t>Dabei handelt es sich um Ladestationen, die von dem Dienstleistungsunternehmen vertrieben werden (standardmässig oder optional). Nicht solche, die nur mit ihrem System kompatibel sind.</t>
        </r>
      </text>
    </comment>
    <comment ref="D32" authorId="0" shapeId="0" xr:uid="{872B00C0-5A74-4C76-9FBF-CF2D8799532E}">
      <text>
        <r>
          <rPr>
            <b/>
            <sz val="10"/>
            <color indexed="8"/>
            <rFont val="Arial"/>
            <family val="2"/>
          </rPr>
          <t>Integration von Drittsystemen:</t>
        </r>
        <r>
          <rPr>
            <sz val="10"/>
            <color indexed="8"/>
            <rFont val="Arial"/>
            <family val="2"/>
          </rPr>
          <t xml:space="preserve"> Das System kann mit anderen Plattformen/Systemen Dritter kommunizieren, z.B. zur ZEV Abrechnung oder EMS.</t>
        </r>
      </text>
    </comment>
    <comment ref="D33" authorId="0" shapeId="0" xr:uid="{0B5EA282-8B54-468B-852C-605E1C15330A}">
      <text>
        <r>
          <rPr>
            <sz val="10"/>
            <color indexed="8"/>
            <rFont val="Arial"/>
            <family val="2"/>
          </rPr>
          <t>EMS = Energiemanagementsysteme</t>
        </r>
      </text>
    </comment>
    <comment ref="D43" authorId="0" shapeId="0" xr:uid="{35B4C4DF-31D5-4A7D-A2F1-50340AD84057}">
      <text>
        <r>
          <rPr>
            <b/>
            <sz val="10"/>
            <color indexed="8"/>
            <rFont val="Arial"/>
            <family val="2"/>
          </rPr>
          <t xml:space="preserve">Webportal: </t>
        </r>
        <r>
          <rPr>
            <sz val="10"/>
            <color indexed="8"/>
            <rFont val="Arial"/>
            <family val="2"/>
          </rPr>
          <t>Eine webbasierte Anwendung kann aufgerufen werden.</t>
        </r>
      </text>
    </comment>
    <comment ref="D44" authorId="0" shapeId="0" xr:uid="{BA508E31-4262-4447-AACA-65A41AA07F11}">
      <text>
        <r>
          <rPr>
            <b/>
            <sz val="10"/>
            <color indexed="8"/>
            <rFont val="Arial"/>
            <family val="2"/>
          </rPr>
          <t>App:</t>
        </r>
        <r>
          <rPr>
            <sz val="10"/>
            <color indexed="8"/>
            <rFont val="Arial"/>
            <family val="2"/>
          </rPr>
          <t xml:space="preserve"> Es existiert eine Smartphone App.</t>
        </r>
      </text>
    </comment>
    <comment ref="D46" authorId="0" shapeId="0" xr:uid="{C9C37125-D6E4-4DB0-A30D-D8147FFDAB77}">
      <text>
        <r>
          <rPr>
            <b/>
            <sz val="10"/>
            <color indexed="8"/>
            <rFont val="Arial"/>
            <family val="2"/>
          </rPr>
          <t>Transaktionsübersicht:</t>
        </r>
        <r>
          <rPr>
            <sz val="10"/>
            <color indexed="8"/>
            <rFont val="Arial"/>
            <family val="2"/>
          </rPr>
          <t xml:space="preserve"> Die Nutzenden können ihre bisherigen Nutzungen und Zahlungen einsehen und bei Bedarf als Beleg downloaden. </t>
        </r>
      </text>
    </comment>
    <comment ref="D47" authorId="0" shapeId="0" xr:uid="{4E399EA3-E551-44E7-8DCF-A79AC8C6877B}">
      <text>
        <r>
          <rPr>
            <b/>
            <sz val="10"/>
            <color indexed="8"/>
            <rFont val="Arial"/>
            <family val="2"/>
          </rPr>
          <t xml:space="preserve">Visualisierung der eigenen Verbräuche: </t>
        </r>
        <r>
          <rPr>
            <sz val="10"/>
            <color indexed="8"/>
            <rFont val="Arial"/>
            <family val="2"/>
          </rPr>
          <t>Die Verbräuche können jederzeit auf dem Webportal oder der App eingesehen werden.</t>
        </r>
      </text>
    </comment>
    <comment ref="D49" authorId="0" shapeId="0" xr:uid="{F2651346-D09B-4E68-B299-A660D393094B}">
      <text>
        <r>
          <rPr>
            <b/>
            <sz val="10"/>
            <color indexed="8"/>
            <rFont val="Arial"/>
            <family val="2"/>
          </rPr>
          <t>Aktive Steuerung der Lade-Aktivität:</t>
        </r>
        <r>
          <rPr>
            <sz val="10"/>
            <color indexed="8"/>
            <rFont val="Arial"/>
            <family val="2"/>
          </rPr>
          <t xml:space="preserve"> Die Nutzenden können z.B. den Zeitpunkt oder den Lademodus steuern.</t>
        </r>
      </text>
    </comment>
    <comment ref="D50" authorId="0" shapeId="0" xr:uid="{472778C4-7FE3-4C6C-A301-E0D12380CCCB}">
      <text>
        <r>
          <rPr>
            <b/>
            <sz val="10"/>
            <color indexed="8"/>
            <rFont val="Arial"/>
            <family val="2"/>
          </rPr>
          <t xml:space="preserve">Solarbasiertes Laden: </t>
        </r>
        <r>
          <rPr>
            <sz val="10"/>
            <color indexed="8"/>
            <rFont val="Arial"/>
            <family val="2"/>
          </rPr>
          <t>Das Fahrzeug wird nur/vorzugsweise mit Solarstrom geladen (wenn PV/ZEV vorhanden)</t>
        </r>
      </text>
    </comment>
    <comment ref="D51" authorId="0" shapeId="0" xr:uid="{E039B728-C93B-458C-8C62-8972850111EA}">
      <text>
        <r>
          <rPr>
            <b/>
            <sz val="10"/>
            <color indexed="8"/>
            <rFont val="Arial"/>
            <family val="2"/>
          </rPr>
          <t xml:space="preserve">Günstiges Laden: </t>
        </r>
        <r>
          <rPr>
            <sz val="10"/>
            <color indexed="8"/>
            <rFont val="Arial"/>
            <family val="2"/>
          </rPr>
          <t>Das Fahrzeug wird zu Zeiten von günstigen Stromtarifen geladen, z.B. Nachts bei Hoch- und Niedertarif.</t>
        </r>
      </text>
    </comment>
    <comment ref="D52" authorId="0" shapeId="0" xr:uid="{AF32A047-DF07-49BB-A3F4-5CE3AF724597}">
      <text>
        <r>
          <rPr>
            <b/>
            <sz val="10"/>
            <color indexed="8"/>
            <rFont val="Arial"/>
            <family val="2"/>
          </rPr>
          <t>Priorisiertes Laden:</t>
        </r>
        <r>
          <rPr>
            <sz val="10"/>
            <color indexed="8"/>
            <rFont val="Arial"/>
            <family val="2"/>
          </rPr>
          <t xml:space="preserve"> Das Fahrzeug soll möglichst schnell geladen werden. Dabei wird dem Fahrzeug mehr Leistung zugewiesen (ggf. gegen Preisaufschlag)</t>
        </r>
      </text>
    </comment>
    <comment ref="D53" authorId="0" shapeId="0" xr:uid="{4789ABD1-11E3-4AA7-A941-2EE9F2F02BEA}">
      <text>
        <r>
          <rPr>
            <b/>
            <sz val="10"/>
            <color indexed="8"/>
            <rFont val="Arial"/>
            <family val="2"/>
          </rPr>
          <t>Berücksichtigung von Ladegrenzen:</t>
        </r>
        <r>
          <rPr>
            <sz val="10"/>
            <color indexed="8"/>
            <rFont val="Arial"/>
            <family val="2"/>
          </rPr>
          <t xml:space="preserve"> Das Fahrzeug soll max. bis zu einem bestimmten Prozentsatz geladen werden, um die Batterie zu schonen.
</t>
        </r>
      </text>
    </comment>
    <comment ref="D60" authorId="0" shapeId="0" xr:uid="{8C0B6590-A20C-446E-B77B-475FDACCFB16}">
      <text>
        <r>
          <rPr>
            <b/>
            <sz val="10"/>
            <color indexed="8"/>
            <rFont val="Arial"/>
            <family val="2"/>
          </rPr>
          <t xml:space="preserve">Hotline nur zu Bürozeiten: </t>
        </r>
        <r>
          <rPr>
            <sz val="10"/>
            <color indexed="8"/>
            <rFont val="Arial"/>
            <family val="2"/>
          </rPr>
          <t xml:space="preserve">Bei Fragen oder Problemen können sich die Ladestationsnutzenden bei einer Hotline ausschliesslich zu Bürozeiten melden. </t>
        </r>
      </text>
    </comment>
    <comment ref="D61" authorId="0" shapeId="0" xr:uid="{52D897AA-5CDA-4945-9A87-2A283848DECE}">
      <text>
        <r>
          <rPr>
            <b/>
            <sz val="10"/>
            <color indexed="8"/>
            <rFont val="Arial"/>
            <family val="2"/>
          </rPr>
          <t xml:space="preserve">Hotline 24/7: </t>
        </r>
        <r>
          <rPr>
            <sz val="10"/>
            <color indexed="8"/>
            <rFont val="Arial"/>
            <family val="2"/>
          </rPr>
          <t>Bei Fragen oder Problemen können sie die Ladestationsnutzenden bei einer Hotline rund um die Uhr melden</t>
        </r>
        <r>
          <rPr>
            <b/>
            <sz val="10"/>
            <color indexed="8"/>
            <rFont val="Arial"/>
            <family val="2"/>
          </rPr>
          <t xml:space="preserve">. </t>
        </r>
      </text>
    </comment>
    <comment ref="D63" authorId="0" shapeId="0" xr:uid="{B8654B8F-8B2B-44AA-9F26-39DF31CB0095}">
      <text>
        <r>
          <rPr>
            <b/>
            <sz val="10"/>
            <color indexed="8"/>
            <rFont val="Arial"/>
            <family val="2"/>
          </rPr>
          <t xml:space="preserve">Störungsmanagement: </t>
        </r>
        <r>
          <rPr>
            <sz val="10"/>
            <color indexed="8"/>
            <rFont val="Arial"/>
            <family val="2"/>
          </rPr>
          <t>Fehlfunktionen der Ladestation werden identifiziert und durch Alarmierung angezeigt.</t>
        </r>
      </text>
    </comment>
    <comment ref="D64" authorId="0" shapeId="0" xr:uid="{EC1E64E7-E5AD-44BC-B541-CE9D97966294}">
      <text>
        <r>
          <rPr>
            <b/>
            <sz val="10"/>
            <color indexed="8"/>
            <rFont val="Arial"/>
            <family val="2"/>
          </rPr>
          <t xml:space="preserve">Fernwartung: </t>
        </r>
        <r>
          <rPr>
            <sz val="10"/>
            <color indexed="8"/>
            <rFont val="Arial"/>
            <family val="2"/>
          </rPr>
          <t>Die gängigsten Softwareprobleme der Ladestationen können online behoben werden, ohne dass ein Techniker vor Ort sein muss, z.B. durch Neustart (remote).</t>
        </r>
      </text>
    </comment>
    <comment ref="D65" authorId="0" shapeId="0" xr:uid="{20E07FB3-8896-4405-8749-65A31A3CB206}">
      <text>
        <r>
          <rPr>
            <b/>
            <sz val="10"/>
            <color indexed="8"/>
            <rFont val="Arial"/>
            <family val="2"/>
          </rPr>
          <t xml:space="preserve">Störungsbehebung vor Ort: </t>
        </r>
        <r>
          <rPr>
            <sz val="10"/>
            <color indexed="8"/>
            <rFont val="Arial"/>
            <family val="2"/>
          </rPr>
          <t xml:space="preserve"> Störungen werden vor Ort behoben, inklusive oder gegen Aufpreis.</t>
        </r>
      </text>
    </comment>
    <comment ref="D68" authorId="0" shapeId="0" xr:uid="{B8068F1C-7903-4656-8D6D-509F69388804}">
      <text>
        <r>
          <rPr>
            <b/>
            <sz val="10"/>
            <color indexed="8"/>
            <rFont val="Arial"/>
            <family val="2"/>
          </rPr>
          <t>Bis Datenerfassung</t>
        </r>
        <r>
          <rPr>
            <sz val="10"/>
            <color indexed="8"/>
            <rFont val="Arial"/>
            <family val="2"/>
          </rPr>
          <t>: Das Dienstleistungsunternehmen erfasst die Daten und stellt sie der Kundschaft zur Verfügung. Diese muss die Rechnungen selbst erstellen und ist für das Inkasso verantwortlich.</t>
        </r>
        <r>
          <rPr>
            <b/>
            <sz val="10"/>
            <color indexed="8"/>
            <rFont val="Arial"/>
            <family val="2"/>
          </rPr>
          <t xml:space="preserve">
Bis Rechnungserstellung: </t>
        </r>
        <r>
          <rPr>
            <sz val="10"/>
            <color indexed="8"/>
            <rFont val="Arial"/>
            <family val="2"/>
          </rPr>
          <t>Das Dienstleistungsunternehmen erfasst die Daten und erstellt basierend darauf die Rechnungen. Die Kundschaft ist für das Inkasso verantwortlich.</t>
        </r>
        <r>
          <rPr>
            <b/>
            <sz val="10"/>
            <color indexed="8"/>
            <rFont val="Arial"/>
            <family val="2"/>
          </rPr>
          <t xml:space="preserve">
Bis Inkasso:</t>
        </r>
        <r>
          <rPr>
            <sz val="10"/>
            <color indexed="8"/>
            <rFont val="Arial"/>
            <family val="2"/>
          </rPr>
          <t xml:space="preserve"> Das Dienstleistungsunternehmen übernimmt den gesamten Abrechnungsprozess von der Datenerfassung über Rechnungserstellung bis und mit Inkasso.</t>
        </r>
      </text>
    </comment>
    <comment ref="D71" authorId="0" shapeId="0" xr:uid="{DB249449-6D27-42D9-9803-3350A993D5EF}">
      <text>
        <r>
          <rPr>
            <b/>
            <sz val="10"/>
            <color indexed="8"/>
            <rFont val="Arial"/>
            <family val="2"/>
          </rPr>
          <t xml:space="preserve">Private Ladestation: </t>
        </r>
        <r>
          <rPr>
            <sz val="10"/>
            <color indexed="8"/>
            <rFont val="Arial"/>
            <family val="2"/>
          </rPr>
          <t xml:space="preserve">Die Ladestation ist nur für eine Partei zugänglich
</t>
        </r>
        <r>
          <rPr>
            <b/>
            <sz val="10"/>
            <color indexed="8"/>
            <rFont val="Arial"/>
            <family val="2"/>
          </rPr>
          <t>Halbprivate Ladestation</t>
        </r>
        <r>
          <rPr>
            <sz val="10"/>
            <color indexed="8"/>
            <rFont val="Arial"/>
            <family val="2"/>
          </rPr>
          <t xml:space="preserve">: Ladestation zugänglich für eine geschlossene Nutzergruppe (z. B. Mitarbeitende)
</t>
        </r>
        <r>
          <rPr>
            <b/>
            <sz val="10"/>
            <color indexed="8"/>
            <rFont val="Arial"/>
            <family val="2"/>
          </rPr>
          <t>Halböffentliche Ladestation</t>
        </r>
        <r>
          <rPr>
            <sz val="10"/>
            <color indexed="8"/>
            <rFont val="Arial"/>
            <family val="2"/>
          </rPr>
          <t xml:space="preserve">: Ladestation in privatem Besitz (z. B. Gewerbe). Diese sind zu bestimmten Zeiten allgemein zugänglich.
</t>
        </r>
        <r>
          <rPr>
            <b/>
            <sz val="10"/>
            <color indexed="8"/>
            <rFont val="Arial"/>
            <family val="2"/>
          </rPr>
          <t>öffentliche Ladestationen:</t>
        </r>
        <r>
          <rPr>
            <sz val="10"/>
            <color indexed="8"/>
            <rFont val="Arial"/>
            <family val="2"/>
          </rPr>
          <t xml:space="preserve"> zu jeder Zeit allgemein zugängliche Ladestation (z.B. Besuchendenparkplätze)</t>
        </r>
      </text>
    </comment>
    <comment ref="D72" authorId="0" shapeId="0" xr:uid="{7C1608C9-7360-4682-BE10-4383D7BBA165}">
      <text>
        <r>
          <rPr>
            <b/>
            <sz val="10"/>
            <color indexed="8"/>
            <rFont val="Arial"/>
            <family val="2"/>
          </rPr>
          <t xml:space="preserve">Elektrizitätszähler für E-Mobilität ist im Besitz der Immobilieneigentümerschaft: </t>
        </r>
        <r>
          <rPr>
            <sz val="10"/>
            <color indexed="8"/>
            <rFont val="Arial"/>
            <family val="2"/>
          </rPr>
          <t xml:space="preserve">
Das Dienstleistungsunternehmen vergütet den Immobilienbesitzenden die Abrechnungseinnahmen abzgl. Gebühren.
Immobilienbesitzende erhalten die Rechnung für den Stromverbrauch vom EVU
Immobilienbesitzenden zahlen die Stromrechnung
</t>
        </r>
        <r>
          <rPr>
            <b/>
            <sz val="10"/>
            <color indexed="8"/>
            <rFont val="Arial"/>
            <family val="2"/>
          </rPr>
          <t>Elektrizitätszähler für E-Mobilität ist im Besitz des Dienstleistungsunternehmen:</t>
        </r>
        <r>
          <rPr>
            <sz val="10"/>
            <color indexed="8"/>
            <rFont val="Arial"/>
            <family val="2"/>
          </rPr>
          <t xml:space="preserve">
Dienstleistungsunternehmen übernimmt direkt die Zahlung der Stromkosten an den Energieversorger
Ggf. vergütet das Dienstleistungsunternehmen den Immobilienbesitzenden die Abrechnungseinnahmen abzgl. Stromkosten und Gebühren.</t>
        </r>
      </text>
    </comment>
    <comment ref="D75" authorId="0" shapeId="0" xr:uid="{3E157E24-DB1E-45F8-BE23-E93502B9E2B8}">
      <text>
        <r>
          <rPr>
            <b/>
            <sz val="10"/>
            <color indexed="8"/>
            <rFont val="Arial"/>
            <family val="2"/>
          </rPr>
          <t xml:space="preserve">Einheitstarif: </t>
        </r>
        <r>
          <rPr>
            <sz val="10"/>
            <color indexed="8"/>
            <rFont val="Arial"/>
            <family val="2"/>
          </rPr>
          <t xml:space="preserve">Es kann nur ein Tarif für die Ladestation abgerechnet werden, unabhängig davon, ob der lokale Energieversorger eine andere Tarifsturktur (z.B. Hoch- und Niedertarif) hat.
</t>
        </r>
        <r>
          <rPr>
            <b/>
            <sz val="10"/>
            <color indexed="8"/>
            <rFont val="Arial"/>
            <family val="2"/>
          </rPr>
          <t xml:space="preserve">Statische Tarife: </t>
        </r>
        <r>
          <rPr>
            <sz val="10"/>
            <color indexed="8"/>
            <rFont val="Arial"/>
            <family val="2"/>
          </rPr>
          <t xml:space="preserve">Die Ladestation kann mit mehreren fix definierten, statischen Tarifen abgerechnet werden, z.B. mit Hoch- und Niedertarif.
</t>
        </r>
        <r>
          <rPr>
            <b/>
            <sz val="10"/>
            <color indexed="8"/>
            <rFont val="Arial"/>
            <family val="2"/>
          </rPr>
          <t xml:space="preserve">Statische Tarife inkl. Solartarif: </t>
        </r>
        <r>
          <rPr>
            <sz val="10"/>
            <color indexed="8"/>
            <rFont val="Arial"/>
            <family val="2"/>
          </rPr>
          <t xml:space="preserve">Zusätzlich zu den statischen Tarifen kann bei Verbrauch von Strom der eigenen PV-Anlage (oder ZEV) ein fix definierter Solartarif berücksichtigt werden.
</t>
        </r>
        <r>
          <rPr>
            <b/>
            <sz val="10"/>
            <color indexed="8"/>
            <rFont val="Arial"/>
            <family val="2"/>
          </rPr>
          <t>Dynamische Tarife:</t>
        </r>
        <r>
          <rPr>
            <sz val="10"/>
            <color indexed="8"/>
            <rFont val="Arial"/>
            <family val="2"/>
          </rPr>
          <t xml:space="preserve"> Es können zusätzlich dynamische Tarife vom Energieversorger berücksichtigt und abgerechnet werden. 
</t>
        </r>
      </text>
    </comment>
    <comment ref="D79" authorId="0" shapeId="0" xr:uid="{80C41925-3F7A-4264-9C9B-B4062DD54BEF}">
      <text>
        <r>
          <rPr>
            <b/>
            <sz val="10"/>
            <color indexed="8"/>
            <rFont val="Arial"/>
            <family val="2"/>
          </rPr>
          <t xml:space="preserve">Verschiedene Tarif-Gruppen: </t>
        </r>
        <r>
          <rPr>
            <sz val="10"/>
            <color indexed="8"/>
            <rFont val="Arial"/>
            <family val="2"/>
          </rPr>
          <t xml:space="preserve">Nutzende können gruppiert werden und so verschiedenen Tarifen zugeordnet werden. </t>
        </r>
      </text>
    </comment>
    <comment ref="D80" authorId="0" shapeId="0" xr:uid="{CED4B4F6-8D55-44FF-8343-EE90C8E61D15}">
      <text>
        <r>
          <rPr>
            <b/>
            <sz val="10"/>
            <color indexed="8"/>
            <rFont val="Arial"/>
            <family val="2"/>
          </rPr>
          <t>White-List (Spezialnutzende):</t>
        </r>
        <r>
          <rPr>
            <sz val="10"/>
            <color indexed="8"/>
            <rFont val="Arial"/>
            <family val="2"/>
          </rPr>
          <t xml:space="preserve"> Bestimmte Nutzende laden kostenfrei.</t>
        </r>
      </text>
    </comment>
    <comment ref="D81" authorId="0" shapeId="0" xr:uid="{2374D607-A09A-4F09-AC49-F1C7CAAC4ED9}">
      <text>
        <r>
          <rPr>
            <b/>
            <sz val="10"/>
            <color indexed="8"/>
            <rFont val="Arial"/>
            <family val="2"/>
          </rPr>
          <t xml:space="preserve">Automatisierte Aktualisierung bei Veränderungen der EVU-Stromtarife: </t>
        </r>
        <r>
          <rPr>
            <sz val="10"/>
            <color indexed="8"/>
            <rFont val="Arial"/>
            <family val="2"/>
          </rPr>
          <t xml:space="preserve">Die EVU-Stromtarife werden ohne Aufforderung durch die Kundschaft angepasst. </t>
        </r>
      </text>
    </comment>
    <comment ref="D82" authorId="0" shapeId="0" xr:uid="{6D0691A0-D9E5-40A8-A1F3-28EAD30B6DCA}">
      <text>
        <r>
          <rPr>
            <b/>
            <sz val="10"/>
            <color indexed="8"/>
            <rFont val="Arial"/>
            <family val="2"/>
          </rPr>
          <t xml:space="preserve">Einstellung eines eigenen Energietarifs: </t>
        </r>
        <r>
          <rPr>
            <sz val="10"/>
            <color indexed="8"/>
            <rFont val="Arial"/>
            <family val="2"/>
          </rPr>
          <t xml:space="preserve">Eigentümerschaften bzw. Verwaltungen können einen Aufschlag auf den Energietarif vornehmen, um einen zusätzlichen Kanal zur Amortisierung der Ladestationen zu generieren.
</t>
        </r>
      </text>
    </comment>
    <comment ref="D83" authorId="0" shapeId="0" xr:uid="{F9425B3F-2D26-436A-A4F0-83471910728A}">
      <text>
        <r>
          <rPr>
            <b/>
            <sz val="10"/>
            <color indexed="8"/>
            <rFont val="Arial"/>
            <family val="2"/>
          </rPr>
          <t xml:space="preserve">Abrechnung bidirektionales Laden: </t>
        </r>
        <r>
          <rPr>
            <sz val="10"/>
            <color indexed="8"/>
            <rFont val="Arial"/>
            <family val="2"/>
          </rPr>
          <t>Bidirektionales Laden kann verwaltet und abrechnet werden.</t>
        </r>
      </text>
    </comment>
    <comment ref="D85" authorId="0" shapeId="0" xr:uid="{AB77957D-F29B-4F01-B5F2-E5D833E1BF97}">
      <text>
        <r>
          <rPr>
            <b/>
            <sz val="10"/>
            <color indexed="8"/>
            <rFont val="Arial"/>
            <family val="2"/>
          </rPr>
          <t>ZEV Abrechnung</t>
        </r>
        <r>
          <rPr>
            <sz val="10"/>
            <color indexed="8"/>
            <rFont val="Arial"/>
            <family val="2"/>
          </rPr>
          <t>: Zusätzlich zur Ladeinfrastruktur kann ein ZEV (= Zusammenschluss zum Eigenverbrauch) abgerechnet werden.</t>
        </r>
      </text>
    </comment>
    <comment ref="D86" authorId="0" shapeId="0" xr:uid="{F3062C30-C8DB-4146-9FD3-DFAD1BC214CB}">
      <text>
        <r>
          <rPr>
            <b/>
            <sz val="10"/>
            <color indexed="8"/>
            <rFont val="Arial"/>
            <family val="2"/>
          </rPr>
          <t>VNB Praxismodell:</t>
        </r>
        <r>
          <rPr>
            <sz val="10"/>
            <color indexed="8"/>
            <rFont val="Arial"/>
            <family val="2"/>
          </rPr>
          <t xml:space="preserve"> Der Eigenverbrauch des Solarstroms wird vom lokalen Verteilnetzbetreiber (VNB) über dessen Zähler abgerechnet. Es existieren unterschiedliche Ausprägungen dieses Modells. Die einzelnen Verbrauchsstätten bleiben weiterhin Endverbraucher und werden wie bisher durch den Netzbetreiber beliefert. Dieser kann das Modell nur im eigenen Netzgebiet anbieten. Dieses Modell wird ausschliesslich von lokalen Energieversorgungsunternehmen (EVU) im eigenen Netzgebiet angeboten. Hierbei ist keine Gründung eines ZEV erforderlich.</t>
        </r>
      </text>
    </comment>
    <comment ref="D87" authorId="0" shapeId="0" xr:uid="{4C610A21-F77A-40AD-8B14-1586B915BFF4}">
      <text>
        <r>
          <rPr>
            <b/>
            <sz val="10"/>
            <color indexed="8"/>
            <rFont val="Arial"/>
            <family val="2"/>
          </rPr>
          <t xml:space="preserve">Nebenkostenabrechnung: </t>
        </r>
        <r>
          <rPr>
            <sz val="10"/>
            <color indexed="8"/>
            <rFont val="Arial"/>
            <family val="2"/>
          </rPr>
          <t>Zusätzlich zur Ladeinfrastruktur können (weitere) Nebenkosten abgerechnet werden.</t>
        </r>
      </text>
    </comment>
    <comment ref="D97" authorId="0" shapeId="0" xr:uid="{BD302944-EEE2-4196-9D16-0FF3F2160AD1}">
      <text>
        <r>
          <rPr>
            <b/>
            <sz val="10"/>
            <color indexed="8"/>
            <rFont val="Arial"/>
            <family val="2"/>
          </rPr>
          <t xml:space="preserve">Reporting Funktion: </t>
        </r>
        <r>
          <rPr>
            <sz val="10"/>
            <color indexed="8"/>
            <rFont val="Arial"/>
            <family val="2"/>
          </rPr>
          <t>Nutzungsdaten können zur Verfügung gestellt werden, z.B. für Nachhaltigkeitsberichte und Reportings.</t>
        </r>
      </text>
    </comment>
    <comment ref="D99" authorId="0" shapeId="0" xr:uid="{C674D87A-AA4F-470B-AD5B-C533D85874FF}">
      <text>
        <r>
          <rPr>
            <b/>
            <sz val="10"/>
            <color indexed="8"/>
            <rFont val="Arial"/>
            <family val="2"/>
          </rPr>
          <t xml:space="preserve">Mandantenfunktion: </t>
        </r>
        <r>
          <rPr>
            <sz val="10"/>
            <color indexed="8"/>
            <rFont val="Arial"/>
            <family val="2"/>
          </rPr>
          <t>Verschiedenen Nutzenden können verschiedene Nutzungsrechte verteilt werden (z.B. Ladestationsnutzende vs. Hauswartung vs. Installationsunternehmen)</t>
        </r>
      </text>
    </comment>
    <comment ref="D100" authorId="0" shapeId="0" xr:uid="{4E1EE925-96B3-4C92-A287-EA8BA0B7A0CD}">
      <text>
        <r>
          <rPr>
            <b/>
            <sz val="10"/>
            <color indexed="8"/>
            <rFont val="Arial"/>
            <family val="2"/>
          </rPr>
          <t>Webportal zur Benutzendenverwaltung:</t>
        </r>
        <r>
          <rPr>
            <sz val="10"/>
            <color indexed="8"/>
            <rFont val="Arial"/>
            <family val="2"/>
          </rPr>
          <t xml:space="preserve"> Die Eigentümerschaft/Verwaltung kann in einer Plattform verschiedene Einstellungen vornehmen, z.B. Erstellung und Bearbeitung der Nutzer der Ladestationen, Tarifgestaltung, oder anderes.</t>
        </r>
      </text>
    </comment>
    <comment ref="D106" authorId="0" shapeId="0" xr:uid="{8DA69DA2-AF52-4248-8A97-19DBA2154587}">
      <text>
        <r>
          <rPr>
            <b/>
            <sz val="10"/>
            <color indexed="8"/>
            <rFont val="Arial"/>
            <family val="2"/>
          </rPr>
          <t xml:space="preserve">Allgemein zugängliche Ladestation im eigenen Netz: </t>
        </r>
        <r>
          <rPr>
            <sz val="10"/>
            <color indexed="8"/>
            <rFont val="Arial"/>
            <family val="2"/>
          </rPr>
          <t>Die Ladestationsnutzenden können mithilfe ihres Zugangsmittels auf allgemein zugängliche Ladestationen desselben Anbietenden zugreifen.</t>
        </r>
      </text>
    </comment>
    <comment ref="D107" authorId="0" shapeId="0" xr:uid="{00C852AD-EDF9-4455-A2C0-DB00DC726762}">
      <text>
        <r>
          <rPr>
            <b/>
            <sz val="10"/>
            <color indexed="8"/>
            <rFont val="Arial"/>
            <family val="2"/>
          </rPr>
          <t>Roaming mit gleichen Zugang:</t>
        </r>
        <r>
          <rPr>
            <sz val="10"/>
            <color indexed="8"/>
            <rFont val="Arial"/>
            <family val="2"/>
          </rPr>
          <t xml:space="preserve"> Die Ladestationsnutzenden können mithilfe ihres Zugangsmittels auf allgemein zugängliche Ladestationen anderer Netzbetreibender zugreifen.</t>
        </r>
      </text>
    </comment>
    <comment ref="D109" authorId="0" shapeId="0" xr:uid="{586DF01E-91BC-46FD-B71F-620F2C5B0CB1}">
      <text>
        <r>
          <rPr>
            <b/>
            <sz val="10"/>
            <color indexed="8"/>
            <rFont val="Arial"/>
            <family val="2"/>
          </rPr>
          <t>Abrechnung allg. zugänglicher Ladestation:</t>
        </r>
        <r>
          <rPr>
            <sz val="10"/>
            <color indexed="8"/>
            <rFont val="Arial"/>
            <family val="2"/>
          </rPr>
          <t xml:space="preserve"> Ladestationen auf allgemein zugänglichen Parkplätzen, wie Besuchendenparkplätzen, werden allen zugänglich gemacht und über denselben Anbietenden abgerechnet.</t>
        </r>
      </text>
    </comment>
    <comment ref="D110" authorId="0" shapeId="0" xr:uid="{8092BEC4-098B-48BA-A873-CEC1051DE732}">
      <text>
        <r>
          <rPr>
            <b/>
            <sz val="10"/>
            <color indexed="8"/>
            <rFont val="Arial"/>
            <family val="2"/>
          </rPr>
          <t>Roaming für allgemein zugängliche Ladestation:</t>
        </r>
        <r>
          <rPr>
            <sz val="10"/>
            <color indexed="8"/>
            <rFont val="Arial"/>
            <family val="2"/>
          </rPr>
          <t xml:space="preserve"> Zugangs- und Zahlungsmittel anderer Ladestationsbetreibender können für den Zugang zu den allgemein zugänglicher Ladestationen (z.B. Besuchendenparkplätzen) genutzt werden.</t>
        </r>
      </text>
    </comment>
    <comment ref="D114" authorId="0" shapeId="0" xr:uid="{72CD70FC-B4C8-45DB-9E37-4E7BD5B73B68}">
      <text>
        <r>
          <rPr>
            <b/>
            <sz val="10"/>
            <color indexed="8"/>
            <rFont val="Arial"/>
            <family val="2"/>
          </rPr>
          <t>Eigenfinanzierung:</t>
        </r>
        <r>
          <rPr>
            <sz val="10"/>
            <color indexed="8"/>
            <rFont val="Arial"/>
            <family val="2"/>
          </rPr>
          <t xml:space="preserve"> Die Ladeinfrastruktur wird vollständig von der Eigentümerschaft finanziert.</t>
        </r>
        <r>
          <rPr>
            <b/>
            <sz val="10"/>
            <color indexed="8"/>
            <rFont val="Arial"/>
            <family val="2"/>
          </rPr>
          <t xml:space="preserve">
Mietmodell:</t>
        </r>
        <r>
          <rPr>
            <sz val="10"/>
            <color indexed="8"/>
            <rFont val="Arial"/>
            <family val="2"/>
          </rPr>
          <t xml:space="preserve"> Die Grundinstallation wird durch die Eigentümerschaft finanziert. Die Nutzenden können die Ladestation bei dem Dienstleistungsunternehmen mieten.</t>
        </r>
        <r>
          <rPr>
            <b/>
            <sz val="10"/>
            <color indexed="8"/>
            <rFont val="Arial"/>
            <family val="2"/>
          </rPr>
          <t xml:space="preserve">
Full Contracting:</t>
        </r>
        <r>
          <rPr>
            <sz val="10"/>
            <color indexed="8"/>
            <rFont val="Arial"/>
            <family val="2"/>
          </rPr>
          <t xml:space="preserve"> Sowohl die Grundinstallation als auch die Ladestation wird vom Dienstleistungsunternehmen finanziert und gegen eine monatliche Gebühr zur Verfügung gestellt.</t>
        </r>
      </text>
    </comment>
  </commentList>
</comments>
</file>

<file path=xl/comments48.xml><?xml version="1.0" encoding="utf-8"?>
<comments xmlns="http://schemas.openxmlformats.org/spreadsheetml/2006/main" xmlns:mc="http://schemas.openxmlformats.org/markup-compatibility/2006" xmlns:xr="http://schemas.microsoft.com/office/spreadsheetml/2014/revision" mc:Ignorable="xr">
  <authors>
    <author>Marisa Timm</author>
  </authors>
  <commentList>
    <comment ref="D18" authorId="0" shapeId="0" xr:uid="{92FD9ABA-C9BA-4807-84B1-2AF237C592C4}">
      <text>
        <r>
          <rPr>
            <b/>
            <sz val="10"/>
            <color indexed="8"/>
            <rFont val="Arial"/>
            <family val="2"/>
          </rPr>
          <t>Anmeldung:</t>
        </r>
        <r>
          <rPr>
            <sz val="10"/>
            <color indexed="8"/>
            <rFont val="Arial"/>
            <family val="2"/>
          </rPr>
          <t xml:space="preserve"> Prozess des Ladestationsnutzenden zur Anfrage/Anmeldung einer Ladestation
</t>
        </r>
      </text>
    </comment>
    <comment ref="D19" authorId="0" shapeId="0" xr:uid="{30445C37-C7AB-406D-B127-B06CC73EF07E}">
      <text>
        <r>
          <rPr>
            <b/>
            <sz val="10"/>
            <color indexed="8"/>
            <rFont val="Arial"/>
            <family val="2"/>
          </rPr>
          <t xml:space="preserve">Aufschaltung: </t>
        </r>
        <r>
          <rPr>
            <sz val="10"/>
            <color indexed="8"/>
            <rFont val="Arial"/>
            <family val="2"/>
          </rPr>
          <t xml:space="preserve">Die Ladestation wird mit dem System verbunden. </t>
        </r>
      </text>
    </comment>
    <comment ref="D21" authorId="0" shapeId="0" xr:uid="{6F82781F-320D-4097-A2CC-BD2AF6887101}">
      <text>
        <r>
          <rPr>
            <b/>
            <sz val="10"/>
            <color indexed="8"/>
            <rFont val="Arial"/>
            <family val="2"/>
          </rPr>
          <t xml:space="preserve">Onboarding: </t>
        </r>
        <r>
          <rPr>
            <sz val="10"/>
            <color indexed="8"/>
            <rFont val="Arial"/>
            <family val="2"/>
          </rPr>
          <t>Die Ladestationsnutzerin oder der Ladestationsnutzer erhält den Zugang zur Ladestation und allenfalls eine Instruierung</t>
        </r>
      </text>
    </comment>
    <comment ref="D30" authorId="0" shapeId="0" xr:uid="{B401B9AF-5A7A-46EB-B809-CE33482330D8}">
      <text>
        <r>
          <rPr>
            <b/>
            <sz val="10"/>
            <color indexed="8"/>
            <rFont val="Arial"/>
            <family val="2"/>
          </rPr>
          <t xml:space="preserve">Vertrieb Ladestationen: </t>
        </r>
        <r>
          <rPr>
            <sz val="10"/>
            <color indexed="8"/>
            <rFont val="Arial"/>
            <family val="2"/>
          </rPr>
          <t>Dabei handelt es sich um Ladestationen, die von dem Dienstleistungsunternehmen vertrieben werden (standardmässig oder optional). Nicht solche, die nur mit ihrem System kompatibel sind.</t>
        </r>
      </text>
    </comment>
    <comment ref="D32" authorId="0" shapeId="0" xr:uid="{1060BFF3-BF24-4940-8715-320A8162C94C}">
      <text>
        <r>
          <rPr>
            <b/>
            <sz val="10"/>
            <color indexed="8"/>
            <rFont val="Arial"/>
            <family val="2"/>
          </rPr>
          <t>Integration von Drittsystemen:</t>
        </r>
        <r>
          <rPr>
            <sz val="10"/>
            <color indexed="8"/>
            <rFont val="Arial"/>
            <family val="2"/>
          </rPr>
          <t xml:space="preserve"> Das System kann mit anderen Plattformen/Systemen Dritter kommunizieren, z.B. zur ZEV Abrechnung oder EMS.</t>
        </r>
      </text>
    </comment>
    <comment ref="D33" authorId="0" shapeId="0" xr:uid="{9F2AF7CA-6188-42A6-BACA-0131E55274B6}">
      <text>
        <r>
          <rPr>
            <sz val="10"/>
            <color indexed="8"/>
            <rFont val="Arial"/>
            <family val="2"/>
          </rPr>
          <t>EMS = Energiemanagementsysteme</t>
        </r>
      </text>
    </comment>
    <comment ref="D36" authorId="0" shapeId="0" xr:uid="{27EF5D47-B415-49F0-89E8-6E535ED8451E}">
      <text>
        <r>
          <rPr>
            <b/>
            <sz val="10"/>
            <color indexed="8"/>
            <rFont val="Arial"/>
            <family val="2"/>
          </rPr>
          <t xml:space="preserve">Statisches Lastmanagement: </t>
        </r>
        <r>
          <rPr>
            <sz val="10"/>
            <color indexed="8"/>
            <rFont val="Arial"/>
            <family val="2"/>
          </rPr>
          <t>Beim statischen Lastmanagement wird ein fixes Kontingent des Hausanschlusses für das Laden der Elektroautos reserviert. Dieses kann auf die zu ladenden E-Autos aufgeteilt werden. Die reservierte Last ist maximal so hoch, dass es auch bei einem hohen Stromverbrauch im Gebäude (z.B. Abends, wenn alle Anwohnenden zu Hause sind) zu keiner Überlastung kommt.</t>
        </r>
      </text>
    </comment>
    <comment ref="D37" authorId="0" shapeId="0" xr:uid="{9B2CDA5E-75AB-45DD-9F04-23DAEF8110EC}">
      <text>
        <r>
          <rPr>
            <b/>
            <sz val="10"/>
            <color indexed="8"/>
            <rFont val="Arial"/>
            <family val="2"/>
          </rPr>
          <t>Dynamisches Lastmanagment:</t>
        </r>
        <r>
          <rPr>
            <sz val="10"/>
            <color indexed="8"/>
            <rFont val="Arial"/>
            <family val="2"/>
          </rPr>
          <t xml:space="preserve"> Beim dynamischen Lastmanagement wird keine fixe Last reserviert, sondern stets die gesamte verfügbare Last intelligent aufgeteilt. Das Lastmanagement erkennt, wie viel Strom aktuell im Gebäude verbraucht wird. So kann vor allem zu Zeiten mit einem niedrigen Stromverbrauch im Gebäude eine viel höhere Ladelast ermöglicht werden, z.B. nachts, wenn ein Grossteil der Anwohnenden schläft.</t>
        </r>
      </text>
    </comment>
    <comment ref="D47" authorId="0" shapeId="0" xr:uid="{65248426-D910-41AC-9C87-A2C0ED1F2A7E}">
      <text>
        <r>
          <rPr>
            <b/>
            <sz val="10"/>
            <color indexed="8"/>
            <rFont val="Arial"/>
            <family val="2"/>
          </rPr>
          <t xml:space="preserve">Webportal: </t>
        </r>
        <r>
          <rPr>
            <sz val="10"/>
            <color indexed="8"/>
            <rFont val="Arial"/>
            <family val="2"/>
          </rPr>
          <t>Eine webbasierte Anwendung kann aufgerufen werden.</t>
        </r>
      </text>
    </comment>
    <comment ref="D48" authorId="0" shapeId="0" xr:uid="{04D594AA-085D-4BFF-A34B-C86D57A5B72A}">
      <text>
        <r>
          <rPr>
            <b/>
            <sz val="10"/>
            <color indexed="8"/>
            <rFont val="Arial"/>
            <family val="2"/>
          </rPr>
          <t>App:</t>
        </r>
        <r>
          <rPr>
            <sz val="10"/>
            <color indexed="8"/>
            <rFont val="Arial"/>
            <family val="2"/>
          </rPr>
          <t xml:space="preserve"> Es existiert eine Smartphone App.</t>
        </r>
      </text>
    </comment>
    <comment ref="D50" authorId="0" shapeId="0" xr:uid="{3521219A-BE00-491E-98BF-CD8A6E0CC9A2}">
      <text>
        <r>
          <rPr>
            <b/>
            <sz val="10"/>
            <color indexed="8"/>
            <rFont val="Arial"/>
            <family val="2"/>
          </rPr>
          <t>Transaktionsübersicht:</t>
        </r>
        <r>
          <rPr>
            <sz val="10"/>
            <color indexed="8"/>
            <rFont val="Arial"/>
            <family val="2"/>
          </rPr>
          <t xml:space="preserve"> Die Nutzenden können ihre bisherigen Nutzungen und Zahlungen einsehen und bei Bedarf als Beleg downloaden. </t>
        </r>
      </text>
    </comment>
    <comment ref="D51" authorId="0" shapeId="0" xr:uid="{083A3AAA-0FE9-412A-893F-75A9A411C50D}">
      <text>
        <r>
          <rPr>
            <b/>
            <sz val="10"/>
            <color indexed="8"/>
            <rFont val="Arial"/>
            <family val="2"/>
          </rPr>
          <t xml:space="preserve">Visualisierung der eigenen Verbräuche: </t>
        </r>
        <r>
          <rPr>
            <sz val="10"/>
            <color indexed="8"/>
            <rFont val="Arial"/>
            <family val="2"/>
          </rPr>
          <t>Die Verbräuche können jederzeit auf dem Webportal oder der App eingesehen werden.</t>
        </r>
      </text>
    </comment>
    <comment ref="D53" authorId="0" shapeId="0" xr:uid="{9AF19F90-3C63-4584-8BCE-CB4569DB6838}">
      <text>
        <r>
          <rPr>
            <b/>
            <sz val="10"/>
            <color indexed="8"/>
            <rFont val="Arial"/>
            <family val="2"/>
          </rPr>
          <t>Aktive Steuerung der Lade-Aktivität:</t>
        </r>
        <r>
          <rPr>
            <sz val="10"/>
            <color indexed="8"/>
            <rFont val="Arial"/>
            <family val="2"/>
          </rPr>
          <t xml:space="preserve"> Die Nutzenden können z.B. den Zeitpunkt oder den Lademodus steuern.</t>
        </r>
      </text>
    </comment>
    <comment ref="D54" authorId="0" shapeId="0" xr:uid="{D94441A6-D530-4690-8E44-D6BB6D7E41AD}">
      <text>
        <r>
          <rPr>
            <b/>
            <sz val="10"/>
            <color indexed="8"/>
            <rFont val="Arial"/>
            <family val="2"/>
          </rPr>
          <t xml:space="preserve">Solarbasiertes Laden: </t>
        </r>
        <r>
          <rPr>
            <sz val="10"/>
            <color indexed="8"/>
            <rFont val="Arial"/>
            <family val="2"/>
          </rPr>
          <t>Das Fahrzeug wird nur/vorzugsweise mit Solarstrom geladen (wenn PV/ZEV vorhanden)</t>
        </r>
      </text>
    </comment>
    <comment ref="D55" authorId="0" shapeId="0" xr:uid="{5179C178-DE33-401F-B555-5A0087E81CD9}">
      <text>
        <r>
          <rPr>
            <b/>
            <sz val="10"/>
            <color indexed="8"/>
            <rFont val="Arial"/>
            <family val="2"/>
          </rPr>
          <t xml:space="preserve">Günstiges Laden: </t>
        </r>
        <r>
          <rPr>
            <sz val="10"/>
            <color indexed="8"/>
            <rFont val="Arial"/>
            <family val="2"/>
          </rPr>
          <t>Das Fahrzeug wird zu Zeiten von günstigen Stromtarifen geladen, z.B. Nachts bei Hoch- und Niedertarif.</t>
        </r>
      </text>
    </comment>
    <comment ref="D56" authorId="0" shapeId="0" xr:uid="{2DF7ACE4-1E78-4798-AD10-DD8F50E57602}">
      <text>
        <r>
          <rPr>
            <b/>
            <sz val="10"/>
            <color indexed="8"/>
            <rFont val="Arial"/>
            <family val="2"/>
          </rPr>
          <t>Priorisiertes Laden:</t>
        </r>
        <r>
          <rPr>
            <sz val="10"/>
            <color indexed="8"/>
            <rFont val="Arial"/>
            <family val="2"/>
          </rPr>
          <t xml:space="preserve"> Das Fahrzeug soll möglichst schnell geladen werden. Dabei wird dem Fahrzeug mehr Leistung zugewiesen (ggf. gegen Preisaufschlag)</t>
        </r>
      </text>
    </comment>
    <comment ref="D57" authorId="0" shapeId="0" xr:uid="{FAAC7202-961B-4CDD-AF3C-4343DDF2360D}">
      <text>
        <r>
          <rPr>
            <b/>
            <sz val="10"/>
            <color indexed="8"/>
            <rFont val="Arial"/>
            <family val="2"/>
          </rPr>
          <t>Berücksichtigung von Ladegrenzen:</t>
        </r>
        <r>
          <rPr>
            <sz val="10"/>
            <color indexed="8"/>
            <rFont val="Arial"/>
            <family val="2"/>
          </rPr>
          <t xml:space="preserve"> Das Fahrzeug soll max. bis zu einem bestimmten Prozentsatz geladen werden, um die Batterie zu schonen.
</t>
        </r>
      </text>
    </comment>
    <comment ref="D64" authorId="0" shapeId="0" xr:uid="{A9BEECC6-5F6E-4D51-8FB1-40A700FE855B}">
      <text>
        <r>
          <rPr>
            <b/>
            <sz val="10"/>
            <color indexed="8"/>
            <rFont val="Arial"/>
            <family val="2"/>
          </rPr>
          <t xml:space="preserve">Hotline nur zu Bürozeiten: </t>
        </r>
        <r>
          <rPr>
            <sz val="10"/>
            <color indexed="8"/>
            <rFont val="Arial"/>
            <family val="2"/>
          </rPr>
          <t xml:space="preserve">Bei Fragen oder Problemen können sich die Ladestationsnutzenden bei einer Hotline ausschliesslich zu Bürozeiten melden. </t>
        </r>
      </text>
    </comment>
    <comment ref="D65" authorId="0" shapeId="0" xr:uid="{17D1C002-0520-4126-B8AC-6D01E9D5D412}">
      <text>
        <r>
          <rPr>
            <b/>
            <sz val="10"/>
            <color indexed="8"/>
            <rFont val="Arial"/>
            <family val="2"/>
          </rPr>
          <t xml:space="preserve">Hotline 24/7: </t>
        </r>
        <r>
          <rPr>
            <sz val="10"/>
            <color indexed="8"/>
            <rFont val="Arial"/>
            <family val="2"/>
          </rPr>
          <t>Bei Fragen oder Problemen können sie die Ladestationsnutzenden bei einer Hotline rund um die Uhr melden</t>
        </r>
        <r>
          <rPr>
            <b/>
            <sz val="10"/>
            <color indexed="8"/>
            <rFont val="Arial"/>
            <family val="2"/>
          </rPr>
          <t xml:space="preserve">. </t>
        </r>
      </text>
    </comment>
    <comment ref="D67" authorId="0" shapeId="0" xr:uid="{BEA84365-9757-4445-B8E8-9ABDF7AEAC6E}">
      <text>
        <r>
          <rPr>
            <b/>
            <sz val="10"/>
            <color indexed="8"/>
            <rFont val="Arial"/>
            <family val="2"/>
          </rPr>
          <t xml:space="preserve">Störungsmanagement: </t>
        </r>
        <r>
          <rPr>
            <sz val="10"/>
            <color indexed="8"/>
            <rFont val="Arial"/>
            <family val="2"/>
          </rPr>
          <t>Fehlfunktionen der Ladestation werden identifiziert und durch Alarmierung angezeigt.</t>
        </r>
      </text>
    </comment>
    <comment ref="D68" authorId="0" shapeId="0" xr:uid="{A0254E80-0158-4815-B976-7CE3535B1B44}">
      <text>
        <r>
          <rPr>
            <b/>
            <sz val="10"/>
            <color indexed="8"/>
            <rFont val="Arial"/>
            <family val="2"/>
          </rPr>
          <t xml:space="preserve">Fernwartung: </t>
        </r>
        <r>
          <rPr>
            <sz val="10"/>
            <color indexed="8"/>
            <rFont val="Arial"/>
            <family val="2"/>
          </rPr>
          <t>Die gängigsten Softwareprobleme der Ladestationen können online behoben werden, ohne dass ein Techniker vor Ort sein muss, z.B. durch Neustart (remote).</t>
        </r>
      </text>
    </comment>
    <comment ref="D69" authorId="0" shapeId="0" xr:uid="{5D6E623D-4F3C-4DAB-988A-2BCFA69A91A9}">
      <text>
        <r>
          <rPr>
            <b/>
            <sz val="10"/>
            <color indexed="8"/>
            <rFont val="Arial"/>
            <family val="2"/>
          </rPr>
          <t xml:space="preserve">Störungsbehebung vor Ort: </t>
        </r>
        <r>
          <rPr>
            <sz val="10"/>
            <color indexed="8"/>
            <rFont val="Arial"/>
            <family val="2"/>
          </rPr>
          <t xml:space="preserve"> Störungen werden vor Ort behoben, inklusive oder gegen Aufpreis.</t>
        </r>
      </text>
    </comment>
    <comment ref="D72" authorId="0" shapeId="0" xr:uid="{A3B698EE-1405-4CE6-8DBD-BC7483406763}">
      <text>
        <r>
          <rPr>
            <b/>
            <sz val="10"/>
            <color indexed="8"/>
            <rFont val="Arial"/>
            <family val="2"/>
          </rPr>
          <t>Bis Datenerfassung</t>
        </r>
        <r>
          <rPr>
            <sz val="10"/>
            <color indexed="8"/>
            <rFont val="Arial"/>
            <family val="2"/>
          </rPr>
          <t>: Das Dienstleistungsunternehmen erfasst die Daten und stellt sie der Kundschaft zur Verfügung. Diese muss die Rechnungen selbst erstellen und ist für das Inkasso verantwortlich.</t>
        </r>
        <r>
          <rPr>
            <b/>
            <sz val="10"/>
            <color indexed="8"/>
            <rFont val="Arial"/>
            <family val="2"/>
          </rPr>
          <t xml:space="preserve">
Bis Rechnungserstellung: </t>
        </r>
        <r>
          <rPr>
            <sz val="10"/>
            <color indexed="8"/>
            <rFont val="Arial"/>
            <family val="2"/>
          </rPr>
          <t>Das Dienstleistungsunternehmen erfasst die Daten und erstellt basierend darauf die Rechnungen. Die Kundschaft ist für das Inkasso verantwortlich.</t>
        </r>
        <r>
          <rPr>
            <b/>
            <sz val="10"/>
            <color indexed="8"/>
            <rFont val="Arial"/>
            <family val="2"/>
          </rPr>
          <t xml:space="preserve">
Bis Inkasso:</t>
        </r>
        <r>
          <rPr>
            <sz val="10"/>
            <color indexed="8"/>
            <rFont val="Arial"/>
            <family val="2"/>
          </rPr>
          <t xml:space="preserve"> Das Dienstleistungsunternehmen übernimmt den gesamten Abrechnungsprozess von der Datenerfassung über Rechnungserstellung bis und mit Inkasso.</t>
        </r>
      </text>
    </comment>
    <comment ref="D75" authorId="0" shapeId="0" xr:uid="{DE2851C2-3B76-4F68-B733-B3885B0FAB98}">
      <text>
        <r>
          <rPr>
            <b/>
            <sz val="10"/>
            <color indexed="8"/>
            <rFont val="Arial"/>
            <family val="2"/>
          </rPr>
          <t xml:space="preserve">Private Ladestation: </t>
        </r>
        <r>
          <rPr>
            <sz val="10"/>
            <color indexed="8"/>
            <rFont val="Arial"/>
            <family val="2"/>
          </rPr>
          <t xml:space="preserve">Die Ladestation ist nur für eine Partei zugänglich
</t>
        </r>
        <r>
          <rPr>
            <b/>
            <sz val="10"/>
            <color indexed="8"/>
            <rFont val="Arial"/>
            <family val="2"/>
          </rPr>
          <t>Halbprivate Ladestation</t>
        </r>
        <r>
          <rPr>
            <sz val="10"/>
            <color indexed="8"/>
            <rFont val="Arial"/>
            <family val="2"/>
          </rPr>
          <t xml:space="preserve">: Ladestation zugänglich für eine geschlossene Nutzergruppe (z. B. Mitarbeitende)
</t>
        </r>
        <r>
          <rPr>
            <b/>
            <sz val="10"/>
            <color indexed="8"/>
            <rFont val="Arial"/>
            <family val="2"/>
          </rPr>
          <t>Halböffentliche Ladestation</t>
        </r>
        <r>
          <rPr>
            <sz val="10"/>
            <color indexed="8"/>
            <rFont val="Arial"/>
            <family val="2"/>
          </rPr>
          <t xml:space="preserve">: Ladestation in privatem Besitz (z. B. Gewerbe). Diese sind zu bestimmten Zeiten allgemein zugänglich.
</t>
        </r>
        <r>
          <rPr>
            <b/>
            <sz val="10"/>
            <color indexed="8"/>
            <rFont val="Arial"/>
            <family val="2"/>
          </rPr>
          <t>öffentliche Ladestationen:</t>
        </r>
        <r>
          <rPr>
            <sz val="10"/>
            <color indexed="8"/>
            <rFont val="Arial"/>
            <family val="2"/>
          </rPr>
          <t xml:space="preserve"> zu jeder Zeit allgemein zugängliche Ladestation (z.B. Besuchendenparkplätze)</t>
        </r>
      </text>
    </comment>
    <comment ref="D76" authorId="0" shapeId="0" xr:uid="{CBAB5321-B2E0-485A-B77A-11E4531A817A}">
      <text>
        <r>
          <rPr>
            <b/>
            <sz val="10"/>
            <color indexed="8"/>
            <rFont val="Arial"/>
            <family val="2"/>
          </rPr>
          <t xml:space="preserve">Elektrizitätszähler für E-Mobilität ist im Besitz der Immobilieneigentümerschaft: </t>
        </r>
        <r>
          <rPr>
            <sz val="10"/>
            <color indexed="8"/>
            <rFont val="Arial"/>
            <family val="2"/>
          </rPr>
          <t xml:space="preserve">
Das Dienstleistungsunternehmen vergütet den Immobilienbesitzenden die Abrechnungseinnahmen abzgl. Gebühren.
Immobilienbesitzende erhalten die Rechnung für den Stromverbrauch vom EVU
Immobilienbesitzenden zahlen die Stromrechnung
</t>
        </r>
        <r>
          <rPr>
            <b/>
            <sz val="10"/>
            <color indexed="8"/>
            <rFont val="Arial"/>
            <family val="2"/>
          </rPr>
          <t>Elektrizitätszähler für E-Mobilität ist im Besitz des Dienstleistungsunternehmen:</t>
        </r>
        <r>
          <rPr>
            <sz val="10"/>
            <color indexed="8"/>
            <rFont val="Arial"/>
            <family val="2"/>
          </rPr>
          <t xml:space="preserve">
Dienstleistungsunternehmen übernimmt direkt die Zahlung der Stromkosten an den Energieversorger
Ggf. vergütet das Dienstleistungsunternehmen den Immobilienbesitzenden die Abrechnungseinnahmen abzgl. Stromkosten und Gebühren.</t>
        </r>
      </text>
    </comment>
    <comment ref="D79" authorId="0" shapeId="0" xr:uid="{55C442AB-D33F-4EA8-8883-9219DE35F72E}">
      <text>
        <r>
          <rPr>
            <b/>
            <sz val="10"/>
            <color indexed="8"/>
            <rFont val="Arial"/>
            <family val="2"/>
          </rPr>
          <t xml:space="preserve">Einheitstarif: </t>
        </r>
        <r>
          <rPr>
            <sz val="10"/>
            <color indexed="8"/>
            <rFont val="Arial"/>
            <family val="2"/>
          </rPr>
          <t xml:space="preserve">Es kann nur ein Tarif für die Ladestation abgerechnet werden, unabhängig davon, ob der lokale Energieversorger eine andere Tarifsturktur (z.B. Hoch- und Niedertarif) hat.
</t>
        </r>
        <r>
          <rPr>
            <b/>
            <sz val="10"/>
            <color indexed="8"/>
            <rFont val="Arial"/>
            <family val="2"/>
          </rPr>
          <t xml:space="preserve">Statische Tarife: </t>
        </r>
        <r>
          <rPr>
            <sz val="10"/>
            <color indexed="8"/>
            <rFont val="Arial"/>
            <family val="2"/>
          </rPr>
          <t xml:space="preserve">Die Ladestation kann mit mehreren fix definierten, statischen Tarifen abgerechnet werden, z.B. mit Hoch- und Niedertarif.
</t>
        </r>
        <r>
          <rPr>
            <b/>
            <sz val="10"/>
            <color indexed="8"/>
            <rFont val="Arial"/>
            <family val="2"/>
          </rPr>
          <t xml:space="preserve">Statische Tarife inkl. Solartarif: </t>
        </r>
        <r>
          <rPr>
            <sz val="10"/>
            <color indexed="8"/>
            <rFont val="Arial"/>
            <family val="2"/>
          </rPr>
          <t xml:space="preserve">Zusätzlich zu den statischen Tarifen kann bei Verbrauch von Strom der eigenen PV-Anlage (oder ZEV) ein fix definierter Solartarif berücksichtigt werden.
</t>
        </r>
        <r>
          <rPr>
            <b/>
            <sz val="10"/>
            <color indexed="8"/>
            <rFont val="Arial"/>
            <family val="2"/>
          </rPr>
          <t>Dynamische Tarife:</t>
        </r>
        <r>
          <rPr>
            <sz val="10"/>
            <color indexed="8"/>
            <rFont val="Arial"/>
            <family val="2"/>
          </rPr>
          <t xml:space="preserve"> Es können zusätzlich dynamische Tarife vom Energieversorger berücksichtigt und abgerechnet werden. 
</t>
        </r>
      </text>
    </comment>
    <comment ref="D83" authorId="0" shapeId="0" xr:uid="{DDF4EBBA-4040-4E94-8BBC-C102D9A03B8D}">
      <text>
        <r>
          <rPr>
            <b/>
            <sz val="10"/>
            <color indexed="8"/>
            <rFont val="Arial"/>
            <family val="2"/>
          </rPr>
          <t xml:space="preserve">Verschiedene Tarif-Gruppen: </t>
        </r>
        <r>
          <rPr>
            <sz val="10"/>
            <color indexed="8"/>
            <rFont val="Arial"/>
            <family val="2"/>
          </rPr>
          <t xml:space="preserve">Nutzende können gruppiert werden und so verschiedenen Tarifen zugeordnet werden. </t>
        </r>
      </text>
    </comment>
    <comment ref="D84" authorId="0" shapeId="0" xr:uid="{0284F78A-B37B-4903-9517-5B4E6F3AA03A}">
      <text>
        <r>
          <rPr>
            <b/>
            <sz val="10"/>
            <color indexed="8"/>
            <rFont val="Arial"/>
            <family val="2"/>
          </rPr>
          <t>White-List (Spezialnutzende):</t>
        </r>
        <r>
          <rPr>
            <sz val="10"/>
            <color indexed="8"/>
            <rFont val="Arial"/>
            <family val="2"/>
          </rPr>
          <t xml:space="preserve"> Bestimmte Nutzende laden kostenfrei.</t>
        </r>
      </text>
    </comment>
    <comment ref="D85" authorId="0" shapeId="0" xr:uid="{AB1EE08E-0FA1-4FA7-BBA8-406E6459A38B}">
      <text>
        <r>
          <rPr>
            <b/>
            <sz val="10"/>
            <color indexed="8"/>
            <rFont val="Arial"/>
            <family val="2"/>
          </rPr>
          <t xml:space="preserve">Automatisierte Aktualisierung bei Veränderungen der EVU-Stromtarife: </t>
        </r>
        <r>
          <rPr>
            <sz val="10"/>
            <color indexed="8"/>
            <rFont val="Arial"/>
            <family val="2"/>
          </rPr>
          <t xml:space="preserve">Die EVU-Stromtarife werden ohne Aufforderung durch die Kundschaft angepasst. </t>
        </r>
      </text>
    </comment>
    <comment ref="D86" authorId="0" shapeId="0" xr:uid="{28C58B36-3E8E-48DF-8F64-05A6ACBCAC5E}">
      <text>
        <r>
          <rPr>
            <b/>
            <sz val="10"/>
            <color indexed="8"/>
            <rFont val="Arial"/>
            <family val="2"/>
          </rPr>
          <t xml:space="preserve">Einstellung eines eigenen Energietarifs: </t>
        </r>
        <r>
          <rPr>
            <sz val="10"/>
            <color indexed="8"/>
            <rFont val="Arial"/>
            <family val="2"/>
          </rPr>
          <t xml:space="preserve">Eigentümerschaften bzw. Verwaltungen können einen Aufschlag auf den Energietarif vornehmen, um einen zusätzlichen Kanal zur Amortisierung der Ladestationen zu generieren.
</t>
        </r>
      </text>
    </comment>
    <comment ref="D87" authorId="0" shapeId="0" xr:uid="{F24CA463-BF29-4640-9E9D-284DEA8C59CD}">
      <text>
        <r>
          <rPr>
            <b/>
            <sz val="10"/>
            <color indexed="8"/>
            <rFont val="Arial"/>
            <family val="2"/>
          </rPr>
          <t xml:space="preserve">Abrechnung bidirektionales Laden: </t>
        </r>
        <r>
          <rPr>
            <sz val="10"/>
            <color indexed="8"/>
            <rFont val="Arial"/>
            <family val="2"/>
          </rPr>
          <t>Bidirektionales Laden kann verwaltet und abrechnet werden.</t>
        </r>
      </text>
    </comment>
    <comment ref="D97" authorId="0" shapeId="0" xr:uid="{8AF46692-5B9A-4801-ABA6-E0F8C70622AF}">
      <text>
        <r>
          <rPr>
            <b/>
            <sz val="10"/>
            <color indexed="8"/>
            <rFont val="Arial"/>
            <family val="2"/>
          </rPr>
          <t xml:space="preserve">Reporting Funktion: </t>
        </r>
        <r>
          <rPr>
            <sz val="10"/>
            <color indexed="8"/>
            <rFont val="Arial"/>
            <family val="2"/>
          </rPr>
          <t>Nutzungsdaten können zur Verfügung gestellt werden, z.B. für Nachhaltigkeitsberichte und Reportings.</t>
        </r>
      </text>
    </comment>
    <comment ref="D99" authorId="0" shapeId="0" xr:uid="{6FA0BE4D-B4F6-4AD7-BF39-5C2BD360F88A}">
      <text>
        <r>
          <rPr>
            <b/>
            <sz val="10"/>
            <color indexed="8"/>
            <rFont val="Arial"/>
            <family val="2"/>
          </rPr>
          <t xml:space="preserve">Mandantenfunktion: </t>
        </r>
        <r>
          <rPr>
            <sz val="10"/>
            <color indexed="8"/>
            <rFont val="Arial"/>
            <family val="2"/>
          </rPr>
          <t>Verschiedenen Nutzenden können verschiedene Nutzungsrechte verteilt werden (z.B. Ladestationsnutzende vs. Hauswartung vs. Installationsunternehmen)</t>
        </r>
      </text>
    </comment>
    <comment ref="D100" authorId="0" shapeId="0" xr:uid="{BA0E6663-3AB4-4676-AB2B-2B65318D5F3E}">
      <text>
        <r>
          <rPr>
            <b/>
            <sz val="10"/>
            <color indexed="8"/>
            <rFont val="Arial"/>
            <family val="2"/>
          </rPr>
          <t>Webportal zur Benutzendenverwaltung:</t>
        </r>
        <r>
          <rPr>
            <sz val="10"/>
            <color indexed="8"/>
            <rFont val="Arial"/>
            <family val="2"/>
          </rPr>
          <t xml:space="preserve"> Die Eigentümerschaft/Verwaltung kann in einer Plattform verschiedene Einstellungen vornehmen, z.B. Erstellung und Bearbeitung der Nutzer der Ladestationen, Tarifgestaltung, oder anderes.</t>
        </r>
      </text>
    </comment>
    <comment ref="D106" authorId="0" shapeId="0" xr:uid="{7DE95A85-314B-4516-A546-ECB4C74093D2}">
      <text>
        <r>
          <rPr>
            <b/>
            <sz val="10"/>
            <color indexed="8"/>
            <rFont val="Arial"/>
            <family val="2"/>
          </rPr>
          <t xml:space="preserve">Allgemein zugängliche Ladestation im eigenen Netz: </t>
        </r>
        <r>
          <rPr>
            <sz val="10"/>
            <color indexed="8"/>
            <rFont val="Arial"/>
            <family val="2"/>
          </rPr>
          <t>Die Ladestationsnutzenden können mithilfe ihres Zugangsmittels auf allgemein zugängliche Ladestationen desselben Anbietenden zugreifen.</t>
        </r>
      </text>
    </comment>
    <comment ref="D107" authorId="0" shapeId="0" xr:uid="{1A393D91-953E-4697-B648-3FDB21424FC6}">
      <text>
        <r>
          <rPr>
            <b/>
            <sz val="10"/>
            <color indexed="8"/>
            <rFont val="Arial"/>
            <family val="2"/>
          </rPr>
          <t>Roaming mit gleichen Zugang:</t>
        </r>
        <r>
          <rPr>
            <sz val="10"/>
            <color indexed="8"/>
            <rFont val="Arial"/>
            <family val="2"/>
          </rPr>
          <t xml:space="preserve"> Die Ladestationsnutzenden können mithilfe ihres Zugangsmittels auf allgemein zugängliche Ladestationen anderer Netzbetreibender zugreifen.</t>
        </r>
      </text>
    </comment>
    <comment ref="D109" authorId="0" shapeId="0" xr:uid="{8DD44D31-84FC-4322-9362-739A1679D337}">
      <text>
        <r>
          <rPr>
            <b/>
            <sz val="10"/>
            <color indexed="8"/>
            <rFont val="Arial"/>
            <family val="2"/>
          </rPr>
          <t>Abrechnung allg. zugänglicher Ladestation:</t>
        </r>
        <r>
          <rPr>
            <sz val="10"/>
            <color indexed="8"/>
            <rFont val="Arial"/>
            <family val="2"/>
          </rPr>
          <t xml:space="preserve"> Ladestationen auf allgemein zugänglichen Parkplätzen, wie Besuchendenparkplätzen, werden allen zugänglich gemacht und über denselben Anbietenden abgerechnet.</t>
        </r>
      </text>
    </comment>
    <comment ref="D110" authorId="0" shapeId="0" xr:uid="{2E769B4D-D611-4AD1-8D96-64A40E508C9D}">
      <text>
        <r>
          <rPr>
            <b/>
            <sz val="10"/>
            <color indexed="8"/>
            <rFont val="Arial"/>
            <family val="2"/>
          </rPr>
          <t>Roaming für allgemein zugängliche Ladestation:</t>
        </r>
        <r>
          <rPr>
            <sz val="10"/>
            <color indexed="8"/>
            <rFont val="Arial"/>
            <family val="2"/>
          </rPr>
          <t xml:space="preserve"> Zugangs- und Zahlungsmittel anderer Ladestationsbetreibender können für den Zugang zu den allgemein zugänglicher Ladestationen (z.B. Besuchendenparkplätzen) genutzt werden.</t>
        </r>
      </text>
    </comment>
    <comment ref="D114" authorId="0" shapeId="0" xr:uid="{9C8D9992-A21A-4F34-A03A-085CD6264D33}">
      <text>
        <r>
          <rPr>
            <b/>
            <sz val="10"/>
            <color indexed="8"/>
            <rFont val="Arial"/>
            <family val="2"/>
          </rPr>
          <t>Eigenfinanzierung:</t>
        </r>
        <r>
          <rPr>
            <sz val="10"/>
            <color indexed="8"/>
            <rFont val="Arial"/>
            <family val="2"/>
          </rPr>
          <t xml:space="preserve"> Die Ladeinfrastruktur wird vollständig von der Eigentümerschaft finanziert.</t>
        </r>
        <r>
          <rPr>
            <b/>
            <sz val="10"/>
            <color indexed="8"/>
            <rFont val="Arial"/>
            <family val="2"/>
          </rPr>
          <t xml:space="preserve">
Mietmodell:</t>
        </r>
        <r>
          <rPr>
            <sz val="10"/>
            <color indexed="8"/>
            <rFont val="Arial"/>
            <family val="2"/>
          </rPr>
          <t xml:space="preserve"> Die Grundinstallation wird durch die Eigentümerschaft finanziert. Die Nutzenden können die Ladestation bei dem Dienstleistungsunternehmen mieten.</t>
        </r>
        <r>
          <rPr>
            <b/>
            <sz val="10"/>
            <color indexed="8"/>
            <rFont val="Arial"/>
            <family val="2"/>
          </rPr>
          <t xml:space="preserve">
Full Contracting:</t>
        </r>
        <r>
          <rPr>
            <sz val="10"/>
            <color indexed="8"/>
            <rFont val="Arial"/>
            <family val="2"/>
          </rPr>
          <t xml:space="preserve"> Sowohl die Grundinstallation als auch die Ladestation wird vom Dienstleistungsunternehmen finanziert und gegen eine monatliche Gebühr zur Verfügung gestellt.</t>
        </r>
      </text>
    </comment>
  </commentList>
</comments>
</file>

<file path=xl/comments49.xml><?xml version="1.0" encoding="utf-8"?>
<comments xmlns="http://schemas.openxmlformats.org/spreadsheetml/2006/main" xmlns:mc="http://schemas.openxmlformats.org/markup-compatibility/2006" xmlns:xr="http://schemas.microsoft.com/office/spreadsheetml/2014/revision" mc:Ignorable="xr">
  <authors>
    <author>Marisa Timm</author>
  </authors>
  <commentList>
    <comment ref="D18" authorId="0" shapeId="0" xr:uid="{E10A252C-F13A-4CC3-B87E-325E68AACD84}">
      <text>
        <r>
          <rPr>
            <b/>
            <sz val="10"/>
            <color indexed="8"/>
            <rFont val="Arial"/>
            <family val="2"/>
          </rPr>
          <t>Anmeldung:</t>
        </r>
        <r>
          <rPr>
            <sz val="10"/>
            <color indexed="8"/>
            <rFont val="Arial"/>
            <family val="2"/>
          </rPr>
          <t xml:space="preserve"> Prozess des Ladestationsnutzenden zur Anfrage/Anmeldung einer Ladestation
</t>
        </r>
      </text>
    </comment>
    <comment ref="D19" authorId="0" shapeId="0" xr:uid="{FFBA6533-02B7-490E-B108-2E9469C9C9F2}">
      <text>
        <r>
          <rPr>
            <b/>
            <sz val="10"/>
            <color indexed="8"/>
            <rFont val="Arial"/>
            <family val="2"/>
          </rPr>
          <t xml:space="preserve">Aufschaltung: </t>
        </r>
        <r>
          <rPr>
            <sz val="10"/>
            <color indexed="8"/>
            <rFont val="Arial"/>
            <family val="2"/>
          </rPr>
          <t xml:space="preserve">Die Ladestation wird mit dem System verbunden. </t>
        </r>
      </text>
    </comment>
    <comment ref="D21" authorId="0" shapeId="0" xr:uid="{4B161B8B-6036-492D-BAAF-A219DDF43DFF}">
      <text>
        <r>
          <rPr>
            <b/>
            <sz val="10"/>
            <color indexed="8"/>
            <rFont val="Arial"/>
            <family val="2"/>
          </rPr>
          <t xml:space="preserve">Onboarding: </t>
        </r>
        <r>
          <rPr>
            <sz val="10"/>
            <color indexed="8"/>
            <rFont val="Arial"/>
            <family val="2"/>
          </rPr>
          <t>Die Ladestationsnutzerin oder der Ladestationsnutzer erhält den Zugang zur Ladestation und allenfalls eine Instruierung</t>
        </r>
      </text>
    </comment>
    <comment ref="D30" authorId="0" shapeId="0" xr:uid="{4C0852AE-1AE9-465F-9A94-4AD75E5F5DDE}">
      <text>
        <r>
          <rPr>
            <b/>
            <sz val="10"/>
            <color indexed="8"/>
            <rFont val="Arial"/>
            <family val="2"/>
          </rPr>
          <t xml:space="preserve">Vertrieb Ladestationen: </t>
        </r>
        <r>
          <rPr>
            <sz val="10"/>
            <color indexed="8"/>
            <rFont val="Arial"/>
            <family val="2"/>
          </rPr>
          <t>Dabei handelt es sich um Ladestationen, die von dem Dienstleistungsunternehmen vertrieben werden (standardmässig oder optional). Nicht solche, die nur mit ihrem System kompatibel sind.</t>
        </r>
      </text>
    </comment>
    <comment ref="D32" authorId="0" shapeId="0" xr:uid="{F1846512-E095-465B-9D00-7D49459979EE}">
      <text>
        <r>
          <rPr>
            <b/>
            <sz val="10"/>
            <color indexed="8"/>
            <rFont val="Arial"/>
            <family val="2"/>
          </rPr>
          <t>Integration von Drittsystemen:</t>
        </r>
        <r>
          <rPr>
            <sz val="10"/>
            <color indexed="8"/>
            <rFont val="Arial"/>
            <family val="2"/>
          </rPr>
          <t xml:space="preserve"> Das System kann mit anderen Plattformen/Systemen Dritter kommunizieren, z.B. zur ZEV Abrechnung oder EMS.</t>
        </r>
      </text>
    </comment>
    <comment ref="D33" authorId="0" shapeId="0" xr:uid="{52E783E6-D3A8-44C8-902D-04E434D61A7E}">
      <text>
        <r>
          <rPr>
            <sz val="10"/>
            <color indexed="8"/>
            <rFont val="Arial"/>
            <family val="2"/>
          </rPr>
          <t>EMS = Energiemanagementsysteme</t>
        </r>
      </text>
    </comment>
    <comment ref="D36" authorId="0" shapeId="0" xr:uid="{7C7FD1F0-076F-4C0E-B598-3234DFC92C1C}">
      <text>
        <r>
          <rPr>
            <b/>
            <sz val="10"/>
            <color indexed="8"/>
            <rFont val="Arial"/>
            <family val="2"/>
          </rPr>
          <t xml:space="preserve">Statisches Lastmanagement: </t>
        </r>
        <r>
          <rPr>
            <sz val="10"/>
            <color indexed="8"/>
            <rFont val="Arial"/>
            <family val="2"/>
          </rPr>
          <t>Beim statischen Lastmanagement wird ein fixes Kontingent des Hausanschlusses für das Laden der Elektroautos reserviert. Dieses kann auf die zu ladenden E-Autos aufgeteilt werden. Die reservierte Last ist maximal so hoch, dass es auch bei einem hohen Stromverbrauch im Gebäude (z.B. Abends, wenn alle Anwohnenden zu Hause sind) zu keiner Überlastung kommt.</t>
        </r>
      </text>
    </comment>
    <comment ref="D37" authorId="0" shapeId="0" xr:uid="{29F3FED4-BF08-40D3-BA24-0045205905F6}">
      <text>
        <r>
          <rPr>
            <b/>
            <sz val="10"/>
            <color indexed="8"/>
            <rFont val="Arial"/>
            <family val="2"/>
          </rPr>
          <t>Dynamisches Lastmanagment:</t>
        </r>
        <r>
          <rPr>
            <sz val="10"/>
            <color indexed="8"/>
            <rFont val="Arial"/>
            <family val="2"/>
          </rPr>
          <t xml:space="preserve"> Beim dynamischen Lastmanagement wird keine fixe Last reserviert, sondern stets die gesamte verfügbare Last intelligent aufgeteilt. Das Lastmanagement erkennt, wie viel Strom aktuell im Gebäude verbraucht wird. So kann vor allem zu Zeiten mit einem niedrigen Stromverbrauch im Gebäude eine viel höhere Ladelast ermöglicht werden, z.B. nachts, wenn ein Grossteil der Anwohnenden schläft.</t>
        </r>
      </text>
    </comment>
    <comment ref="D47" authorId="0" shapeId="0" xr:uid="{954B4A11-82B5-4A18-B3BD-B1FEF6E74C8B}">
      <text>
        <r>
          <rPr>
            <b/>
            <sz val="10"/>
            <color indexed="8"/>
            <rFont val="Arial"/>
            <family val="2"/>
          </rPr>
          <t xml:space="preserve">Webportal: </t>
        </r>
        <r>
          <rPr>
            <sz val="10"/>
            <color indexed="8"/>
            <rFont val="Arial"/>
            <family val="2"/>
          </rPr>
          <t>Eine webbasierte Anwendung kann aufgerufen werden.</t>
        </r>
      </text>
    </comment>
    <comment ref="D48" authorId="0" shapeId="0" xr:uid="{CA2E9E15-DCE3-4017-BFD8-53DEB1D9A894}">
      <text>
        <r>
          <rPr>
            <b/>
            <sz val="10"/>
            <color indexed="8"/>
            <rFont val="Arial"/>
            <family val="2"/>
          </rPr>
          <t>App:</t>
        </r>
        <r>
          <rPr>
            <sz val="10"/>
            <color indexed="8"/>
            <rFont val="Arial"/>
            <family val="2"/>
          </rPr>
          <t xml:space="preserve"> Es existiert eine Smartphone App.</t>
        </r>
      </text>
    </comment>
    <comment ref="D50" authorId="0" shapeId="0" xr:uid="{D0A3D9A3-3FBD-4981-9423-58ED94D1440A}">
      <text>
        <r>
          <rPr>
            <b/>
            <sz val="10"/>
            <color indexed="8"/>
            <rFont val="Arial"/>
            <family val="2"/>
          </rPr>
          <t>Transaktionsübersicht:</t>
        </r>
        <r>
          <rPr>
            <sz val="10"/>
            <color indexed="8"/>
            <rFont val="Arial"/>
            <family val="2"/>
          </rPr>
          <t xml:space="preserve"> Die Nutzenden können ihre bisherigen Nutzungen und Zahlungen einsehen und bei Bedarf als Beleg downloaden. </t>
        </r>
      </text>
    </comment>
    <comment ref="D51" authorId="0" shapeId="0" xr:uid="{20BB6D52-13F0-4E99-B986-51E836EABE80}">
      <text>
        <r>
          <rPr>
            <b/>
            <sz val="10"/>
            <color indexed="8"/>
            <rFont val="Arial"/>
            <family val="2"/>
          </rPr>
          <t xml:space="preserve">Visualisierung der eigenen Verbräuche: </t>
        </r>
        <r>
          <rPr>
            <sz val="10"/>
            <color indexed="8"/>
            <rFont val="Arial"/>
            <family val="2"/>
          </rPr>
          <t>Die Verbräuche können jederzeit auf dem Webportal oder der App eingesehen werden.</t>
        </r>
      </text>
    </comment>
    <comment ref="D53" authorId="0" shapeId="0" xr:uid="{E97C8A96-29BB-4E27-B48F-8C048F692AFC}">
      <text>
        <r>
          <rPr>
            <b/>
            <sz val="10"/>
            <color indexed="8"/>
            <rFont val="Arial"/>
            <family val="2"/>
          </rPr>
          <t>Aktive Steuerung der Lade-Aktivität:</t>
        </r>
        <r>
          <rPr>
            <sz val="10"/>
            <color indexed="8"/>
            <rFont val="Arial"/>
            <family val="2"/>
          </rPr>
          <t xml:space="preserve"> Die Nutzenden können z.B. den Zeitpunkt oder den Lademodus steuern.</t>
        </r>
      </text>
    </comment>
    <comment ref="D54" authorId="0" shapeId="0" xr:uid="{0A40168F-A77E-4936-AAB3-A901D906F330}">
      <text>
        <r>
          <rPr>
            <b/>
            <sz val="10"/>
            <color indexed="8"/>
            <rFont val="Arial"/>
            <family val="2"/>
          </rPr>
          <t xml:space="preserve">Solarbasiertes Laden: </t>
        </r>
        <r>
          <rPr>
            <sz val="10"/>
            <color indexed="8"/>
            <rFont val="Arial"/>
            <family val="2"/>
          </rPr>
          <t>Das Fahrzeug wird nur/vorzugsweise mit Solarstrom geladen (wenn PV/ZEV vorhanden)</t>
        </r>
      </text>
    </comment>
    <comment ref="D55" authorId="0" shapeId="0" xr:uid="{50B6A888-A1F3-4B8C-AAAF-E4AFDF8E94ED}">
      <text>
        <r>
          <rPr>
            <b/>
            <sz val="10"/>
            <color indexed="8"/>
            <rFont val="Arial"/>
            <family val="2"/>
          </rPr>
          <t xml:space="preserve">Günstiges Laden: </t>
        </r>
        <r>
          <rPr>
            <sz val="10"/>
            <color indexed="8"/>
            <rFont val="Arial"/>
            <family val="2"/>
          </rPr>
          <t>Das Fahrzeug wird zu Zeiten von günstigen Stromtarifen geladen, z.B. Nachts bei Hoch- und Niedertarif.</t>
        </r>
      </text>
    </comment>
    <comment ref="D56" authorId="0" shapeId="0" xr:uid="{08C14F31-C27C-40C4-878F-38A99C83956E}">
      <text>
        <r>
          <rPr>
            <b/>
            <sz val="10"/>
            <color indexed="8"/>
            <rFont val="Arial"/>
            <family val="2"/>
          </rPr>
          <t>Priorisiertes Laden:</t>
        </r>
        <r>
          <rPr>
            <sz val="10"/>
            <color indexed="8"/>
            <rFont val="Arial"/>
            <family val="2"/>
          </rPr>
          <t xml:space="preserve"> Das Fahrzeug soll möglichst schnell geladen werden. Dabei wird dem Fahrzeug mehr Leistung zugewiesen (ggf. gegen Preisaufschlag)</t>
        </r>
      </text>
    </comment>
    <comment ref="D57" authorId="0" shapeId="0" xr:uid="{B0FCBB7F-3A87-4951-8752-33484D22A940}">
      <text>
        <r>
          <rPr>
            <b/>
            <sz val="10"/>
            <color indexed="8"/>
            <rFont val="Arial"/>
            <family val="2"/>
          </rPr>
          <t>Berücksichtigung von Ladegrenzen:</t>
        </r>
        <r>
          <rPr>
            <sz val="10"/>
            <color indexed="8"/>
            <rFont val="Arial"/>
            <family val="2"/>
          </rPr>
          <t xml:space="preserve"> Das Fahrzeug soll max. bis zu einem bestimmten Prozentsatz geladen werden, um die Batterie zu schonen.
</t>
        </r>
      </text>
    </comment>
    <comment ref="D64" authorId="0" shapeId="0" xr:uid="{D1563691-CC03-48DE-AC89-84AE7027024E}">
      <text>
        <r>
          <rPr>
            <b/>
            <sz val="10"/>
            <color indexed="8"/>
            <rFont val="Arial"/>
            <family val="2"/>
          </rPr>
          <t xml:space="preserve">Hotline nur zu Bürozeiten: </t>
        </r>
        <r>
          <rPr>
            <sz val="10"/>
            <color indexed="8"/>
            <rFont val="Arial"/>
            <family val="2"/>
          </rPr>
          <t xml:space="preserve">Bei Fragen oder Problemen können sich die Ladestationsnutzenden bei einer Hotline ausschliesslich zu Bürozeiten melden. </t>
        </r>
      </text>
    </comment>
    <comment ref="D65" authorId="0" shapeId="0" xr:uid="{75F68054-1C73-4E17-BC7D-9C461E2D5CCC}">
      <text>
        <r>
          <rPr>
            <b/>
            <sz val="10"/>
            <color indexed="8"/>
            <rFont val="Arial"/>
            <family val="2"/>
          </rPr>
          <t xml:space="preserve">Hotline 24/7: </t>
        </r>
        <r>
          <rPr>
            <sz val="10"/>
            <color indexed="8"/>
            <rFont val="Arial"/>
            <family val="2"/>
          </rPr>
          <t>Bei Fragen oder Problemen können sie die Ladestationsnutzenden bei einer Hotline rund um die Uhr melden</t>
        </r>
        <r>
          <rPr>
            <b/>
            <sz val="10"/>
            <color indexed="8"/>
            <rFont val="Arial"/>
            <family val="2"/>
          </rPr>
          <t xml:space="preserve">. </t>
        </r>
      </text>
    </comment>
    <comment ref="D67" authorId="0" shapeId="0" xr:uid="{F8E55E8A-5D5A-4A59-BD88-ED83F9E823B8}">
      <text>
        <r>
          <rPr>
            <b/>
            <sz val="10"/>
            <color indexed="8"/>
            <rFont val="Arial"/>
            <family val="2"/>
          </rPr>
          <t xml:space="preserve">Störungsmanagement: </t>
        </r>
        <r>
          <rPr>
            <sz val="10"/>
            <color indexed="8"/>
            <rFont val="Arial"/>
            <family val="2"/>
          </rPr>
          <t>Fehlfunktionen der Ladestation werden identifiziert und durch Alarmierung angezeigt.</t>
        </r>
      </text>
    </comment>
    <comment ref="D68" authorId="0" shapeId="0" xr:uid="{B69667C5-BE0B-4BC4-A3C2-3729B0B25EDF}">
      <text>
        <r>
          <rPr>
            <b/>
            <sz val="10"/>
            <color indexed="8"/>
            <rFont val="Arial"/>
            <family val="2"/>
          </rPr>
          <t xml:space="preserve">Fernwartung: </t>
        </r>
        <r>
          <rPr>
            <sz val="10"/>
            <color indexed="8"/>
            <rFont val="Arial"/>
            <family val="2"/>
          </rPr>
          <t>Die gängigsten Softwareprobleme der Ladestationen können online behoben werden, ohne dass ein Techniker vor Ort sein muss, z.B. durch Neustart (remote).</t>
        </r>
      </text>
    </comment>
    <comment ref="D69" authorId="0" shapeId="0" xr:uid="{D4C5AE60-EAF5-4EEF-9882-B6F78D3AFAA6}">
      <text>
        <r>
          <rPr>
            <b/>
            <sz val="10"/>
            <color indexed="8"/>
            <rFont val="Arial"/>
            <family val="2"/>
          </rPr>
          <t xml:space="preserve">Störungsbehebung vor Ort: </t>
        </r>
        <r>
          <rPr>
            <sz val="10"/>
            <color indexed="8"/>
            <rFont val="Arial"/>
            <family val="2"/>
          </rPr>
          <t xml:space="preserve"> Störungen werden vor Ort behoben, inklusive oder gegen Aufpreis.</t>
        </r>
      </text>
    </comment>
    <comment ref="D72" authorId="0" shapeId="0" xr:uid="{F55F7A24-CA0C-4F3A-9A6B-6D6E5D0533BE}">
      <text>
        <r>
          <rPr>
            <b/>
            <sz val="10"/>
            <color indexed="8"/>
            <rFont val="Arial"/>
            <family val="2"/>
          </rPr>
          <t>Bis Datenerfassung</t>
        </r>
        <r>
          <rPr>
            <sz val="10"/>
            <color indexed="8"/>
            <rFont val="Arial"/>
            <family val="2"/>
          </rPr>
          <t>: Das Dienstleistungsunternehmen erfasst die Daten und stellt sie der Kundschaft zur Verfügung. Diese muss die Rechnungen selbst erstellen und ist für das Inkasso verantwortlich.</t>
        </r>
        <r>
          <rPr>
            <b/>
            <sz val="10"/>
            <color indexed="8"/>
            <rFont val="Arial"/>
            <family val="2"/>
          </rPr>
          <t xml:space="preserve">
Bis Rechnungserstellung: </t>
        </r>
        <r>
          <rPr>
            <sz val="10"/>
            <color indexed="8"/>
            <rFont val="Arial"/>
            <family val="2"/>
          </rPr>
          <t>Das Dienstleistungsunternehmen erfasst die Daten und erstellt basierend darauf die Rechnungen. Die Kundschaft ist für das Inkasso verantwortlich.</t>
        </r>
        <r>
          <rPr>
            <b/>
            <sz val="10"/>
            <color indexed="8"/>
            <rFont val="Arial"/>
            <family val="2"/>
          </rPr>
          <t xml:space="preserve">
Bis Inkasso:</t>
        </r>
        <r>
          <rPr>
            <sz val="10"/>
            <color indexed="8"/>
            <rFont val="Arial"/>
            <family val="2"/>
          </rPr>
          <t xml:space="preserve"> Das Dienstleistungsunternehmen übernimmt den gesamten Abrechnungsprozess von der Datenerfassung über Rechnungserstellung bis und mit Inkasso.</t>
        </r>
      </text>
    </comment>
    <comment ref="D75" authorId="0" shapeId="0" xr:uid="{C2E1EE2B-F904-4193-993B-682236D9F509}">
      <text>
        <r>
          <rPr>
            <b/>
            <sz val="10"/>
            <color indexed="8"/>
            <rFont val="Arial"/>
            <family val="2"/>
          </rPr>
          <t xml:space="preserve">Private Ladestation: </t>
        </r>
        <r>
          <rPr>
            <sz val="10"/>
            <color indexed="8"/>
            <rFont val="Arial"/>
            <family val="2"/>
          </rPr>
          <t xml:space="preserve">Die Ladestation ist nur für eine Partei zugänglich
</t>
        </r>
        <r>
          <rPr>
            <b/>
            <sz val="10"/>
            <color indexed="8"/>
            <rFont val="Arial"/>
            <family val="2"/>
          </rPr>
          <t>Halbprivate Ladestation</t>
        </r>
        <r>
          <rPr>
            <sz val="10"/>
            <color indexed="8"/>
            <rFont val="Arial"/>
            <family val="2"/>
          </rPr>
          <t xml:space="preserve">: Ladestation zugänglich für eine geschlossene Nutzergruppe (z. B. Mitarbeitende)
</t>
        </r>
        <r>
          <rPr>
            <b/>
            <sz val="10"/>
            <color indexed="8"/>
            <rFont val="Arial"/>
            <family val="2"/>
          </rPr>
          <t>Halböffentliche Ladestation</t>
        </r>
        <r>
          <rPr>
            <sz val="10"/>
            <color indexed="8"/>
            <rFont val="Arial"/>
            <family val="2"/>
          </rPr>
          <t xml:space="preserve">: Ladestation in privatem Besitz (z. B. Gewerbe). Diese sind zu bestimmten Zeiten allgemein zugänglich.
</t>
        </r>
        <r>
          <rPr>
            <b/>
            <sz val="10"/>
            <color indexed="8"/>
            <rFont val="Arial"/>
            <family val="2"/>
          </rPr>
          <t>öffentliche Ladestationen:</t>
        </r>
        <r>
          <rPr>
            <sz val="10"/>
            <color indexed="8"/>
            <rFont val="Arial"/>
            <family val="2"/>
          </rPr>
          <t xml:space="preserve"> zu jeder Zeit allgemein zugängliche Ladestation (z.B. Besuchendenparkplätze)</t>
        </r>
      </text>
    </comment>
    <comment ref="D76" authorId="0" shapeId="0" xr:uid="{F9FCCF94-6D3C-4342-8508-CB9BA0CAE2C9}">
      <text>
        <r>
          <rPr>
            <b/>
            <sz val="10"/>
            <color indexed="8"/>
            <rFont val="Arial"/>
            <family val="2"/>
          </rPr>
          <t xml:space="preserve">Elektrizitätszähler für E-Mobilität ist im Besitz der Immobilieneigentümerschaft: </t>
        </r>
        <r>
          <rPr>
            <sz val="10"/>
            <color indexed="8"/>
            <rFont val="Arial"/>
            <family val="2"/>
          </rPr>
          <t xml:space="preserve">
Das Dienstleistungsunternehmen vergütet den Immobilienbesitzenden die Abrechnungseinnahmen abzgl. Gebühren.
Immobilienbesitzende erhalten die Rechnung für den Stromverbrauch vom EVU
Immobilienbesitzenden zahlen die Stromrechnung
</t>
        </r>
        <r>
          <rPr>
            <b/>
            <sz val="10"/>
            <color indexed="8"/>
            <rFont val="Arial"/>
            <family val="2"/>
          </rPr>
          <t>Elektrizitätszähler für E-Mobilität ist im Besitz des Dienstleistungsunternehmen:</t>
        </r>
        <r>
          <rPr>
            <sz val="10"/>
            <color indexed="8"/>
            <rFont val="Arial"/>
            <family val="2"/>
          </rPr>
          <t xml:space="preserve">
Dienstleistungsunternehmen übernimmt direkt die Zahlung der Stromkosten an den Energieversorger
Ggf. vergütet das Dienstleistungsunternehmen den Immobilienbesitzenden die Abrechnungseinnahmen abzgl. Stromkosten und Gebühren.</t>
        </r>
      </text>
    </comment>
    <comment ref="D79" authorId="0" shapeId="0" xr:uid="{15F9ED27-FEF1-4C16-BDF3-0241211E5B2D}">
      <text>
        <r>
          <rPr>
            <b/>
            <sz val="10"/>
            <color indexed="8"/>
            <rFont val="Arial"/>
            <family val="2"/>
          </rPr>
          <t xml:space="preserve">Einheitstarif: </t>
        </r>
        <r>
          <rPr>
            <sz val="10"/>
            <color indexed="8"/>
            <rFont val="Arial"/>
            <family val="2"/>
          </rPr>
          <t xml:space="preserve">Es kann nur ein Tarif für die Ladestation abgerechnet werden, unabhängig davon, ob der lokale Energieversorger eine andere Tarifsturktur (z.B. Hoch- und Niedertarif) hat.
</t>
        </r>
        <r>
          <rPr>
            <b/>
            <sz val="10"/>
            <color indexed="8"/>
            <rFont val="Arial"/>
            <family val="2"/>
          </rPr>
          <t xml:space="preserve">Statische Tarife: </t>
        </r>
        <r>
          <rPr>
            <sz val="10"/>
            <color indexed="8"/>
            <rFont val="Arial"/>
            <family val="2"/>
          </rPr>
          <t xml:space="preserve">Die Ladestation kann mit mehreren fix definierten, statischen Tarifen abgerechnet werden, z.B. mit Hoch- und Niedertarif.
</t>
        </r>
        <r>
          <rPr>
            <b/>
            <sz val="10"/>
            <color indexed="8"/>
            <rFont val="Arial"/>
            <family val="2"/>
          </rPr>
          <t xml:space="preserve">Statische Tarife inkl. Solartarif: </t>
        </r>
        <r>
          <rPr>
            <sz val="10"/>
            <color indexed="8"/>
            <rFont val="Arial"/>
            <family val="2"/>
          </rPr>
          <t xml:space="preserve">Zusätzlich zu den statischen Tarifen kann bei Verbrauch von Strom der eigenen PV-Anlage (oder ZEV) ein fix definierter Solartarif berücksichtigt werden.
</t>
        </r>
        <r>
          <rPr>
            <b/>
            <sz val="10"/>
            <color indexed="8"/>
            <rFont val="Arial"/>
            <family val="2"/>
          </rPr>
          <t>Dynamische Tarife:</t>
        </r>
        <r>
          <rPr>
            <sz val="10"/>
            <color indexed="8"/>
            <rFont val="Arial"/>
            <family val="2"/>
          </rPr>
          <t xml:space="preserve"> Es können zusätzlich dynamische Tarife vom Energieversorger berücksichtigt und abgerechnet werden. 
</t>
        </r>
      </text>
    </comment>
    <comment ref="D83" authorId="0" shapeId="0" xr:uid="{B1429070-4DD9-4D90-A64A-26D676661C6E}">
      <text>
        <r>
          <rPr>
            <b/>
            <sz val="10"/>
            <color indexed="8"/>
            <rFont val="Arial"/>
            <family val="2"/>
          </rPr>
          <t xml:space="preserve">Verschiedene Tarif-Gruppen: </t>
        </r>
        <r>
          <rPr>
            <sz val="10"/>
            <color indexed="8"/>
            <rFont val="Arial"/>
            <family val="2"/>
          </rPr>
          <t xml:space="preserve">Nutzende können gruppiert werden und so verschiedenen Tarifen zugeordnet werden. </t>
        </r>
      </text>
    </comment>
    <comment ref="D84" authorId="0" shapeId="0" xr:uid="{2F784A69-4334-4C44-90DC-A7651F067AB8}">
      <text>
        <r>
          <rPr>
            <b/>
            <sz val="10"/>
            <color indexed="8"/>
            <rFont val="Arial"/>
            <family val="2"/>
          </rPr>
          <t>White-List (Spezialnutzende):</t>
        </r>
        <r>
          <rPr>
            <sz val="10"/>
            <color indexed="8"/>
            <rFont val="Arial"/>
            <family val="2"/>
          </rPr>
          <t xml:space="preserve"> Bestimmte Nutzende laden kostenfrei.</t>
        </r>
      </text>
    </comment>
    <comment ref="D85" authorId="0" shapeId="0" xr:uid="{7723353A-1F8A-49AE-A48C-1D36B05085F3}">
      <text>
        <r>
          <rPr>
            <b/>
            <sz val="10"/>
            <color indexed="8"/>
            <rFont val="Arial"/>
            <family val="2"/>
          </rPr>
          <t xml:space="preserve">Automatisierte Aktualisierung bei Veränderungen der EVU-Stromtarife: </t>
        </r>
        <r>
          <rPr>
            <sz val="10"/>
            <color indexed="8"/>
            <rFont val="Arial"/>
            <family val="2"/>
          </rPr>
          <t xml:space="preserve">Die EVU-Stromtarife werden ohne Aufforderung durch die Kundschaft angepasst. </t>
        </r>
      </text>
    </comment>
    <comment ref="D86" authorId="0" shapeId="0" xr:uid="{3B80E2CC-020D-4F49-B08D-73EF7D8ED84D}">
      <text>
        <r>
          <rPr>
            <b/>
            <sz val="10"/>
            <color indexed="8"/>
            <rFont val="Arial"/>
            <family val="2"/>
          </rPr>
          <t xml:space="preserve">Einstellung eines eigenen Energietarifs: </t>
        </r>
        <r>
          <rPr>
            <sz val="10"/>
            <color indexed="8"/>
            <rFont val="Arial"/>
            <family val="2"/>
          </rPr>
          <t xml:space="preserve">Eigentümerschaften bzw. Verwaltungen können einen Aufschlag auf den Energietarif vornehmen, um einen zusätzlichen Kanal zur Amortisierung der Ladestationen zu generieren.
</t>
        </r>
      </text>
    </comment>
    <comment ref="D87" authorId="0" shapeId="0" xr:uid="{34F407BE-498E-416B-A413-B6E934D875C0}">
      <text>
        <r>
          <rPr>
            <b/>
            <sz val="10"/>
            <color indexed="8"/>
            <rFont val="Arial"/>
            <family val="2"/>
          </rPr>
          <t xml:space="preserve">Abrechnung bidirektionales Laden: </t>
        </r>
        <r>
          <rPr>
            <sz val="10"/>
            <color indexed="8"/>
            <rFont val="Arial"/>
            <family val="2"/>
          </rPr>
          <t>Bidirektionales Laden kann verwaltet und abrechnet werden.</t>
        </r>
      </text>
    </comment>
    <comment ref="D89" authorId="0" shapeId="0" xr:uid="{2A73B2B7-2DBE-41A3-B29B-C76F3BA78CC7}">
      <text>
        <r>
          <rPr>
            <b/>
            <sz val="10"/>
            <color indexed="8"/>
            <rFont val="Arial"/>
            <family val="2"/>
          </rPr>
          <t>ZEV Abrechnung</t>
        </r>
        <r>
          <rPr>
            <sz val="10"/>
            <color indexed="8"/>
            <rFont val="Arial"/>
            <family val="2"/>
          </rPr>
          <t>: Zusätzlich zur Ladeinfrastruktur kann ein ZEV (= Zusammenschluss zum Eigenverbrauch) abgerechnet werden.</t>
        </r>
      </text>
    </comment>
    <comment ref="D90" authorId="0" shapeId="0" xr:uid="{BDC682E2-7FAB-4AF9-AA9D-6EE8F2788D96}">
      <text>
        <r>
          <rPr>
            <b/>
            <sz val="10"/>
            <color indexed="8"/>
            <rFont val="Arial"/>
            <family val="2"/>
          </rPr>
          <t>VNB Praxismodell:</t>
        </r>
        <r>
          <rPr>
            <sz val="10"/>
            <color indexed="8"/>
            <rFont val="Arial"/>
            <family val="2"/>
          </rPr>
          <t xml:space="preserve"> Der Eigenverbrauch des Solarstroms wird vom lokalen Verteilnetzbetreiber (VNB) über dessen Zähler abgerechnet. Es existieren unterschiedliche Ausprägungen dieses Modells. Die einzelnen Verbrauchsstätten bleiben weiterhin Endverbraucher und werden wie bisher durch den Netzbetreiber beliefert. Dieser kann das Modell nur im eigenen Netzgebiet anbieten. Dieses Modell wird ausschliesslich von lokalen Energieversorgungsunternehmen (EVU) im eigenen Netzgebiet angeboten. Hierbei ist keine Gründung eines ZEV erforderlich.</t>
        </r>
      </text>
    </comment>
    <comment ref="D91" authorId="0" shapeId="0" xr:uid="{4D8E144E-8479-47A8-80B5-A750798CFE95}">
      <text>
        <r>
          <rPr>
            <b/>
            <sz val="10"/>
            <color indexed="8"/>
            <rFont val="Arial"/>
            <family val="2"/>
          </rPr>
          <t xml:space="preserve">Nebenkostenabrechnung: </t>
        </r>
        <r>
          <rPr>
            <sz val="10"/>
            <color indexed="8"/>
            <rFont val="Arial"/>
            <family val="2"/>
          </rPr>
          <t>Zusätzlich zur Ladeinfrastruktur können (weitere) Nebenkosten abgerechnet werden.</t>
        </r>
      </text>
    </comment>
    <comment ref="D101" authorId="0" shapeId="0" xr:uid="{723EF16D-953B-4ACE-8A42-64C90875EF2A}">
      <text>
        <r>
          <rPr>
            <b/>
            <sz val="10"/>
            <color indexed="8"/>
            <rFont val="Arial"/>
            <family val="2"/>
          </rPr>
          <t xml:space="preserve">Reporting Funktion: </t>
        </r>
        <r>
          <rPr>
            <sz val="10"/>
            <color indexed="8"/>
            <rFont val="Arial"/>
            <family val="2"/>
          </rPr>
          <t>Nutzungsdaten können zur Verfügung gestellt werden, z.B. für Nachhaltigkeitsberichte und Reportings.</t>
        </r>
      </text>
    </comment>
    <comment ref="D103" authorId="0" shapeId="0" xr:uid="{1F67C233-CBAE-4640-B10E-F3456AD5A030}">
      <text>
        <r>
          <rPr>
            <b/>
            <sz val="10"/>
            <color indexed="8"/>
            <rFont val="Arial"/>
            <family val="2"/>
          </rPr>
          <t xml:space="preserve">Mandantenfunktion: </t>
        </r>
        <r>
          <rPr>
            <sz val="10"/>
            <color indexed="8"/>
            <rFont val="Arial"/>
            <family val="2"/>
          </rPr>
          <t>Verschiedenen Nutzenden können verschiedene Nutzungsrechte verteilt werden (z.B. Ladestationsnutzende vs. Hauswartung vs. Installationsunternehmen)</t>
        </r>
      </text>
    </comment>
    <comment ref="D104" authorId="0" shapeId="0" xr:uid="{351D5823-374D-46AF-A643-363952B3A257}">
      <text>
        <r>
          <rPr>
            <b/>
            <sz val="10"/>
            <color indexed="8"/>
            <rFont val="Arial"/>
            <family val="2"/>
          </rPr>
          <t>Webportal zur Benutzendenverwaltung:</t>
        </r>
        <r>
          <rPr>
            <sz val="10"/>
            <color indexed="8"/>
            <rFont val="Arial"/>
            <family val="2"/>
          </rPr>
          <t xml:space="preserve"> Die Eigentümerschaft/Verwaltung kann in einer Plattform verschiedene Einstellungen vornehmen, z.B. Erstellung und Bearbeitung der Nutzer der Ladestationen, Tarifgestaltung, oder anderes.</t>
        </r>
      </text>
    </comment>
    <comment ref="D110" authorId="0" shapeId="0" xr:uid="{2FC83F36-BDC3-4CD4-A222-3196010F99F1}">
      <text>
        <r>
          <rPr>
            <b/>
            <sz val="10"/>
            <color indexed="8"/>
            <rFont val="Arial"/>
            <family val="2"/>
          </rPr>
          <t xml:space="preserve">Allgemein zugängliche Ladestation im eigenen Netz: </t>
        </r>
        <r>
          <rPr>
            <sz val="10"/>
            <color indexed="8"/>
            <rFont val="Arial"/>
            <family val="2"/>
          </rPr>
          <t>Die Ladestationsnutzenden können mithilfe ihres Zugangsmittels auf allgemein zugängliche Ladestationen desselben Anbietenden zugreifen.</t>
        </r>
      </text>
    </comment>
    <comment ref="D111" authorId="0" shapeId="0" xr:uid="{03AB0FC1-CACB-4E9D-9D98-11283EE7B236}">
      <text>
        <r>
          <rPr>
            <b/>
            <sz val="10"/>
            <color indexed="8"/>
            <rFont val="Arial"/>
            <family val="2"/>
          </rPr>
          <t>Roaming mit gleichen Zugang:</t>
        </r>
        <r>
          <rPr>
            <sz val="10"/>
            <color indexed="8"/>
            <rFont val="Arial"/>
            <family val="2"/>
          </rPr>
          <t xml:space="preserve"> Die Ladestationsnutzenden können mithilfe ihres Zugangsmittels auf allgemein zugängliche Ladestationen anderer Netzbetreibender zugreifen.</t>
        </r>
      </text>
    </comment>
    <comment ref="D113" authorId="0" shapeId="0" xr:uid="{57799B72-E28D-430A-9914-B4E7E09A6635}">
      <text>
        <r>
          <rPr>
            <b/>
            <sz val="10"/>
            <color indexed="8"/>
            <rFont val="Arial"/>
            <family val="2"/>
          </rPr>
          <t>Abrechnung allg. zugänglicher Ladestation:</t>
        </r>
        <r>
          <rPr>
            <sz val="10"/>
            <color indexed="8"/>
            <rFont val="Arial"/>
            <family val="2"/>
          </rPr>
          <t xml:space="preserve"> Ladestationen auf allgemein zugänglichen Parkplätzen, wie Besuchendenparkplätzen, werden allen zugänglich gemacht und über denselben Anbietenden abgerechnet.</t>
        </r>
      </text>
    </comment>
    <comment ref="D114" authorId="0" shapeId="0" xr:uid="{1D5E55DB-FC44-424B-9E91-1CC670021FF6}">
      <text>
        <r>
          <rPr>
            <b/>
            <sz val="10"/>
            <color indexed="8"/>
            <rFont val="Arial"/>
            <family val="2"/>
          </rPr>
          <t>Roaming für allgemein zugängliche Ladestation:</t>
        </r>
        <r>
          <rPr>
            <sz val="10"/>
            <color indexed="8"/>
            <rFont val="Arial"/>
            <family val="2"/>
          </rPr>
          <t xml:space="preserve"> Zugangs- und Zahlungsmittel anderer Ladestationsbetreibender können für den Zugang zu den allgemein zugänglicher Ladestationen (z.B. Besuchendenparkplätzen) genutzt werden.</t>
        </r>
      </text>
    </comment>
    <comment ref="D118" authorId="0" shapeId="0" xr:uid="{89ED2243-2BD2-4CEB-AD15-C1551023E130}">
      <text>
        <r>
          <rPr>
            <b/>
            <sz val="10"/>
            <color indexed="8"/>
            <rFont val="Arial"/>
            <family val="2"/>
          </rPr>
          <t>Eigenfinanzierung:</t>
        </r>
        <r>
          <rPr>
            <sz val="10"/>
            <color indexed="8"/>
            <rFont val="Arial"/>
            <family val="2"/>
          </rPr>
          <t xml:space="preserve"> Die Ladeinfrastruktur wird vollständig von der Eigentümerschaft finanziert.</t>
        </r>
        <r>
          <rPr>
            <b/>
            <sz val="10"/>
            <color indexed="8"/>
            <rFont val="Arial"/>
            <family val="2"/>
          </rPr>
          <t xml:space="preserve">
Mietmodell:</t>
        </r>
        <r>
          <rPr>
            <sz val="10"/>
            <color indexed="8"/>
            <rFont val="Arial"/>
            <family val="2"/>
          </rPr>
          <t xml:space="preserve"> Die Grundinstallation wird durch die Eigentümerschaft finanziert. Die Nutzenden können die Ladestation bei dem Dienstleistungsunternehmen mieten.</t>
        </r>
        <r>
          <rPr>
            <b/>
            <sz val="10"/>
            <color indexed="8"/>
            <rFont val="Arial"/>
            <family val="2"/>
          </rPr>
          <t xml:space="preserve">
Full Contracting:</t>
        </r>
        <r>
          <rPr>
            <sz val="10"/>
            <color indexed="8"/>
            <rFont val="Arial"/>
            <family val="2"/>
          </rPr>
          <t xml:space="preserve"> Sowohl die Grundinstallation als auch die Ladestation wird vom Dienstleistungsunternehmen finanziert und gegen eine monatliche Gebühr zur Verfügung gestellt.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Marisa Timm</author>
  </authors>
  <commentList>
    <comment ref="D18" authorId="0" shapeId="0" xr:uid="{CA34965C-E9AC-4CB9-85AA-130095136FBA}">
      <text>
        <r>
          <rPr>
            <b/>
            <sz val="10"/>
            <color indexed="8"/>
            <rFont val="Arial"/>
            <family val="2"/>
          </rPr>
          <t>Anmeldung:</t>
        </r>
        <r>
          <rPr>
            <sz val="10"/>
            <color indexed="8"/>
            <rFont val="Arial"/>
            <family val="2"/>
          </rPr>
          <t xml:space="preserve"> Prozess des Ladestationsnutzenden zur Anfrage/Anmeldung einer Ladestation
</t>
        </r>
      </text>
    </comment>
    <comment ref="D19" authorId="0" shapeId="0" xr:uid="{11ACA8F7-1147-4AA7-8D58-B25D2D532C2F}">
      <text>
        <r>
          <rPr>
            <b/>
            <sz val="10"/>
            <color indexed="8"/>
            <rFont val="Arial"/>
            <family val="2"/>
          </rPr>
          <t xml:space="preserve">Aufschaltung: </t>
        </r>
        <r>
          <rPr>
            <sz val="10"/>
            <color indexed="8"/>
            <rFont val="Arial"/>
            <family val="2"/>
          </rPr>
          <t xml:space="preserve">Die Ladestation wird mit dem System verbunden. </t>
        </r>
      </text>
    </comment>
    <comment ref="D21" authorId="0" shapeId="0" xr:uid="{5EE3284D-6E95-4AD9-8866-C1CFF60E965D}">
      <text>
        <r>
          <rPr>
            <b/>
            <sz val="10"/>
            <color indexed="8"/>
            <rFont val="Arial"/>
            <family val="2"/>
          </rPr>
          <t xml:space="preserve">Onboarding: </t>
        </r>
        <r>
          <rPr>
            <sz val="10"/>
            <color indexed="8"/>
            <rFont val="Arial"/>
            <family val="2"/>
          </rPr>
          <t>Die Ladestationsnutzerin oder der Ladestationsnutzer erhält den Zugang zur Ladestation und allenfalls eine Instruierung</t>
        </r>
      </text>
    </comment>
    <comment ref="D30" authorId="0" shapeId="0" xr:uid="{6D14AEEE-8C8D-4408-90B9-EC0A80F5200E}">
      <text>
        <r>
          <rPr>
            <b/>
            <sz val="10"/>
            <color indexed="8"/>
            <rFont val="Arial"/>
            <family val="2"/>
          </rPr>
          <t xml:space="preserve">Vertrieb Ladestationen: </t>
        </r>
        <r>
          <rPr>
            <sz val="10"/>
            <color indexed="8"/>
            <rFont val="Arial"/>
            <family val="2"/>
          </rPr>
          <t>Dabei handelt es sich um Ladestationen, die von dem Dienstleistungsunternehmen vertrieben werden (standardmässig oder optional). Nicht solche, die nur mit ihrem System kompatibel sind.</t>
        </r>
      </text>
    </comment>
    <comment ref="D32" authorId="0" shapeId="0" xr:uid="{CC19B8D4-AE07-4D20-A0E7-EDA31B9CB03E}">
      <text>
        <r>
          <rPr>
            <b/>
            <sz val="10"/>
            <color indexed="8"/>
            <rFont val="Arial"/>
            <family val="2"/>
          </rPr>
          <t>Integration von Drittsystemen:</t>
        </r>
        <r>
          <rPr>
            <sz val="10"/>
            <color indexed="8"/>
            <rFont val="Arial"/>
            <family val="2"/>
          </rPr>
          <t xml:space="preserve"> Das System kann mit anderen Plattformen/Systemen Dritter kommunizieren, z.B. zur ZEV Abrechnung oder EMS.</t>
        </r>
      </text>
    </comment>
    <comment ref="D33" authorId="0" shapeId="0" xr:uid="{28244F0A-AF4E-4B97-B302-4F47FEBD447E}">
      <text>
        <r>
          <rPr>
            <sz val="10"/>
            <color indexed="8"/>
            <rFont val="Arial"/>
            <family val="2"/>
          </rPr>
          <t>EMS = Energiemanagementsysteme</t>
        </r>
      </text>
    </comment>
    <comment ref="D36" authorId="0" shapeId="0" xr:uid="{A176EB22-7138-405B-8690-BCAA0974841B}">
      <text>
        <r>
          <rPr>
            <b/>
            <sz val="10"/>
            <color indexed="8"/>
            <rFont val="Arial"/>
            <family val="2"/>
          </rPr>
          <t xml:space="preserve">Statisches Lastmanagement: </t>
        </r>
        <r>
          <rPr>
            <sz val="10"/>
            <color indexed="8"/>
            <rFont val="Arial"/>
            <family val="2"/>
          </rPr>
          <t>Beim statischen Lastmanagement wird ein fixes Kontingent des Hausanschlusses für das Laden der Elektroautos reserviert. Dieses kann auf die zu ladenden E-Autos aufgeteilt werden. Die reservierte Last ist maximal so hoch, dass es auch bei einem hohen Stromverbrauch im Gebäude (z.B. Abends, wenn alle Anwohnenden zu Hause sind) zu keiner Überlastung kommt.</t>
        </r>
      </text>
    </comment>
    <comment ref="D37" authorId="0" shapeId="0" xr:uid="{F1171002-728A-42E1-8AF3-B08F3678A93F}">
      <text>
        <r>
          <rPr>
            <b/>
            <sz val="10"/>
            <color indexed="8"/>
            <rFont val="Arial"/>
            <family val="2"/>
          </rPr>
          <t>Dynamisches Lastmanagment:</t>
        </r>
        <r>
          <rPr>
            <sz val="10"/>
            <color indexed="8"/>
            <rFont val="Arial"/>
            <family val="2"/>
          </rPr>
          <t xml:space="preserve"> Beim dynamischen Lastmanagement wird keine fixe Last reserviert, sondern stets die gesamte verfügbare Last intelligent aufgeteilt. Das Lastmanagement erkennt, wie viel Strom aktuell im Gebäude verbraucht wird. So kann vor allem zu Zeiten mit einem niedrigen Stromverbrauch im Gebäude eine viel höhere Ladelast ermöglicht werden, z.B. nachts, wenn ein Grossteil der Anwohnenden schläft.</t>
        </r>
      </text>
    </comment>
    <comment ref="D47" authorId="0" shapeId="0" xr:uid="{68701DCB-A6B6-420A-B4C8-423036D06D09}">
      <text>
        <r>
          <rPr>
            <b/>
            <sz val="10"/>
            <color indexed="8"/>
            <rFont val="Arial"/>
            <family val="2"/>
          </rPr>
          <t xml:space="preserve">Webportal: </t>
        </r>
        <r>
          <rPr>
            <sz val="10"/>
            <color indexed="8"/>
            <rFont val="Arial"/>
            <family val="2"/>
          </rPr>
          <t>Eine webbasierte Anwendung kann aufgerufen werden.</t>
        </r>
      </text>
    </comment>
    <comment ref="D48" authorId="0" shapeId="0" xr:uid="{AE8C96DC-C19A-41F1-A3D2-648972804ED7}">
      <text>
        <r>
          <rPr>
            <b/>
            <sz val="10"/>
            <color indexed="8"/>
            <rFont val="Arial"/>
            <family val="2"/>
          </rPr>
          <t>App:</t>
        </r>
        <r>
          <rPr>
            <sz val="10"/>
            <color indexed="8"/>
            <rFont val="Arial"/>
            <family val="2"/>
          </rPr>
          <t xml:space="preserve"> Es existiert eine Smartphone App.</t>
        </r>
      </text>
    </comment>
    <comment ref="D50" authorId="0" shapeId="0" xr:uid="{7BA58106-7E75-49C1-A96C-D26964395E6B}">
      <text>
        <r>
          <rPr>
            <b/>
            <sz val="10"/>
            <color indexed="8"/>
            <rFont val="Arial"/>
            <family val="2"/>
          </rPr>
          <t>Transaktionsübersicht:</t>
        </r>
        <r>
          <rPr>
            <sz val="10"/>
            <color indexed="8"/>
            <rFont val="Arial"/>
            <family val="2"/>
          </rPr>
          <t xml:space="preserve"> Die Nutzenden können ihre bisherigen Nutzungen und Zahlungen einsehen und bei Bedarf als Beleg downloaden. </t>
        </r>
      </text>
    </comment>
    <comment ref="D51" authorId="0" shapeId="0" xr:uid="{BD89BD30-0964-4476-9C20-CC5F95AF52E5}">
      <text>
        <r>
          <rPr>
            <b/>
            <sz val="10"/>
            <color indexed="8"/>
            <rFont val="Arial"/>
            <family val="2"/>
          </rPr>
          <t xml:space="preserve">Visualisierung der eigenen Verbräuche: </t>
        </r>
        <r>
          <rPr>
            <sz val="10"/>
            <color indexed="8"/>
            <rFont val="Arial"/>
            <family val="2"/>
          </rPr>
          <t>Die Verbräuche können jederzeit auf dem Webportal oder der App eingesehen werden.</t>
        </r>
      </text>
    </comment>
    <comment ref="D53" authorId="0" shapeId="0" xr:uid="{33AE01CD-1094-4403-B037-E0AF2DFC5ED2}">
      <text>
        <r>
          <rPr>
            <b/>
            <sz val="10"/>
            <color indexed="8"/>
            <rFont val="Arial"/>
            <family val="2"/>
          </rPr>
          <t>Aktive Steuerung der Lade-Aktivität:</t>
        </r>
        <r>
          <rPr>
            <sz val="10"/>
            <color indexed="8"/>
            <rFont val="Arial"/>
            <family val="2"/>
          </rPr>
          <t xml:space="preserve"> Die Nutzenden können z.B. den Zeitpunkt oder den Lademodus steuern.</t>
        </r>
      </text>
    </comment>
    <comment ref="D54" authorId="0" shapeId="0" xr:uid="{D4A086B8-3228-4722-8335-F16A35FCF633}">
      <text>
        <r>
          <rPr>
            <b/>
            <sz val="10"/>
            <color indexed="8"/>
            <rFont val="Arial"/>
            <family val="2"/>
          </rPr>
          <t xml:space="preserve">Solarbasiertes Laden: </t>
        </r>
        <r>
          <rPr>
            <sz val="10"/>
            <color indexed="8"/>
            <rFont val="Arial"/>
            <family val="2"/>
          </rPr>
          <t>Das Fahrzeug wird nur/vorzugsweise mit Solarstrom geladen (wenn PV/ZEV vorhanden)</t>
        </r>
      </text>
    </comment>
    <comment ref="D55" authorId="0" shapeId="0" xr:uid="{B9A4481E-B185-454E-B9FE-43498BF24D66}">
      <text>
        <r>
          <rPr>
            <b/>
            <sz val="10"/>
            <color indexed="8"/>
            <rFont val="Arial"/>
            <family val="2"/>
          </rPr>
          <t xml:space="preserve">Günstiges Laden: </t>
        </r>
        <r>
          <rPr>
            <sz val="10"/>
            <color indexed="8"/>
            <rFont val="Arial"/>
            <family val="2"/>
          </rPr>
          <t>Das Fahrzeug wird zu Zeiten von günstigen Stromtarifen geladen, z.B. Nachts bei Hoch- und Niedertarif.</t>
        </r>
      </text>
    </comment>
    <comment ref="D56" authorId="0" shapeId="0" xr:uid="{0727E312-8EF8-428D-912B-625582890563}">
      <text>
        <r>
          <rPr>
            <b/>
            <sz val="10"/>
            <color indexed="8"/>
            <rFont val="Arial"/>
            <family val="2"/>
          </rPr>
          <t>Priorisiertes Laden:</t>
        </r>
        <r>
          <rPr>
            <sz val="10"/>
            <color indexed="8"/>
            <rFont val="Arial"/>
            <family val="2"/>
          </rPr>
          <t xml:space="preserve"> Das Fahrzeug soll möglichst schnell geladen werden. Dabei wird dem Fahrzeug mehr Leistung zugewiesen (ggf. gegen Preisaufschlag)</t>
        </r>
      </text>
    </comment>
    <comment ref="D57" authorId="0" shapeId="0" xr:uid="{541E4DF9-B91D-43AE-906A-F3EEDCD40B13}">
      <text>
        <r>
          <rPr>
            <b/>
            <sz val="10"/>
            <color indexed="8"/>
            <rFont val="Arial"/>
            <family val="2"/>
          </rPr>
          <t>Berücksichtigung von Ladegrenzen:</t>
        </r>
        <r>
          <rPr>
            <sz val="10"/>
            <color indexed="8"/>
            <rFont val="Arial"/>
            <family val="2"/>
          </rPr>
          <t xml:space="preserve"> Das Fahrzeug soll max. bis zu einem bestimmten Prozentsatz geladen werden, um die Batterie zu schonen.
</t>
        </r>
      </text>
    </comment>
    <comment ref="D64" authorId="0" shapeId="0" xr:uid="{057EB7AD-897A-4CC1-BCD6-4C49F9D60589}">
      <text>
        <r>
          <rPr>
            <b/>
            <sz val="10"/>
            <color indexed="8"/>
            <rFont val="Arial"/>
            <family val="2"/>
          </rPr>
          <t xml:space="preserve">Hotline nur zu Bürozeiten: </t>
        </r>
        <r>
          <rPr>
            <sz val="10"/>
            <color indexed="8"/>
            <rFont val="Arial"/>
            <family val="2"/>
          </rPr>
          <t xml:space="preserve">Bei Fragen oder Problemen können sich die Ladestationsnutzenden bei einer Hotline ausschliesslich zu Bürozeiten melden. </t>
        </r>
      </text>
    </comment>
    <comment ref="D65" authorId="0" shapeId="0" xr:uid="{5D63ED0E-F1EB-475F-8FC4-B7A6253EF400}">
      <text>
        <r>
          <rPr>
            <b/>
            <sz val="10"/>
            <color indexed="8"/>
            <rFont val="Arial"/>
            <family val="2"/>
          </rPr>
          <t xml:space="preserve">Hotline 24/7: </t>
        </r>
        <r>
          <rPr>
            <sz val="10"/>
            <color indexed="8"/>
            <rFont val="Arial"/>
            <family val="2"/>
          </rPr>
          <t>Bei Fragen oder Problemen können sie die Ladestationsnutzenden bei einer Hotline rund um die Uhr melden</t>
        </r>
        <r>
          <rPr>
            <b/>
            <sz val="10"/>
            <color indexed="8"/>
            <rFont val="Arial"/>
            <family val="2"/>
          </rPr>
          <t xml:space="preserve">. </t>
        </r>
      </text>
    </comment>
    <comment ref="D67" authorId="0" shapeId="0" xr:uid="{318B585B-F9AC-449A-B25B-117950E4CC6C}">
      <text>
        <r>
          <rPr>
            <b/>
            <sz val="10"/>
            <color indexed="8"/>
            <rFont val="Arial"/>
            <family val="2"/>
          </rPr>
          <t xml:space="preserve">Störungsmanagement: </t>
        </r>
        <r>
          <rPr>
            <sz val="10"/>
            <color indexed="8"/>
            <rFont val="Arial"/>
            <family val="2"/>
          </rPr>
          <t>Fehlfunktionen der Ladestation werden identifiziert und durch Alarmierung angezeigt.</t>
        </r>
      </text>
    </comment>
    <comment ref="D68" authorId="0" shapeId="0" xr:uid="{5ABEFE23-2D31-4C3D-97FD-C8D721621C0D}">
      <text>
        <r>
          <rPr>
            <b/>
            <sz val="10"/>
            <color indexed="8"/>
            <rFont val="Arial"/>
            <family val="2"/>
          </rPr>
          <t xml:space="preserve">Fernwartung: </t>
        </r>
        <r>
          <rPr>
            <sz val="10"/>
            <color indexed="8"/>
            <rFont val="Arial"/>
            <family val="2"/>
          </rPr>
          <t>Die gängigsten Softwareprobleme der Ladestationen können online behoben werden, ohne dass ein Techniker vor Ort sein muss, z.B. durch Neustart (remote).</t>
        </r>
      </text>
    </comment>
    <comment ref="D69" authorId="0" shapeId="0" xr:uid="{A5182C13-3B13-4397-9195-0514DB1B1B54}">
      <text>
        <r>
          <rPr>
            <b/>
            <sz val="10"/>
            <color indexed="8"/>
            <rFont val="Arial"/>
            <family val="2"/>
          </rPr>
          <t xml:space="preserve">Störungsbehebung vor Ort: </t>
        </r>
        <r>
          <rPr>
            <sz val="10"/>
            <color indexed="8"/>
            <rFont val="Arial"/>
            <family val="2"/>
          </rPr>
          <t xml:space="preserve"> Störungen werden vor Ort behoben, inklusive oder gegen Aufpreis.</t>
        </r>
      </text>
    </comment>
    <comment ref="D72" authorId="0" shapeId="0" xr:uid="{82DDCC12-A284-4FD4-8550-7B26FAFA3811}">
      <text>
        <r>
          <rPr>
            <b/>
            <sz val="10"/>
            <color indexed="8"/>
            <rFont val="Arial"/>
            <family val="2"/>
          </rPr>
          <t>Bis Datenerfassung</t>
        </r>
        <r>
          <rPr>
            <sz val="10"/>
            <color indexed="8"/>
            <rFont val="Arial"/>
            <family val="2"/>
          </rPr>
          <t>: Das Dienstleistungsunternehmen erfasst die Daten und stellt sie der Kundschaft zur Verfügung. Diese muss die Rechnungen selbst erstellen und ist für das Inkasso verantwortlich.</t>
        </r>
        <r>
          <rPr>
            <b/>
            <sz val="10"/>
            <color indexed="8"/>
            <rFont val="Arial"/>
            <family val="2"/>
          </rPr>
          <t xml:space="preserve">
Bis Rechnungserstellung: </t>
        </r>
        <r>
          <rPr>
            <sz val="10"/>
            <color indexed="8"/>
            <rFont val="Arial"/>
            <family val="2"/>
          </rPr>
          <t>Das Dienstleistungsunternehmen erfasst die Daten und erstellt basierend darauf die Rechnungen. Die Kundschaft ist für das Inkasso verantwortlich.</t>
        </r>
        <r>
          <rPr>
            <b/>
            <sz val="10"/>
            <color indexed="8"/>
            <rFont val="Arial"/>
            <family val="2"/>
          </rPr>
          <t xml:space="preserve">
Bis Inkasso:</t>
        </r>
        <r>
          <rPr>
            <sz val="10"/>
            <color indexed="8"/>
            <rFont val="Arial"/>
            <family val="2"/>
          </rPr>
          <t xml:space="preserve"> Das Dienstleistungsunternehmen übernimmt den gesamten Abrechnungsprozess von der Datenerfassung über Rechnungserstellung bis und mit Inkasso.</t>
        </r>
      </text>
    </comment>
    <comment ref="D75" authorId="0" shapeId="0" xr:uid="{E96EDBD2-F935-4963-927D-2E135A1B724A}">
      <text>
        <r>
          <rPr>
            <b/>
            <sz val="10"/>
            <color indexed="8"/>
            <rFont val="Arial"/>
            <family val="2"/>
          </rPr>
          <t xml:space="preserve">Private Ladestation: </t>
        </r>
        <r>
          <rPr>
            <sz val="10"/>
            <color indexed="8"/>
            <rFont val="Arial"/>
            <family val="2"/>
          </rPr>
          <t xml:space="preserve">Die Ladestation ist nur für eine Partei zugänglich
</t>
        </r>
        <r>
          <rPr>
            <b/>
            <sz val="10"/>
            <color indexed="8"/>
            <rFont val="Arial"/>
            <family val="2"/>
          </rPr>
          <t>Halbprivate Ladestation</t>
        </r>
        <r>
          <rPr>
            <sz val="10"/>
            <color indexed="8"/>
            <rFont val="Arial"/>
            <family val="2"/>
          </rPr>
          <t xml:space="preserve">: Ladestation zugänglich für eine geschlossene Nutzergruppe (z. B. Mitarbeitende)
</t>
        </r>
        <r>
          <rPr>
            <b/>
            <sz val="10"/>
            <color indexed="8"/>
            <rFont val="Arial"/>
            <family val="2"/>
          </rPr>
          <t>Halböffentliche Ladestation</t>
        </r>
        <r>
          <rPr>
            <sz val="10"/>
            <color indexed="8"/>
            <rFont val="Arial"/>
            <family val="2"/>
          </rPr>
          <t xml:space="preserve">: Ladestation in privatem Besitz (z. B. Gewerbe). Diese sind zu bestimmten Zeiten allgemein zugänglich.
</t>
        </r>
        <r>
          <rPr>
            <b/>
            <sz val="10"/>
            <color indexed="8"/>
            <rFont val="Arial"/>
            <family val="2"/>
          </rPr>
          <t>öffentliche Ladestationen:</t>
        </r>
        <r>
          <rPr>
            <sz val="10"/>
            <color indexed="8"/>
            <rFont val="Arial"/>
            <family val="2"/>
          </rPr>
          <t xml:space="preserve"> zu jeder Zeit allgemein zugängliche Ladestation (z.B. Besuchendenparkplätze)</t>
        </r>
      </text>
    </comment>
    <comment ref="D76" authorId="0" shapeId="0" xr:uid="{4B995AF8-7C4C-46CF-A703-77F32E3A92D7}">
      <text>
        <r>
          <rPr>
            <b/>
            <sz val="10"/>
            <color indexed="8"/>
            <rFont val="Arial"/>
            <family val="2"/>
          </rPr>
          <t xml:space="preserve">Elektrizitätszähler für E-Mobilität ist im Besitz der Immobilieneigentümerschaft: </t>
        </r>
        <r>
          <rPr>
            <sz val="10"/>
            <color indexed="8"/>
            <rFont val="Arial"/>
            <family val="2"/>
          </rPr>
          <t xml:space="preserve">
Das Dienstleistungsunternehmen vergütet den Immobilienbesitzenden die Abrechnungseinnahmen abzgl. Gebühren.
Immobilienbesitzende erhalten die Rechnung für den Stromverbrauch vom EVU
Immobilienbesitzenden zahlen die Stromrechnung
</t>
        </r>
        <r>
          <rPr>
            <b/>
            <sz val="10"/>
            <color indexed="8"/>
            <rFont val="Arial"/>
            <family val="2"/>
          </rPr>
          <t>Elektrizitätszähler für E-Mobilität ist im Besitz des Dienstleistungsunternehmen:</t>
        </r>
        <r>
          <rPr>
            <sz val="10"/>
            <color indexed="8"/>
            <rFont val="Arial"/>
            <family val="2"/>
          </rPr>
          <t xml:space="preserve">
Dienstleistungsunternehmen übernimmt direkt die Zahlung der Stromkosten an den Energieversorger
Ggf. vergütet das Dienstleistungsunternehmen den Immobilienbesitzenden die Abrechnungseinnahmen abzgl. Stromkosten und Gebühren.</t>
        </r>
      </text>
    </comment>
    <comment ref="D79" authorId="0" shapeId="0" xr:uid="{D6BDA1BA-6579-473E-ACA7-F01DFA959BB4}">
      <text>
        <r>
          <rPr>
            <b/>
            <sz val="10"/>
            <color indexed="8"/>
            <rFont val="Arial"/>
            <family val="2"/>
          </rPr>
          <t xml:space="preserve">Einheitstarif: </t>
        </r>
        <r>
          <rPr>
            <sz val="10"/>
            <color indexed="8"/>
            <rFont val="Arial"/>
            <family val="2"/>
          </rPr>
          <t xml:space="preserve">Es kann nur ein Tarif für die Ladestation abgerechnet werden, unabhängig davon, ob der lokale Energieversorger eine andere Tarifsturktur (z.B. Hoch- und Niedertarif) hat.
</t>
        </r>
        <r>
          <rPr>
            <b/>
            <sz val="10"/>
            <color indexed="8"/>
            <rFont val="Arial"/>
            <family val="2"/>
          </rPr>
          <t xml:space="preserve">Statische Tarife: </t>
        </r>
        <r>
          <rPr>
            <sz val="10"/>
            <color indexed="8"/>
            <rFont val="Arial"/>
            <family val="2"/>
          </rPr>
          <t xml:space="preserve">Die Ladestation kann mit mehreren fix definierten, statischen Tarifen abgerechnet werden, z.B. mit Hoch- und Niedertarif.
</t>
        </r>
        <r>
          <rPr>
            <b/>
            <sz val="10"/>
            <color indexed="8"/>
            <rFont val="Arial"/>
            <family val="2"/>
          </rPr>
          <t xml:space="preserve">Statische Tarife inkl. Solartarif: </t>
        </r>
        <r>
          <rPr>
            <sz val="10"/>
            <color indexed="8"/>
            <rFont val="Arial"/>
            <family val="2"/>
          </rPr>
          <t xml:space="preserve">Zusätzlich zu den statischen Tarifen kann bei Verbrauch von Strom der eigenen PV-Anlage (oder ZEV) ein fix definierter Solartarif berücksichtigt werden.
</t>
        </r>
        <r>
          <rPr>
            <b/>
            <sz val="10"/>
            <color indexed="8"/>
            <rFont val="Arial"/>
            <family val="2"/>
          </rPr>
          <t>Dynamische Tarife:</t>
        </r>
        <r>
          <rPr>
            <sz val="10"/>
            <color indexed="8"/>
            <rFont val="Arial"/>
            <family val="2"/>
          </rPr>
          <t xml:space="preserve"> Es können zusätzlich dynamische Tarife vom Energieversorger berücksichtigt und abgerechnet werden. 
</t>
        </r>
      </text>
    </comment>
    <comment ref="D83" authorId="0" shapeId="0" xr:uid="{58A23611-ADA3-457D-9589-02F69D79AC8D}">
      <text>
        <r>
          <rPr>
            <b/>
            <sz val="10"/>
            <color indexed="8"/>
            <rFont val="Arial"/>
            <family val="2"/>
          </rPr>
          <t xml:space="preserve">Verschiedene Tarif-Gruppen: </t>
        </r>
        <r>
          <rPr>
            <sz val="10"/>
            <color indexed="8"/>
            <rFont val="Arial"/>
            <family val="2"/>
          </rPr>
          <t xml:space="preserve">Nutzende können gruppiert werden und so verschiedenen Tarifen zugeordnet werden. </t>
        </r>
      </text>
    </comment>
    <comment ref="D84" authorId="0" shapeId="0" xr:uid="{5AA426D0-23D9-491F-9D54-D21D2A8984A2}">
      <text>
        <r>
          <rPr>
            <b/>
            <sz val="10"/>
            <color indexed="8"/>
            <rFont val="Arial"/>
            <family val="2"/>
          </rPr>
          <t>White-List (Spezialnutzende):</t>
        </r>
        <r>
          <rPr>
            <sz val="10"/>
            <color indexed="8"/>
            <rFont val="Arial"/>
            <family val="2"/>
          </rPr>
          <t xml:space="preserve"> Bestimmte Nutzende laden kostenfrei.</t>
        </r>
      </text>
    </comment>
    <comment ref="D85" authorId="0" shapeId="0" xr:uid="{D8B5A72F-FBCF-4EC5-A1EB-85AA2B8C4F59}">
      <text>
        <r>
          <rPr>
            <b/>
            <sz val="10"/>
            <color indexed="8"/>
            <rFont val="Arial"/>
            <family val="2"/>
          </rPr>
          <t xml:space="preserve">Automatisierte Aktualisierung bei Veränderungen der EVU-Stromtarife: </t>
        </r>
        <r>
          <rPr>
            <sz val="10"/>
            <color indexed="8"/>
            <rFont val="Arial"/>
            <family val="2"/>
          </rPr>
          <t xml:space="preserve">Die EVU-Stromtarife werden ohne Aufforderung durch die Kundschaft angepasst. </t>
        </r>
      </text>
    </comment>
    <comment ref="D86" authorId="0" shapeId="0" xr:uid="{4C398715-5760-46B0-9B2A-10DF7FF6AA19}">
      <text>
        <r>
          <rPr>
            <b/>
            <sz val="10"/>
            <color indexed="8"/>
            <rFont val="Arial"/>
            <family val="2"/>
          </rPr>
          <t xml:space="preserve">Einstellung eines eigenen Energietarifs: </t>
        </r>
        <r>
          <rPr>
            <sz val="10"/>
            <color indexed="8"/>
            <rFont val="Arial"/>
            <family val="2"/>
          </rPr>
          <t xml:space="preserve">Eigentümerschaften bzw. Verwaltungen können einen Aufschlag auf den Energietarif vornehmen, um einen zusätzlichen Kanal zur Amortisierung der Ladestationen zu generieren.
</t>
        </r>
      </text>
    </comment>
    <comment ref="D87" authorId="0" shapeId="0" xr:uid="{BC538DEA-169B-4FA4-AA62-778E3A3B3FDE}">
      <text>
        <r>
          <rPr>
            <b/>
            <sz val="10"/>
            <color indexed="8"/>
            <rFont val="Arial"/>
            <family val="2"/>
          </rPr>
          <t xml:space="preserve">Abrechnung bidirektionales Laden: </t>
        </r>
        <r>
          <rPr>
            <sz val="10"/>
            <color indexed="8"/>
            <rFont val="Arial"/>
            <family val="2"/>
          </rPr>
          <t>Bidirektionales Laden kann verwaltet und abrechnet werden.</t>
        </r>
      </text>
    </comment>
    <comment ref="D97" authorId="0" shapeId="0" xr:uid="{61717EDC-9B99-40B0-BE0F-643019522112}">
      <text>
        <r>
          <rPr>
            <b/>
            <sz val="10"/>
            <color indexed="8"/>
            <rFont val="Arial"/>
            <family val="2"/>
          </rPr>
          <t xml:space="preserve">Reporting Funktion: </t>
        </r>
        <r>
          <rPr>
            <sz val="10"/>
            <color indexed="8"/>
            <rFont val="Arial"/>
            <family val="2"/>
          </rPr>
          <t>Nutzungsdaten können zur Verfügung gestellt werden, z.B. für Nachhaltigkeitsberichte und Reportings.</t>
        </r>
      </text>
    </comment>
    <comment ref="D99" authorId="0" shapeId="0" xr:uid="{EE1C068E-B245-43EE-BF7A-6A3B27E86F53}">
      <text>
        <r>
          <rPr>
            <b/>
            <sz val="10"/>
            <color indexed="8"/>
            <rFont val="Arial"/>
            <family val="2"/>
          </rPr>
          <t xml:space="preserve">Mandantenfunktion: </t>
        </r>
        <r>
          <rPr>
            <sz val="10"/>
            <color indexed="8"/>
            <rFont val="Arial"/>
            <family val="2"/>
          </rPr>
          <t>Verschiedenen Nutzenden können verschiedene Nutzungsrechte verteilt werden (z.B. Ladestationsnutzende vs. Hauswartung vs. Installationsunternehmen)</t>
        </r>
      </text>
    </comment>
    <comment ref="D100" authorId="0" shapeId="0" xr:uid="{F276F331-A143-4326-AC14-6D19559E9D38}">
      <text>
        <r>
          <rPr>
            <b/>
            <sz val="10"/>
            <color indexed="8"/>
            <rFont val="Arial"/>
            <family val="2"/>
          </rPr>
          <t>Webportal zur Benutzendenverwaltung:</t>
        </r>
        <r>
          <rPr>
            <sz val="10"/>
            <color indexed="8"/>
            <rFont val="Arial"/>
            <family val="2"/>
          </rPr>
          <t xml:space="preserve"> Die Eigentümerschaft/Verwaltung kann in einer Plattform verschiedene Einstellungen vornehmen, z.B. Erstellung und Bearbeitung der Nutzer der Ladestationen, Tarifgestaltung, oder anderes.</t>
        </r>
      </text>
    </comment>
    <comment ref="D106" authorId="0" shapeId="0" xr:uid="{C629AA77-274F-41F8-9BE0-C902182E6BAB}">
      <text>
        <r>
          <rPr>
            <b/>
            <sz val="10"/>
            <color indexed="8"/>
            <rFont val="Arial"/>
            <family val="2"/>
          </rPr>
          <t xml:space="preserve">Allgemein zugängliche Ladestation im eigenen Netz: </t>
        </r>
        <r>
          <rPr>
            <sz val="10"/>
            <color indexed="8"/>
            <rFont val="Arial"/>
            <family val="2"/>
          </rPr>
          <t>Die Ladestationsnutzenden können mithilfe ihres Zugangsmittels auf allgemein zugängliche Ladestationen desselben Anbietenden zugreifen.</t>
        </r>
      </text>
    </comment>
    <comment ref="D107" authorId="0" shapeId="0" xr:uid="{4DCBB13C-4642-4D5F-BB7E-CFF8C855EEB7}">
      <text>
        <r>
          <rPr>
            <b/>
            <sz val="10"/>
            <color indexed="8"/>
            <rFont val="Arial"/>
            <family val="2"/>
          </rPr>
          <t>Roaming mit gleichen Zugang:</t>
        </r>
        <r>
          <rPr>
            <sz val="10"/>
            <color indexed="8"/>
            <rFont val="Arial"/>
            <family val="2"/>
          </rPr>
          <t xml:space="preserve"> Die Ladestationsnutzenden können mithilfe ihres Zugangsmittels auf allgemein zugängliche Ladestationen anderer Netzbetreibender zugreifen.</t>
        </r>
      </text>
    </comment>
    <comment ref="D109" authorId="0" shapeId="0" xr:uid="{852A6776-03DC-4E54-96B4-2C5261C0FB46}">
      <text>
        <r>
          <rPr>
            <b/>
            <sz val="10"/>
            <color indexed="8"/>
            <rFont val="Arial"/>
            <family val="2"/>
          </rPr>
          <t>Abrechnung allg. zugänglicher Ladestation:</t>
        </r>
        <r>
          <rPr>
            <sz val="10"/>
            <color indexed="8"/>
            <rFont val="Arial"/>
            <family val="2"/>
          </rPr>
          <t xml:space="preserve"> Ladestationen auf allgemein zugänglichen Parkplätzen, wie Besuchendenparkplätzen, werden allen zugänglich gemacht und über denselben Anbietenden abgerechnet.</t>
        </r>
      </text>
    </comment>
    <comment ref="D110" authorId="0" shapeId="0" xr:uid="{EC343A37-9F0F-41C9-8D4E-8484ED323ED6}">
      <text>
        <r>
          <rPr>
            <b/>
            <sz val="10"/>
            <color indexed="8"/>
            <rFont val="Arial"/>
            <family val="2"/>
          </rPr>
          <t>Roaming für allgemein zugängliche Ladestation:</t>
        </r>
        <r>
          <rPr>
            <sz val="10"/>
            <color indexed="8"/>
            <rFont val="Arial"/>
            <family val="2"/>
          </rPr>
          <t xml:space="preserve"> Zugangs- und Zahlungsmittel anderer Ladestationsbetreibender können für den Zugang zu den allgemein zugänglicher Ladestationen (z.B. Besuchendenparkplätzen) genutzt werden.</t>
        </r>
      </text>
    </comment>
    <comment ref="D114" authorId="0" shapeId="0" xr:uid="{AD338CE4-4919-4E40-A5A3-0C528BA840ED}">
      <text>
        <r>
          <rPr>
            <b/>
            <sz val="10"/>
            <color indexed="8"/>
            <rFont val="Arial"/>
            <family val="2"/>
          </rPr>
          <t>Eigenfinanzierung:</t>
        </r>
        <r>
          <rPr>
            <sz val="10"/>
            <color indexed="8"/>
            <rFont val="Arial"/>
            <family val="2"/>
          </rPr>
          <t xml:space="preserve"> Die Ladeinfrastruktur wird vollständig von der Eigentümerschaft finanziert.</t>
        </r>
        <r>
          <rPr>
            <b/>
            <sz val="10"/>
            <color indexed="8"/>
            <rFont val="Arial"/>
            <family val="2"/>
          </rPr>
          <t xml:space="preserve">
Mietmodell:</t>
        </r>
        <r>
          <rPr>
            <sz val="10"/>
            <color indexed="8"/>
            <rFont val="Arial"/>
            <family val="2"/>
          </rPr>
          <t xml:space="preserve"> Die Grundinstallation wird durch die Eigentümerschaft finanziert. Die Nutzenden können die Ladestation bei dem Dienstleistungsunternehmen mieten.</t>
        </r>
        <r>
          <rPr>
            <b/>
            <sz val="10"/>
            <color indexed="8"/>
            <rFont val="Arial"/>
            <family val="2"/>
          </rPr>
          <t xml:space="preserve">
Full Contracting:</t>
        </r>
        <r>
          <rPr>
            <sz val="10"/>
            <color indexed="8"/>
            <rFont val="Arial"/>
            <family val="2"/>
          </rPr>
          <t xml:space="preserve"> Sowohl die Grundinstallation als auch die Ladestation wird vom Dienstleistungsunternehmen finanziert und gegen eine monatliche Gebühr zur Verfügung gestellt.</t>
        </r>
      </text>
    </comment>
  </commentList>
</comments>
</file>

<file path=xl/comments50.xml><?xml version="1.0" encoding="utf-8"?>
<comments xmlns="http://schemas.openxmlformats.org/spreadsheetml/2006/main" xmlns:mc="http://schemas.openxmlformats.org/markup-compatibility/2006" xmlns:xr="http://schemas.microsoft.com/office/spreadsheetml/2014/revision" mc:Ignorable="xr">
  <authors>
    <author>Marisa Timm</author>
  </authors>
  <commentList>
    <comment ref="D18" authorId="0" shapeId="0" xr:uid="{2C5635B3-A48F-43E5-9FAD-71AC54529C19}">
      <text>
        <r>
          <rPr>
            <b/>
            <sz val="10"/>
            <color indexed="8"/>
            <rFont val="Arial"/>
            <family val="2"/>
          </rPr>
          <t>Anmeldung:</t>
        </r>
        <r>
          <rPr>
            <sz val="10"/>
            <color indexed="8"/>
            <rFont val="Arial"/>
            <family val="2"/>
          </rPr>
          <t xml:space="preserve"> Prozess des Ladestationsnutzenden zur Anfrage/Anmeldung einer Ladestation
</t>
        </r>
      </text>
    </comment>
    <comment ref="D19" authorId="0" shapeId="0" xr:uid="{0EFCFDD1-3741-4870-8F63-7D5822CB150D}">
      <text>
        <r>
          <rPr>
            <b/>
            <sz val="10"/>
            <color indexed="8"/>
            <rFont val="Arial"/>
            <family val="2"/>
          </rPr>
          <t xml:space="preserve">Aufschaltung: </t>
        </r>
        <r>
          <rPr>
            <sz val="10"/>
            <color indexed="8"/>
            <rFont val="Arial"/>
            <family val="2"/>
          </rPr>
          <t xml:space="preserve">Die Ladestation wird mit dem System verbunden. </t>
        </r>
      </text>
    </comment>
    <comment ref="D21" authorId="0" shapeId="0" xr:uid="{6E389B74-0EE6-4B7A-AA93-543556DEA567}">
      <text>
        <r>
          <rPr>
            <b/>
            <sz val="10"/>
            <color indexed="8"/>
            <rFont val="Arial"/>
            <family val="2"/>
          </rPr>
          <t xml:space="preserve">Onboarding: </t>
        </r>
        <r>
          <rPr>
            <sz val="10"/>
            <color indexed="8"/>
            <rFont val="Arial"/>
            <family val="2"/>
          </rPr>
          <t>Die Ladestationsnutzerin oder der Ladestationsnutzer erhält den Zugang zur Ladestation und allenfalls eine Instruierung</t>
        </r>
      </text>
    </comment>
    <comment ref="D30" authorId="0" shapeId="0" xr:uid="{21DE6046-EDF0-485C-851D-B325C262FB9E}">
      <text>
        <r>
          <rPr>
            <b/>
            <sz val="10"/>
            <color indexed="8"/>
            <rFont val="Arial"/>
            <family val="2"/>
          </rPr>
          <t xml:space="preserve">Vertrieb Ladestationen: </t>
        </r>
        <r>
          <rPr>
            <sz val="10"/>
            <color indexed="8"/>
            <rFont val="Arial"/>
            <family val="2"/>
          </rPr>
          <t>Dabei handelt es sich um Ladestationen, die von dem Dienstleistungsunternehmen vertrieben werden (standardmässig oder optional). Nicht solche, die nur mit ihrem System kompatibel sind.</t>
        </r>
      </text>
    </comment>
    <comment ref="D32" authorId="0" shapeId="0" xr:uid="{51591568-21F8-4D5C-870A-44497FE24C7D}">
      <text>
        <r>
          <rPr>
            <b/>
            <sz val="10"/>
            <color indexed="8"/>
            <rFont val="Arial"/>
            <family val="2"/>
          </rPr>
          <t>Integration von Drittsystemen:</t>
        </r>
        <r>
          <rPr>
            <sz val="10"/>
            <color indexed="8"/>
            <rFont val="Arial"/>
            <family val="2"/>
          </rPr>
          <t xml:space="preserve"> Das System kann mit anderen Plattformen/Systemen Dritter kommunizieren, z.B. zur ZEV Abrechnung oder EMS.</t>
        </r>
      </text>
    </comment>
    <comment ref="D33" authorId="0" shapeId="0" xr:uid="{B9BBA093-F42D-4306-9171-441815F7C4C3}">
      <text>
        <r>
          <rPr>
            <sz val="10"/>
            <color indexed="8"/>
            <rFont val="Arial"/>
            <family val="2"/>
          </rPr>
          <t>EMS = Energiemanagementsysteme</t>
        </r>
      </text>
    </comment>
    <comment ref="D36" authorId="0" shapeId="0" xr:uid="{34B7BDAE-C055-4002-A046-FA8064B24921}">
      <text>
        <r>
          <rPr>
            <b/>
            <sz val="10"/>
            <color indexed="8"/>
            <rFont val="Arial"/>
            <family val="2"/>
          </rPr>
          <t xml:space="preserve">Statisches Lastmanagement: </t>
        </r>
        <r>
          <rPr>
            <sz val="10"/>
            <color indexed="8"/>
            <rFont val="Arial"/>
            <family val="2"/>
          </rPr>
          <t>Beim statischen Lastmanagement wird ein fixes Kontingent des Hausanschlusses für das Laden der Elektroautos reserviert. Dieses kann auf die zu ladenden E-Autos aufgeteilt werden. Die reservierte Last ist maximal so hoch, dass es auch bei einem hohen Stromverbrauch im Gebäude (z.B. Abends, wenn alle Anwohnenden zu Hause sind) zu keiner Überlastung kommt.</t>
        </r>
      </text>
    </comment>
    <comment ref="D37" authorId="0" shapeId="0" xr:uid="{E8A18CD4-71C3-4FA3-8BD5-AAEA0E107666}">
      <text>
        <r>
          <rPr>
            <b/>
            <sz val="10"/>
            <color indexed="8"/>
            <rFont val="Arial"/>
            <family val="2"/>
          </rPr>
          <t>Dynamisches Lastmanagment:</t>
        </r>
        <r>
          <rPr>
            <sz val="10"/>
            <color indexed="8"/>
            <rFont val="Arial"/>
            <family val="2"/>
          </rPr>
          <t xml:space="preserve"> Beim dynamischen Lastmanagement wird keine fixe Last reserviert, sondern stets die gesamte verfügbare Last intelligent aufgeteilt. Das Lastmanagement erkennt, wie viel Strom aktuell im Gebäude verbraucht wird. So kann vor allem zu Zeiten mit einem niedrigen Stromverbrauch im Gebäude eine viel höhere Ladelast ermöglicht werden, z.B. nachts, wenn ein Grossteil der Anwohnenden schläft.</t>
        </r>
      </text>
    </comment>
    <comment ref="D47" authorId="0" shapeId="0" xr:uid="{F28EE241-F52E-4E7F-8115-F9539200B612}">
      <text>
        <r>
          <rPr>
            <b/>
            <sz val="10"/>
            <color indexed="8"/>
            <rFont val="Arial"/>
            <family val="2"/>
          </rPr>
          <t xml:space="preserve">Webportal: </t>
        </r>
        <r>
          <rPr>
            <sz val="10"/>
            <color indexed="8"/>
            <rFont val="Arial"/>
            <family val="2"/>
          </rPr>
          <t>Eine webbasierte Anwendung kann aufgerufen werden.</t>
        </r>
      </text>
    </comment>
    <comment ref="D48" authorId="0" shapeId="0" xr:uid="{4F19DA61-130A-44A7-9882-A94155A87055}">
      <text>
        <r>
          <rPr>
            <b/>
            <sz val="10"/>
            <color indexed="8"/>
            <rFont val="Arial"/>
            <family val="2"/>
          </rPr>
          <t>App:</t>
        </r>
        <r>
          <rPr>
            <sz val="10"/>
            <color indexed="8"/>
            <rFont val="Arial"/>
            <family val="2"/>
          </rPr>
          <t xml:space="preserve"> Es existiert eine Smartphone App.</t>
        </r>
      </text>
    </comment>
    <comment ref="D50" authorId="0" shapeId="0" xr:uid="{0794F738-22BD-46C4-8C4C-18EDA90C03D7}">
      <text>
        <r>
          <rPr>
            <b/>
            <sz val="10"/>
            <color indexed="8"/>
            <rFont val="Arial"/>
            <family val="2"/>
          </rPr>
          <t>Transaktionsübersicht:</t>
        </r>
        <r>
          <rPr>
            <sz val="10"/>
            <color indexed="8"/>
            <rFont val="Arial"/>
            <family val="2"/>
          </rPr>
          <t xml:space="preserve"> Die Nutzenden können ihre bisherigen Nutzungen und Zahlungen einsehen und bei Bedarf als Beleg downloaden. </t>
        </r>
      </text>
    </comment>
    <comment ref="D51" authorId="0" shapeId="0" xr:uid="{1BF1E31C-8FE1-40BD-B7A3-3B086051514D}">
      <text>
        <r>
          <rPr>
            <b/>
            <sz val="10"/>
            <color indexed="8"/>
            <rFont val="Arial"/>
            <family val="2"/>
          </rPr>
          <t xml:space="preserve">Visualisierung der eigenen Verbräuche: </t>
        </r>
        <r>
          <rPr>
            <sz val="10"/>
            <color indexed="8"/>
            <rFont val="Arial"/>
            <family val="2"/>
          </rPr>
          <t>Die Verbräuche können jederzeit auf dem Webportal oder der App eingesehen werden.</t>
        </r>
      </text>
    </comment>
    <comment ref="D53" authorId="0" shapeId="0" xr:uid="{8DDE5CFE-6BED-4030-9423-0DF5B8690438}">
      <text>
        <r>
          <rPr>
            <b/>
            <sz val="10"/>
            <color indexed="8"/>
            <rFont val="Arial"/>
            <family val="2"/>
          </rPr>
          <t>Aktive Steuerung der Lade-Aktivität:</t>
        </r>
        <r>
          <rPr>
            <sz val="10"/>
            <color indexed="8"/>
            <rFont val="Arial"/>
            <family val="2"/>
          </rPr>
          <t xml:space="preserve"> Die Nutzenden können z.B. den Zeitpunkt oder den Lademodus steuern.</t>
        </r>
      </text>
    </comment>
    <comment ref="D54" authorId="0" shapeId="0" xr:uid="{8D9CC8C6-F1D5-470E-9DC7-DD533343162F}">
      <text>
        <r>
          <rPr>
            <b/>
            <sz val="10"/>
            <color indexed="8"/>
            <rFont val="Arial"/>
            <family val="2"/>
          </rPr>
          <t xml:space="preserve">Solarbasiertes Laden: </t>
        </r>
        <r>
          <rPr>
            <sz val="10"/>
            <color indexed="8"/>
            <rFont val="Arial"/>
            <family val="2"/>
          </rPr>
          <t>Das Fahrzeug wird nur/vorzugsweise mit Solarstrom geladen (wenn PV/ZEV vorhanden)</t>
        </r>
      </text>
    </comment>
    <comment ref="D55" authorId="0" shapeId="0" xr:uid="{C6F18EE4-63F7-465E-8094-46A84BCF0651}">
      <text>
        <r>
          <rPr>
            <b/>
            <sz val="10"/>
            <color indexed="8"/>
            <rFont val="Arial"/>
            <family val="2"/>
          </rPr>
          <t xml:space="preserve">Günstiges Laden: </t>
        </r>
        <r>
          <rPr>
            <sz val="10"/>
            <color indexed="8"/>
            <rFont val="Arial"/>
            <family val="2"/>
          </rPr>
          <t>Das Fahrzeug wird zu Zeiten von günstigen Stromtarifen geladen, z.B. Nachts bei Hoch- und Niedertarif.</t>
        </r>
      </text>
    </comment>
    <comment ref="D56" authorId="0" shapeId="0" xr:uid="{054625F3-F8CD-4027-933A-3AE653192AC7}">
      <text>
        <r>
          <rPr>
            <b/>
            <sz val="10"/>
            <color indexed="8"/>
            <rFont val="Arial"/>
            <family val="2"/>
          </rPr>
          <t>Priorisiertes Laden:</t>
        </r>
        <r>
          <rPr>
            <sz val="10"/>
            <color indexed="8"/>
            <rFont val="Arial"/>
            <family val="2"/>
          </rPr>
          <t xml:space="preserve"> Das Fahrzeug soll möglichst schnell geladen werden. Dabei wird dem Fahrzeug mehr Leistung zugewiesen (ggf. gegen Preisaufschlag)</t>
        </r>
      </text>
    </comment>
    <comment ref="D57" authorId="0" shapeId="0" xr:uid="{90C5831A-B5AB-4F61-9C14-A5CBAB759C99}">
      <text>
        <r>
          <rPr>
            <b/>
            <sz val="10"/>
            <color indexed="8"/>
            <rFont val="Arial"/>
            <family val="2"/>
          </rPr>
          <t>Berücksichtigung von Ladegrenzen:</t>
        </r>
        <r>
          <rPr>
            <sz val="10"/>
            <color indexed="8"/>
            <rFont val="Arial"/>
            <family val="2"/>
          </rPr>
          <t xml:space="preserve"> Das Fahrzeug soll max. bis zu einem bestimmten Prozentsatz geladen werden, um die Batterie zu schonen.
</t>
        </r>
      </text>
    </comment>
    <comment ref="D64" authorId="0" shapeId="0" xr:uid="{D04FAAF3-DB19-4912-A2F1-7291B720EAEE}">
      <text>
        <r>
          <rPr>
            <b/>
            <sz val="10"/>
            <color indexed="8"/>
            <rFont val="Arial"/>
            <family val="2"/>
          </rPr>
          <t xml:space="preserve">Hotline nur zu Bürozeiten: </t>
        </r>
        <r>
          <rPr>
            <sz val="10"/>
            <color indexed="8"/>
            <rFont val="Arial"/>
            <family val="2"/>
          </rPr>
          <t xml:space="preserve">Bei Fragen oder Problemen können sich die Ladestationsnutzenden bei einer Hotline ausschliesslich zu Bürozeiten melden. </t>
        </r>
      </text>
    </comment>
    <comment ref="D65" authorId="0" shapeId="0" xr:uid="{ED6F0AED-AEF2-4457-9F3A-23847BFCD64A}">
      <text>
        <r>
          <rPr>
            <b/>
            <sz val="10"/>
            <color indexed="8"/>
            <rFont val="Arial"/>
            <family val="2"/>
          </rPr>
          <t xml:space="preserve">Hotline 24/7: </t>
        </r>
        <r>
          <rPr>
            <sz val="10"/>
            <color indexed="8"/>
            <rFont val="Arial"/>
            <family val="2"/>
          </rPr>
          <t>Bei Fragen oder Problemen können sie die Ladestationsnutzenden bei einer Hotline rund um die Uhr melden</t>
        </r>
        <r>
          <rPr>
            <b/>
            <sz val="10"/>
            <color indexed="8"/>
            <rFont val="Arial"/>
            <family val="2"/>
          </rPr>
          <t xml:space="preserve">. </t>
        </r>
      </text>
    </comment>
    <comment ref="D67" authorId="0" shapeId="0" xr:uid="{F7169158-86E7-4205-9476-52ED2859149C}">
      <text>
        <r>
          <rPr>
            <b/>
            <sz val="10"/>
            <color indexed="8"/>
            <rFont val="Arial"/>
            <family val="2"/>
          </rPr>
          <t xml:space="preserve">Störungsmanagement: </t>
        </r>
        <r>
          <rPr>
            <sz val="10"/>
            <color indexed="8"/>
            <rFont val="Arial"/>
            <family val="2"/>
          </rPr>
          <t>Fehlfunktionen der Ladestation werden identifiziert und durch Alarmierung angezeigt.</t>
        </r>
      </text>
    </comment>
    <comment ref="D68" authorId="0" shapeId="0" xr:uid="{EB736924-4430-4956-B16D-E37C061FC339}">
      <text>
        <r>
          <rPr>
            <b/>
            <sz val="10"/>
            <color indexed="8"/>
            <rFont val="Arial"/>
            <family val="2"/>
          </rPr>
          <t xml:space="preserve">Fernwartung: </t>
        </r>
        <r>
          <rPr>
            <sz val="10"/>
            <color indexed="8"/>
            <rFont val="Arial"/>
            <family val="2"/>
          </rPr>
          <t>Die gängigsten Softwareprobleme der Ladestationen können online behoben werden, ohne dass ein Techniker vor Ort sein muss, z.B. durch Neustart (remote).</t>
        </r>
      </text>
    </comment>
    <comment ref="D69" authorId="0" shapeId="0" xr:uid="{39BBD81C-2F12-41A3-9F62-B70934F6A748}">
      <text>
        <r>
          <rPr>
            <b/>
            <sz val="10"/>
            <color indexed="8"/>
            <rFont val="Arial"/>
            <family val="2"/>
          </rPr>
          <t xml:space="preserve">Störungsbehebung vor Ort: </t>
        </r>
        <r>
          <rPr>
            <sz val="10"/>
            <color indexed="8"/>
            <rFont val="Arial"/>
            <family val="2"/>
          </rPr>
          <t xml:space="preserve"> Störungen werden vor Ort behoben, inklusive oder gegen Aufpreis.</t>
        </r>
      </text>
    </comment>
    <comment ref="D72" authorId="0" shapeId="0" xr:uid="{1AF1EA06-0B7F-47D4-B0DE-A545F3AFB982}">
      <text>
        <r>
          <rPr>
            <b/>
            <sz val="10"/>
            <color indexed="8"/>
            <rFont val="Arial"/>
            <family val="2"/>
          </rPr>
          <t>Bis Datenerfassung</t>
        </r>
        <r>
          <rPr>
            <sz val="10"/>
            <color indexed="8"/>
            <rFont val="Arial"/>
            <family val="2"/>
          </rPr>
          <t>: Das Dienstleistungsunternehmen erfasst die Daten und stellt sie der Kundschaft zur Verfügung. Diese muss die Rechnungen selbst erstellen und ist für das Inkasso verantwortlich.</t>
        </r>
        <r>
          <rPr>
            <b/>
            <sz val="10"/>
            <color indexed="8"/>
            <rFont val="Arial"/>
            <family val="2"/>
          </rPr>
          <t xml:space="preserve">
Bis Rechnungserstellung: </t>
        </r>
        <r>
          <rPr>
            <sz val="10"/>
            <color indexed="8"/>
            <rFont val="Arial"/>
            <family val="2"/>
          </rPr>
          <t>Das Dienstleistungsunternehmen erfasst die Daten und erstellt basierend darauf die Rechnungen. Die Kundschaft ist für das Inkasso verantwortlich.</t>
        </r>
        <r>
          <rPr>
            <b/>
            <sz val="10"/>
            <color indexed="8"/>
            <rFont val="Arial"/>
            <family val="2"/>
          </rPr>
          <t xml:space="preserve">
Bis Inkasso:</t>
        </r>
        <r>
          <rPr>
            <sz val="10"/>
            <color indexed="8"/>
            <rFont val="Arial"/>
            <family val="2"/>
          </rPr>
          <t xml:space="preserve"> Das Dienstleistungsunternehmen übernimmt den gesamten Abrechnungsprozess von der Datenerfassung über Rechnungserstellung bis und mit Inkasso.</t>
        </r>
      </text>
    </comment>
    <comment ref="D75" authorId="0" shapeId="0" xr:uid="{2A1863F7-29E9-401A-83AB-49AC86152790}">
      <text>
        <r>
          <rPr>
            <b/>
            <sz val="10"/>
            <color indexed="8"/>
            <rFont val="Arial"/>
            <family val="2"/>
          </rPr>
          <t xml:space="preserve">Private Ladestation: </t>
        </r>
        <r>
          <rPr>
            <sz val="10"/>
            <color indexed="8"/>
            <rFont val="Arial"/>
            <family val="2"/>
          </rPr>
          <t xml:space="preserve">Die Ladestation ist nur für eine Partei zugänglich
</t>
        </r>
        <r>
          <rPr>
            <b/>
            <sz val="10"/>
            <color indexed="8"/>
            <rFont val="Arial"/>
            <family val="2"/>
          </rPr>
          <t>Halbprivate Ladestation</t>
        </r>
        <r>
          <rPr>
            <sz val="10"/>
            <color indexed="8"/>
            <rFont val="Arial"/>
            <family val="2"/>
          </rPr>
          <t xml:space="preserve">: Ladestation zugänglich für eine geschlossene Nutzergruppe (z. B. Mitarbeitende)
</t>
        </r>
        <r>
          <rPr>
            <b/>
            <sz val="10"/>
            <color indexed="8"/>
            <rFont val="Arial"/>
            <family val="2"/>
          </rPr>
          <t>Halböffentliche Ladestation</t>
        </r>
        <r>
          <rPr>
            <sz val="10"/>
            <color indexed="8"/>
            <rFont val="Arial"/>
            <family val="2"/>
          </rPr>
          <t xml:space="preserve">: Ladestation in privatem Besitz (z. B. Gewerbe). Diese sind zu bestimmten Zeiten allgemein zugänglich.
</t>
        </r>
        <r>
          <rPr>
            <b/>
            <sz val="10"/>
            <color indexed="8"/>
            <rFont val="Arial"/>
            <family val="2"/>
          </rPr>
          <t>öffentliche Ladestationen:</t>
        </r>
        <r>
          <rPr>
            <sz val="10"/>
            <color indexed="8"/>
            <rFont val="Arial"/>
            <family val="2"/>
          </rPr>
          <t xml:space="preserve"> zu jeder Zeit allgemein zugängliche Ladestation (z.B. Besuchendenparkplätze)</t>
        </r>
      </text>
    </comment>
    <comment ref="D76" authorId="0" shapeId="0" xr:uid="{85A4C2FA-361B-4D37-8322-F91D846040B3}">
      <text>
        <r>
          <rPr>
            <b/>
            <sz val="10"/>
            <color indexed="8"/>
            <rFont val="Arial"/>
            <family val="2"/>
          </rPr>
          <t xml:space="preserve">Elektrizitätszähler für E-Mobilität ist im Besitz der Immobilieneigentümerschaft: </t>
        </r>
        <r>
          <rPr>
            <sz val="10"/>
            <color indexed="8"/>
            <rFont val="Arial"/>
            <family val="2"/>
          </rPr>
          <t xml:space="preserve">
Das Dienstleistungsunternehmen vergütet den Immobilienbesitzenden die Abrechnungseinnahmen abzgl. Gebühren.
Immobilienbesitzende erhalten die Rechnung für den Stromverbrauch vom EVU
Immobilienbesitzenden zahlen die Stromrechnung
</t>
        </r>
        <r>
          <rPr>
            <b/>
            <sz val="10"/>
            <color indexed="8"/>
            <rFont val="Arial"/>
            <family val="2"/>
          </rPr>
          <t>Elektrizitätszähler für E-Mobilität ist im Besitz des Dienstleistungsunternehmen:</t>
        </r>
        <r>
          <rPr>
            <sz val="10"/>
            <color indexed="8"/>
            <rFont val="Arial"/>
            <family val="2"/>
          </rPr>
          <t xml:space="preserve">
Dienstleistungsunternehmen übernimmt direkt die Zahlung der Stromkosten an den Energieversorger
Ggf. vergütet das Dienstleistungsunternehmen den Immobilienbesitzenden die Abrechnungseinnahmen abzgl. Stromkosten und Gebühren.</t>
        </r>
      </text>
    </comment>
    <comment ref="D79" authorId="0" shapeId="0" xr:uid="{C3DCBE29-A203-4F76-845E-C24FAF9F7547}">
      <text>
        <r>
          <rPr>
            <b/>
            <sz val="10"/>
            <color indexed="8"/>
            <rFont val="Arial"/>
            <family val="2"/>
          </rPr>
          <t xml:space="preserve">Einheitstarif: </t>
        </r>
        <r>
          <rPr>
            <sz val="10"/>
            <color indexed="8"/>
            <rFont val="Arial"/>
            <family val="2"/>
          </rPr>
          <t xml:space="preserve">Es kann nur ein Tarif für die Ladestation abgerechnet werden, unabhängig davon, ob der lokale Energieversorger eine andere Tarifsturktur (z.B. Hoch- und Niedertarif) hat.
</t>
        </r>
        <r>
          <rPr>
            <b/>
            <sz val="10"/>
            <color indexed="8"/>
            <rFont val="Arial"/>
            <family val="2"/>
          </rPr>
          <t xml:space="preserve">Statische Tarife: </t>
        </r>
        <r>
          <rPr>
            <sz val="10"/>
            <color indexed="8"/>
            <rFont val="Arial"/>
            <family val="2"/>
          </rPr>
          <t xml:space="preserve">Die Ladestation kann mit mehreren fix definierten, statischen Tarifen abgerechnet werden, z.B. mit Hoch- und Niedertarif.
</t>
        </r>
        <r>
          <rPr>
            <b/>
            <sz val="10"/>
            <color indexed="8"/>
            <rFont val="Arial"/>
            <family val="2"/>
          </rPr>
          <t xml:space="preserve">Statische Tarife inkl. Solartarif: </t>
        </r>
        <r>
          <rPr>
            <sz val="10"/>
            <color indexed="8"/>
            <rFont val="Arial"/>
            <family val="2"/>
          </rPr>
          <t xml:space="preserve">Zusätzlich zu den statischen Tarifen kann bei Verbrauch von Strom der eigenen PV-Anlage (oder ZEV) ein fix definierter Solartarif berücksichtigt werden.
</t>
        </r>
        <r>
          <rPr>
            <b/>
            <sz val="10"/>
            <color indexed="8"/>
            <rFont val="Arial"/>
            <family val="2"/>
          </rPr>
          <t>Dynamische Tarife:</t>
        </r>
        <r>
          <rPr>
            <sz val="10"/>
            <color indexed="8"/>
            <rFont val="Arial"/>
            <family val="2"/>
          </rPr>
          <t xml:space="preserve"> Es können zusätzlich dynamische Tarife vom Energieversorger berücksichtigt und abgerechnet werden. 
</t>
        </r>
      </text>
    </comment>
    <comment ref="D83" authorId="0" shapeId="0" xr:uid="{F714AD58-FBE0-47CE-9407-115693F912E0}">
      <text>
        <r>
          <rPr>
            <b/>
            <sz val="10"/>
            <color indexed="8"/>
            <rFont val="Arial"/>
            <family val="2"/>
          </rPr>
          <t xml:space="preserve">Verschiedene Tarif-Gruppen: </t>
        </r>
        <r>
          <rPr>
            <sz val="10"/>
            <color indexed="8"/>
            <rFont val="Arial"/>
            <family val="2"/>
          </rPr>
          <t xml:space="preserve">Nutzende können gruppiert werden und so verschiedenen Tarifen zugeordnet werden. </t>
        </r>
      </text>
    </comment>
    <comment ref="D84" authorId="0" shapeId="0" xr:uid="{4E8BB161-8A5C-4A0B-9721-F9985EBC48C7}">
      <text>
        <r>
          <rPr>
            <b/>
            <sz val="10"/>
            <color indexed="8"/>
            <rFont val="Arial"/>
            <family val="2"/>
          </rPr>
          <t>White-List (Spezialnutzende):</t>
        </r>
        <r>
          <rPr>
            <sz val="10"/>
            <color indexed="8"/>
            <rFont val="Arial"/>
            <family val="2"/>
          </rPr>
          <t xml:space="preserve"> Bestimmte Nutzende laden kostenfrei.</t>
        </r>
      </text>
    </comment>
    <comment ref="D85" authorId="0" shapeId="0" xr:uid="{A3DC5442-B700-411B-A63A-34261C4969DB}">
      <text>
        <r>
          <rPr>
            <b/>
            <sz val="10"/>
            <color indexed="8"/>
            <rFont val="Arial"/>
            <family val="2"/>
          </rPr>
          <t xml:space="preserve">Automatisierte Aktualisierung bei Veränderungen der EVU-Stromtarife: </t>
        </r>
        <r>
          <rPr>
            <sz val="10"/>
            <color indexed="8"/>
            <rFont val="Arial"/>
            <family val="2"/>
          </rPr>
          <t xml:space="preserve">Die EVU-Stromtarife werden ohne Aufforderung durch die Kundschaft angepasst. </t>
        </r>
      </text>
    </comment>
    <comment ref="D86" authorId="0" shapeId="0" xr:uid="{080403FE-6E78-45C1-AC14-CB12ABD90BC8}">
      <text>
        <r>
          <rPr>
            <b/>
            <sz val="10"/>
            <color indexed="8"/>
            <rFont val="Arial"/>
            <family val="2"/>
          </rPr>
          <t xml:space="preserve">Einstellung eines eigenen Energietarifs: </t>
        </r>
        <r>
          <rPr>
            <sz val="10"/>
            <color indexed="8"/>
            <rFont val="Arial"/>
            <family val="2"/>
          </rPr>
          <t xml:space="preserve">Eigentümerschaften bzw. Verwaltungen können einen Aufschlag auf den Energietarif vornehmen, um einen zusätzlichen Kanal zur Amortisierung der Ladestationen zu generieren.
</t>
        </r>
      </text>
    </comment>
    <comment ref="D87" authorId="0" shapeId="0" xr:uid="{4B198894-6C54-4291-AD4A-90B5A6A00637}">
      <text>
        <r>
          <rPr>
            <b/>
            <sz val="10"/>
            <color indexed="8"/>
            <rFont val="Arial"/>
            <family val="2"/>
          </rPr>
          <t xml:space="preserve">Abrechnung bidirektionales Laden: </t>
        </r>
        <r>
          <rPr>
            <sz val="10"/>
            <color indexed="8"/>
            <rFont val="Arial"/>
            <family val="2"/>
          </rPr>
          <t>Bidirektionales Laden kann verwaltet und abrechnet werden.</t>
        </r>
      </text>
    </comment>
    <comment ref="D89" authorId="0" shapeId="0" xr:uid="{1E246D54-25EE-4FBA-B32F-E1426F35F390}">
      <text>
        <r>
          <rPr>
            <b/>
            <sz val="10"/>
            <color indexed="8"/>
            <rFont val="Arial"/>
            <family val="2"/>
          </rPr>
          <t>ZEV Abrechnung</t>
        </r>
        <r>
          <rPr>
            <sz val="10"/>
            <color indexed="8"/>
            <rFont val="Arial"/>
            <family val="2"/>
          </rPr>
          <t>: Zusätzlich zur Ladeinfrastruktur kann ein ZEV (= Zusammenschluss zum Eigenverbrauch) abgerechnet werden.</t>
        </r>
      </text>
    </comment>
    <comment ref="D90" authorId="0" shapeId="0" xr:uid="{0D177086-A2AE-4392-A90D-320C32FF2299}">
      <text>
        <r>
          <rPr>
            <b/>
            <sz val="10"/>
            <color indexed="8"/>
            <rFont val="Arial"/>
            <family val="2"/>
          </rPr>
          <t>VNB Praxismodell:</t>
        </r>
        <r>
          <rPr>
            <sz val="10"/>
            <color indexed="8"/>
            <rFont val="Arial"/>
            <family val="2"/>
          </rPr>
          <t xml:space="preserve"> Der Eigenverbrauch des Solarstroms wird vom lokalen Verteilnetzbetreiber (VNB) über dessen Zähler abgerechnet. Es existieren unterschiedliche Ausprägungen dieses Modells. Die einzelnen Verbrauchsstätten bleiben weiterhin Endverbraucher und werden wie bisher durch den Netzbetreiber beliefert. Dieser kann das Modell nur im eigenen Netzgebiet anbieten. Dieses Modell wird ausschliesslich von lokalen Energieversorgungsunternehmen (EVU) im eigenen Netzgebiet angeboten. Hierbei ist keine Gründung eines ZEV erforderlich.</t>
        </r>
      </text>
    </comment>
    <comment ref="D91" authorId="0" shapeId="0" xr:uid="{2232605C-824C-4578-8AC5-00A766D6F03F}">
      <text>
        <r>
          <rPr>
            <b/>
            <sz val="10"/>
            <color indexed="8"/>
            <rFont val="Arial"/>
            <family val="2"/>
          </rPr>
          <t xml:space="preserve">Nebenkostenabrechnung: </t>
        </r>
        <r>
          <rPr>
            <sz val="10"/>
            <color indexed="8"/>
            <rFont val="Arial"/>
            <family val="2"/>
          </rPr>
          <t>Zusätzlich zur Ladeinfrastruktur können (weitere) Nebenkosten abgerechnet werden.</t>
        </r>
      </text>
    </comment>
    <comment ref="D101" authorId="0" shapeId="0" xr:uid="{C6B0BB58-89EA-4FF8-A0C6-0DD715053C5C}">
      <text>
        <r>
          <rPr>
            <b/>
            <sz val="10"/>
            <color indexed="8"/>
            <rFont val="Arial"/>
            <family val="2"/>
          </rPr>
          <t xml:space="preserve">Reporting Funktion: </t>
        </r>
        <r>
          <rPr>
            <sz val="10"/>
            <color indexed="8"/>
            <rFont val="Arial"/>
            <family val="2"/>
          </rPr>
          <t>Nutzungsdaten können zur Verfügung gestellt werden, z.B. für Nachhaltigkeitsberichte und Reportings.</t>
        </r>
      </text>
    </comment>
    <comment ref="D103" authorId="0" shapeId="0" xr:uid="{38DFDA44-0D08-40BC-88D5-462F50371DEB}">
      <text>
        <r>
          <rPr>
            <b/>
            <sz val="10"/>
            <color indexed="8"/>
            <rFont val="Arial"/>
            <family val="2"/>
          </rPr>
          <t xml:space="preserve">Mandantenfunktion: </t>
        </r>
        <r>
          <rPr>
            <sz val="10"/>
            <color indexed="8"/>
            <rFont val="Arial"/>
            <family val="2"/>
          </rPr>
          <t>Verschiedenen Nutzenden können verschiedene Nutzungsrechte verteilt werden (z.B. Ladestationsnutzende vs. Hauswartung vs. Installationsunternehmen)</t>
        </r>
      </text>
    </comment>
    <comment ref="D104" authorId="0" shapeId="0" xr:uid="{047E2822-61DA-4A32-850A-775CAFD3358C}">
      <text>
        <r>
          <rPr>
            <b/>
            <sz val="10"/>
            <color indexed="8"/>
            <rFont val="Arial"/>
            <family val="2"/>
          </rPr>
          <t>Webportal zur Benutzendenverwaltung:</t>
        </r>
        <r>
          <rPr>
            <sz val="10"/>
            <color indexed="8"/>
            <rFont val="Arial"/>
            <family val="2"/>
          </rPr>
          <t xml:space="preserve"> Die Eigentümerschaft/Verwaltung kann in einer Plattform verschiedene Einstellungen vornehmen, z.B. Erstellung und Bearbeitung der Nutzer der Ladestationen, Tarifgestaltung, oder anderes.</t>
        </r>
      </text>
    </comment>
    <comment ref="D110" authorId="0" shapeId="0" xr:uid="{6E0C8FEE-8920-4CA6-A21B-F8459DA4F853}">
      <text>
        <r>
          <rPr>
            <b/>
            <sz val="10"/>
            <color indexed="8"/>
            <rFont val="Arial"/>
            <family val="2"/>
          </rPr>
          <t xml:space="preserve">Allgemein zugängliche Ladestation im eigenen Netz: </t>
        </r>
        <r>
          <rPr>
            <sz val="10"/>
            <color indexed="8"/>
            <rFont val="Arial"/>
            <family val="2"/>
          </rPr>
          <t>Die Ladestationsnutzenden können mithilfe ihres Zugangsmittels auf allgemein zugängliche Ladestationen desselben Anbietenden zugreifen.</t>
        </r>
      </text>
    </comment>
    <comment ref="D111" authorId="0" shapeId="0" xr:uid="{495F0281-8949-48B6-986D-66E58B4B88A1}">
      <text>
        <r>
          <rPr>
            <b/>
            <sz val="10"/>
            <color indexed="8"/>
            <rFont val="Arial"/>
            <family val="2"/>
          </rPr>
          <t>Roaming mit gleichen Zugang:</t>
        </r>
        <r>
          <rPr>
            <sz val="10"/>
            <color indexed="8"/>
            <rFont val="Arial"/>
            <family val="2"/>
          </rPr>
          <t xml:space="preserve"> Die Ladestationsnutzenden können mithilfe ihres Zugangsmittels auf allgemein zugängliche Ladestationen anderer Netzbetreibender zugreifen.</t>
        </r>
      </text>
    </comment>
    <comment ref="D113" authorId="0" shapeId="0" xr:uid="{4358AC13-BCA6-46CC-95BA-EAA7ACE15A6D}">
      <text>
        <r>
          <rPr>
            <b/>
            <sz val="10"/>
            <color indexed="8"/>
            <rFont val="Arial"/>
            <family val="2"/>
          </rPr>
          <t>Abrechnung allg. zugänglicher Ladestation:</t>
        </r>
        <r>
          <rPr>
            <sz val="10"/>
            <color indexed="8"/>
            <rFont val="Arial"/>
            <family val="2"/>
          </rPr>
          <t xml:space="preserve"> Ladestationen auf allgemein zugänglichen Parkplätzen, wie Besuchendenparkplätzen, werden allen zugänglich gemacht und über denselben Anbietenden abgerechnet.</t>
        </r>
      </text>
    </comment>
    <comment ref="D114" authorId="0" shapeId="0" xr:uid="{021F8DD1-9834-4406-8059-854B7F2FE478}">
      <text>
        <r>
          <rPr>
            <b/>
            <sz val="10"/>
            <color indexed="8"/>
            <rFont val="Arial"/>
            <family val="2"/>
          </rPr>
          <t>Roaming für allgemein zugängliche Ladestation:</t>
        </r>
        <r>
          <rPr>
            <sz val="10"/>
            <color indexed="8"/>
            <rFont val="Arial"/>
            <family val="2"/>
          </rPr>
          <t xml:space="preserve"> Zugangs- und Zahlungsmittel anderer Ladestationsbetreibender können für den Zugang zu den allgemein zugänglicher Ladestationen (z.B. Besuchendenparkplätzen) genutzt werden.</t>
        </r>
      </text>
    </comment>
    <comment ref="D118" authorId="0" shapeId="0" xr:uid="{3AEE28F9-8EF1-4968-AA01-8163CDBCEB74}">
      <text>
        <r>
          <rPr>
            <b/>
            <sz val="10"/>
            <color indexed="8"/>
            <rFont val="Arial"/>
            <family val="2"/>
          </rPr>
          <t>Eigenfinanzierung:</t>
        </r>
        <r>
          <rPr>
            <sz val="10"/>
            <color indexed="8"/>
            <rFont val="Arial"/>
            <family val="2"/>
          </rPr>
          <t xml:space="preserve"> Die Ladeinfrastruktur wird vollständig von der Eigentümerschaft finanziert.</t>
        </r>
        <r>
          <rPr>
            <b/>
            <sz val="10"/>
            <color indexed="8"/>
            <rFont val="Arial"/>
            <family val="2"/>
          </rPr>
          <t xml:space="preserve">
Mietmodell:</t>
        </r>
        <r>
          <rPr>
            <sz val="10"/>
            <color indexed="8"/>
            <rFont val="Arial"/>
            <family val="2"/>
          </rPr>
          <t xml:space="preserve"> Die Grundinstallation wird durch die Eigentümerschaft finanziert. Die Nutzenden können die Ladestation bei dem Dienstleistungsunternehmen mieten.</t>
        </r>
        <r>
          <rPr>
            <b/>
            <sz val="10"/>
            <color indexed="8"/>
            <rFont val="Arial"/>
            <family val="2"/>
          </rPr>
          <t xml:space="preserve">
Full Contracting:</t>
        </r>
        <r>
          <rPr>
            <sz val="10"/>
            <color indexed="8"/>
            <rFont val="Arial"/>
            <family val="2"/>
          </rPr>
          <t xml:space="preserve"> Sowohl die Grundinstallation als auch die Ladestation wird vom Dienstleistungsunternehmen finanziert und gegen eine monatliche Gebühr zur Verfügung gestellt.</t>
        </r>
      </text>
    </comment>
  </commentList>
</comments>
</file>

<file path=xl/comments51.xml><?xml version="1.0" encoding="utf-8"?>
<comments xmlns="http://schemas.openxmlformats.org/spreadsheetml/2006/main" xmlns:mc="http://schemas.openxmlformats.org/markup-compatibility/2006" xmlns:xr="http://schemas.microsoft.com/office/spreadsheetml/2014/revision" mc:Ignorable="xr">
  <authors>
    <author>Marisa Timm</author>
  </authors>
  <commentList>
    <comment ref="D18" authorId="0" shapeId="0" xr:uid="{8484F556-2A9E-4392-B501-D2FFED69DCFF}">
      <text>
        <r>
          <rPr>
            <b/>
            <sz val="10"/>
            <color indexed="8"/>
            <rFont val="Arial"/>
            <family val="2"/>
          </rPr>
          <t>Anmeldung:</t>
        </r>
        <r>
          <rPr>
            <sz val="10"/>
            <color indexed="8"/>
            <rFont val="Arial"/>
            <family val="2"/>
          </rPr>
          <t xml:space="preserve"> Prozess des Ladestationsnutzenden zur Anfrage/Anmeldung einer Ladestation
</t>
        </r>
      </text>
    </comment>
    <comment ref="D19" authorId="0" shapeId="0" xr:uid="{E8BC1135-6162-4BD6-A754-B5E4310142FD}">
      <text>
        <r>
          <rPr>
            <b/>
            <sz val="10"/>
            <color indexed="8"/>
            <rFont val="Arial"/>
            <family val="2"/>
          </rPr>
          <t xml:space="preserve">Aufschaltung: </t>
        </r>
        <r>
          <rPr>
            <sz val="10"/>
            <color indexed="8"/>
            <rFont val="Arial"/>
            <family val="2"/>
          </rPr>
          <t xml:space="preserve">Die Ladestation wird mit dem System verbunden. </t>
        </r>
      </text>
    </comment>
    <comment ref="D21" authorId="0" shapeId="0" xr:uid="{12D403F3-EE01-4DEF-A2E3-468E36D95251}">
      <text>
        <r>
          <rPr>
            <b/>
            <sz val="10"/>
            <color indexed="8"/>
            <rFont val="Arial"/>
            <family val="2"/>
          </rPr>
          <t xml:space="preserve">Onboarding: </t>
        </r>
        <r>
          <rPr>
            <sz val="10"/>
            <color indexed="8"/>
            <rFont val="Arial"/>
            <family val="2"/>
          </rPr>
          <t>Die Ladestationsnutzerin oder der Ladestationsnutzer erhält den Zugang zur Ladestation und allenfalls eine Instruierung</t>
        </r>
      </text>
    </comment>
    <comment ref="D30" authorId="0" shapeId="0" xr:uid="{3098C906-8650-4E28-A419-C2E85CE07982}">
      <text>
        <r>
          <rPr>
            <b/>
            <sz val="10"/>
            <color indexed="8"/>
            <rFont val="Arial"/>
            <family val="2"/>
          </rPr>
          <t xml:space="preserve">Vertrieb Ladestationen: </t>
        </r>
        <r>
          <rPr>
            <sz val="10"/>
            <color indexed="8"/>
            <rFont val="Arial"/>
            <family val="2"/>
          </rPr>
          <t>Dabei handelt es sich um Ladestationen, die von dem Dienstleistungsunternehmen vertrieben werden (standardmässig oder optional). Nicht solche, die nur mit ihrem System kompatibel sind.</t>
        </r>
      </text>
    </comment>
    <comment ref="D32" authorId="0" shapeId="0" xr:uid="{BAA3D8F0-3C1F-4A99-99B2-D4113A696810}">
      <text>
        <r>
          <rPr>
            <b/>
            <sz val="10"/>
            <color indexed="8"/>
            <rFont val="Arial"/>
            <family val="2"/>
          </rPr>
          <t>Integration von Drittsystemen:</t>
        </r>
        <r>
          <rPr>
            <sz val="10"/>
            <color indexed="8"/>
            <rFont val="Arial"/>
            <family val="2"/>
          </rPr>
          <t xml:space="preserve"> Das System kann mit anderen Plattformen/Systemen Dritter kommunizieren, z.B. zur ZEV Abrechnung oder EMS.</t>
        </r>
      </text>
    </comment>
    <comment ref="D33" authorId="0" shapeId="0" xr:uid="{9A5734EA-9B3F-4FFF-8E8D-40BE8A7CEA64}">
      <text>
        <r>
          <rPr>
            <sz val="10"/>
            <color indexed="8"/>
            <rFont val="Arial"/>
            <family val="2"/>
          </rPr>
          <t>EMS = Energiemanagementsysteme</t>
        </r>
      </text>
    </comment>
    <comment ref="D36" authorId="0" shapeId="0" xr:uid="{9A3D2D42-0355-4320-A415-95FE0D20FC48}">
      <text>
        <r>
          <rPr>
            <b/>
            <sz val="10"/>
            <color indexed="8"/>
            <rFont val="Arial"/>
            <family val="2"/>
          </rPr>
          <t xml:space="preserve">Statisches Lastmanagement: </t>
        </r>
        <r>
          <rPr>
            <sz val="10"/>
            <color indexed="8"/>
            <rFont val="Arial"/>
            <family val="2"/>
          </rPr>
          <t>Beim statischen Lastmanagement wird ein fixes Kontingent des Hausanschlusses für das Laden der Elektroautos reserviert. Dieses kann auf die zu ladenden E-Autos aufgeteilt werden. Die reservierte Last ist maximal so hoch, dass es auch bei einem hohen Stromverbrauch im Gebäude (z.B. Abends, wenn alle Anwohnenden zu Hause sind) zu keiner Überlastung kommt.</t>
        </r>
      </text>
    </comment>
    <comment ref="D37" authorId="0" shapeId="0" xr:uid="{BE1C692A-D428-4DA6-BA7E-181280C4788B}">
      <text>
        <r>
          <rPr>
            <b/>
            <sz val="10"/>
            <color indexed="8"/>
            <rFont val="Arial"/>
            <family val="2"/>
          </rPr>
          <t>Dynamisches Lastmanagment:</t>
        </r>
        <r>
          <rPr>
            <sz val="10"/>
            <color indexed="8"/>
            <rFont val="Arial"/>
            <family val="2"/>
          </rPr>
          <t xml:space="preserve"> Beim dynamischen Lastmanagement wird keine fixe Last reserviert, sondern stets die gesamte verfügbare Last intelligent aufgeteilt. Das Lastmanagement erkennt, wie viel Strom aktuell im Gebäude verbraucht wird. So kann vor allem zu Zeiten mit einem niedrigen Stromverbrauch im Gebäude eine viel höhere Ladelast ermöglicht werden, z.B. nachts, wenn ein Grossteil der Anwohnenden schläft.</t>
        </r>
      </text>
    </comment>
    <comment ref="D47" authorId="0" shapeId="0" xr:uid="{1547E1CB-4D01-48E2-9380-B89DCC5A302D}">
      <text>
        <r>
          <rPr>
            <b/>
            <sz val="10"/>
            <color indexed="8"/>
            <rFont val="Arial"/>
            <family val="2"/>
          </rPr>
          <t xml:space="preserve">Webportal: </t>
        </r>
        <r>
          <rPr>
            <sz val="10"/>
            <color indexed="8"/>
            <rFont val="Arial"/>
            <family val="2"/>
          </rPr>
          <t>Eine webbasierte Anwendung kann aufgerufen werden.</t>
        </r>
      </text>
    </comment>
    <comment ref="D48" authorId="0" shapeId="0" xr:uid="{52B24BAA-A131-45B5-A7C4-ACC4EF1C82C2}">
      <text>
        <r>
          <rPr>
            <b/>
            <sz val="10"/>
            <color indexed="8"/>
            <rFont val="Arial"/>
            <family val="2"/>
          </rPr>
          <t>App:</t>
        </r>
        <r>
          <rPr>
            <sz val="10"/>
            <color indexed="8"/>
            <rFont val="Arial"/>
            <family val="2"/>
          </rPr>
          <t xml:space="preserve"> Es existiert eine Smartphone App.</t>
        </r>
      </text>
    </comment>
    <comment ref="D50" authorId="0" shapeId="0" xr:uid="{2B958463-388C-4061-9BF0-0FDD368931B3}">
      <text>
        <r>
          <rPr>
            <b/>
            <sz val="10"/>
            <color indexed="8"/>
            <rFont val="Arial"/>
            <family val="2"/>
          </rPr>
          <t>Transaktionsübersicht:</t>
        </r>
        <r>
          <rPr>
            <sz val="10"/>
            <color indexed="8"/>
            <rFont val="Arial"/>
            <family val="2"/>
          </rPr>
          <t xml:space="preserve"> Die Nutzenden können ihre bisherigen Nutzungen und Zahlungen einsehen und bei Bedarf als Beleg downloaden. </t>
        </r>
      </text>
    </comment>
    <comment ref="D51" authorId="0" shapeId="0" xr:uid="{3A7210AA-7817-4E33-A0AC-377D62F09178}">
      <text>
        <r>
          <rPr>
            <b/>
            <sz val="10"/>
            <color indexed="8"/>
            <rFont val="Arial"/>
            <family val="2"/>
          </rPr>
          <t xml:space="preserve">Visualisierung der eigenen Verbräuche: </t>
        </r>
        <r>
          <rPr>
            <sz val="10"/>
            <color indexed="8"/>
            <rFont val="Arial"/>
            <family val="2"/>
          </rPr>
          <t>Die Verbräuche können jederzeit auf dem Webportal oder der App eingesehen werden.</t>
        </r>
      </text>
    </comment>
    <comment ref="D53" authorId="0" shapeId="0" xr:uid="{A6132257-ECA1-4DDB-9537-6327CA9CC512}">
      <text>
        <r>
          <rPr>
            <b/>
            <sz val="10"/>
            <color indexed="8"/>
            <rFont val="Arial"/>
            <family val="2"/>
          </rPr>
          <t>Aktive Steuerung der Lade-Aktivität:</t>
        </r>
        <r>
          <rPr>
            <sz val="10"/>
            <color indexed="8"/>
            <rFont val="Arial"/>
            <family val="2"/>
          </rPr>
          <t xml:space="preserve"> Die Nutzenden können z.B. den Zeitpunkt oder den Lademodus steuern.</t>
        </r>
      </text>
    </comment>
    <comment ref="D54" authorId="0" shapeId="0" xr:uid="{5CA8DA45-EE4C-4940-9974-72B8A38FB736}">
      <text>
        <r>
          <rPr>
            <b/>
            <sz val="10"/>
            <color indexed="8"/>
            <rFont val="Arial"/>
            <family val="2"/>
          </rPr>
          <t xml:space="preserve">Solarbasiertes Laden: </t>
        </r>
        <r>
          <rPr>
            <sz val="10"/>
            <color indexed="8"/>
            <rFont val="Arial"/>
            <family val="2"/>
          </rPr>
          <t>Das Fahrzeug wird nur/vorzugsweise mit Solarstrom geladen (wenn PV/ZEV vorhanden)</t>
        </r>
      </text>
    </comment>
    <comment ref="D55" authorId="0" shapeId="0" xr:uid="{1F7D5563-523B-4B59-8A74-3BA56ADC26A9}">
      <text>
        <r>
          <rPr>
            <b/>
            <sz val="10"/>
            <color indexed="8"/>
            <rFont val="Arial"/>
            <family val="2"/>
          </rPr>
          <t xml:space="preserve">Günstiges Laden: </t>
        </r>
        <r>
          <rPr>
            <sz val="10"/>
            <color indexed="8"/>
            <rFont val="Arial"/>
            <family val="2"/>
          </rPr>
          <t>Das Fahrzeug wird zu Zeiten von günstigen Stromtarifen geladen, z.B. Nachts bei Hoch- und Niedertarif.</t>
        </r>
      </text>
    </comment>
    <comment ref="D56" authorId="0" shapeId="0" xr:uid="{7D87FAB4-8906-451A-89CC-5343C9F9D3AD}">
      <text>
        <r>
          <rPr>
            <b/>
            <sz val="10"/>
            <color indexed="8"/>
            <rFont val="Arial"/>
            <family val="2"/>
          </rPr>
          <t>Priorisiertes Laden:</t>
        </r>
        <r>
          <rPr>
            <sz val="10"/>
            <color indexed="8"/>
            <rFont val="Arial"/>
            <family val="2"/>
          </rPr>
          <t xml:space="preserve"> Das Fahrzeug soll möglichst schnell geladen werden. Dabei wird dem Fahrzeug mehr Leistung zugewiesen (ggf. gegen Preisaufschlag)</t>
        </r>
      </text>
    </comment>
    <comment ref="D57" authorId="0" shapeId="0" xr:uid="{80B3A0D3-0D8D-418B-8B00-61C37C2177D6}">
      <text>
        <r>
          <rPr>
            <b/>
            <sz val="10"/>
            <color indexed="8"/>
            <rFont val="Arial"/>
            <family val="2"/>
          </rPr>
          <t>Berücksichtigung von Ladegrenzen:</t>
        </r>
        <r>
          <rPr>
            <sz val="10"/>
            <color indexed="8"/>
            <rFont val="Arial"/>
            <family val="2"/>
          </rPr>
          <t xml:space="preserve"> Das Fahrzeug soll max. bis zu einem bestimmten Prozentsatz geladen werden, um die Batterie zu schonen.
</t>
        </r>
      </text>
    </comment>
    <comment ref="D64" authorId="0" shapeId="0" xr:uid="{FB1818D7-B15F-4625-B84A-6C9CAC8CF9BA}">
      <text>
        <r>
          <rPr>
            <b/>
            <sz val="10"/>
            <color indexed="8"/>
            <rFont val="Arial"/>
            <family val="2"/>
          </rPr>
          <t xml:space="preserve">Hotline nur zu Bürozeiten: </t>
        </r>
        <r>
          <rPr>
            <sz val="10"/>
            <color indexed="8"/>
            <rFont val="Arial"/>
            <family val="2"/>
          </rPr>
          <t xml:space="preserve">Bei Fragen oder Problemen können sich die Ladestationsnutzenden bei einer Hotline ausschliesslich zu Bürozeiten melden. </t>
        </r>
      </text>
    </comment>
    <comment ref="D65" authorId="0" shapeId="0" xr:uid="{DE5C7A6C-3FFA-40C0-9607-699160CCF9AB}">
      <text>
        <r>
          <rPr>
            <b/>
            <sz val="10"/>
            <color indexed="8"/>
            <rFont val="Arial"/>
            <family val="2"/>
          </rPr>
          <t xml:space="preserve">Hotline 24/7: </t>
        </r>
        <r>
          <rPr>
            <sz val="10"/>
            <color indexed="8"/>
            <rFont val="Arial"/>
            <family val="2"/>
          </rPr>
          <t>Bei Fragen oder Problemen können sie die Ladestationsnutzenden bei einer Hotline rund um die Uhr melden</t>
        </r>
        <r>
          <rPr>
            <b/>
            <sz val="10"/>
            <color indexed="8"/>
            <rFont val="Arial"/>
            <family val="2"/>
          </rPr>
          <t xml:space="preserve">. </t>
        </r>
      </text>
    </comment>
    <comment ref="D67" authorId="0" shapeId="0" xr:uid="{D3AB8C4F-7AAF-4C81-A9AA-10C27150D634}">
      <text>
        <r>
          <rPr>
            <b/>
            <sz val="10"/>
            <color indexed="8"/>
            <rFont val="Arial"/>
            <family val="2"/>
          </rPr>
          <t xml:space="preserve">Störungsmanagement: </t>
        </r>
        <r>
          <rPr>
            <sz val="10"/>
            <color indexed="8"/>
            <rFont val="Arial"/>
            <family val="2"/>
          </rPr>
          <t>Fehlfunktionen der Ladestation werden identifiziert und durch Alarmierung angezeigt.</t>
        </r>
      </text>
    </comment>
    <comment ref="D68" authorId="0" shapeId="0" xr:uid="{DA5538E1-CA55-4B1B-8DA4-E660611BA2D4}">
      <text>
        <r>
          <rPr>
            <b/>
            <sz val="10"/>
            <color indexed="8"/>
            <rFont val="Arial"/>
            <family val="2"/>
          </rPr>
          <t xml:space="preserve">Fernwartung: </t>
        </r>
        <r>
          <rPr>
            <sz val="10"/>
            <color indexed="8"/>
            <rFont val="Arial"/>
            <family val="2"/>
          </rPr>
          <t>Die gängigsten Softwareprobleme der Ladestationen können online behoben werden, ohne dass ein Techniker vor Ort sein muss, z.B. durch Neustart (remote).</t>
        </r>
      </text>
    </comment>
    <comment ref="D69" authorId="0" shapeId="0" xr:uid="{470A868E-AD84-4D05-8723-8BE3A5DDF712}">
      <text>
        <r>
          <rPr>
            <b/>
            <sz val="10"/>
            <color indexed="8"/>
            <rFont val="Arial"/>
            <family val="2"/>
          </rPr>
          <t xml:space="preserve">Störungsbehebung vor Ort: </t>
        </r>
        <r>
          <rPr>
            <sz val="10"/>
            <color indexed="8"/>
            <rFont val="Arial"/>
            <family val="2"/>
          </rPr>
          <t xml:space="preserve"> Störungen werden vor Ort behoben, inklusive oder gegen Aufpreis.</t>
        </r>
      </text>
    </comment>
    <comment ref="D72" authorId="0" shapeId="0" xr:uid="{D24734C2-DA73-4748-9F0A-C78728B2102E}">
      <text>
        <r>
          <rPr>
            <b/>
            <sz val="10"/>
            <color indexed="8"/>
            <rFont val="Arial"/>
            <family val="2"/>
          </rPr>
          <t>Bis Datenerfassung</t>
        </r>
        <r>
          <rPr>
            <sz val="10"/>
            <color indexed="8"/>
            <rFont val="Arial"/>
            <family val="2"/>
          </rPr>
          <t>: Das Dienstleistungsunternehmen erfasst die Daten und stellt sie der Kundschaft zur Verfügung. Diese muss die Rechnungen selbst erstellen und ist für das Inkasso verantwortlich.</t>
        </r>
        <r>
          <rPr>
            <b/>
            <sz val="10"/>
            <color indexed="8"/>
            <rFont val="Arial"/>
            <family val="2"/>
          </rPr>
          <t xml:space="preserve">
Bis Rechnungserstellung: </t>
        </r>
        <r>
          <rPr>
            <sz val="10"/>
            <color indexed="8"/>
            <rFont val="Arial"/>
            <family val="2"/>
          </rPr>
          <t>Das Dienstleistungsunternehmen erfasst die Daten und erstellt basierend darauf die Rechnungen. Die Kundschaft ist für das Inkasso verantwortlich.</t>
        </r>
        <r>
          <rPr>
            <b/>
            <sz val="10"/>
            <color indexed="8"/>
            <rFont val="Arial"/>
            <family val="2"/>
          </rPr>
          <t xml:space="preserve">
Bis Inkasso:</t>
        </r>
        <r>
          <rPr>
            <sz val="10"/>
            <color indexed="8"/>
            <rFont val="Arial"/>
            <family val="2"/>
          </rPr>
          <t xml:space="preserve"> Das Dienstleistungsunternehmen übernimmt den gesamten Abrechnungsprozess von der Datenerfassung über Rechnungserstellung bis und mit Inkasso.</t>
        </r>
      </text>
    </comment>
    <comment ref="D75" authorId="0" shapeId="0" xr:uid="{CE7EDB66-E5A7-4B5D-BA7E-C6A4DDC42B8C}">
      <text>
        <r>
          <rPr>
            <b/>
            <sz val="10"/>
            <color indexed="8"/>
            <rFont val="Arial"/>
            <family val="2"/>
          </rPr>
          <t xml:space="preserve">Private Ladestation: </t>
        </r>
        <r>
          <rPr>
            <sz val="10"/>
            <color indexed="8"/>
            <rFont val="Arial"/>
            <family val="2"/>
          </rPr>
          <t xml:space="preserve">Die Ladestation ist nur für eine Partei zugänglich
</t>
        </r>
        <r>
          <rPr>
            <b/>
            <sz val="10"/>
            <color indexed="8"/>
            <rFont val="Arial"/>
            <family val="2"/>
          </rPr>
          <t>Halbprivate Ladestation</t>
        </r>
        <r>
          <rPr>
            <sz val="10"/>
            <color indexed="8"/>
            <rFont val="Arial"/>
            <family val="2"/>
          </rPr>
          <t xml:space="preserve">: Ladestation zugänglich für eine geschlossene Nutzergruppe (z. B. Mitarbeitende)
</t>
        </r>
        <r>
          <rPr>
            <b/>
            <sz val="10"/>
            <color indexed="8"/>
            <rFont val="Arial"/>
            <family val="2"/>
          </rPr>
          <t>Halböffentliche Ladestation</t>
        </r>
        <r>
          <rPr>
            <sz val="10"/>
            <color indexed="8"/>
            <rFont val="Arial"/>
            <family val="2"/>
          </rPr>
          <t xml:space="preserve">: Ladestation in privatem Besitz (z. B. Gewerbe). Diese sind zu bestimmten Zeiten allgemein zugänglich.
</t>
        </r>
        <r>
          <rPr>
            <b/>
            <sz val="10"/>
            <color indexed="8"/>
            <rFont val="Arial"/>
            <family val="2"/>
          </rPr>
          <t>öffentliche Ladestationen:</t>
        </r>
        <r>
          <rPr>
            <sz val="10"/>
            <color indexed="8"/>
            <rFont val="Arial"/>
            <family val="2"/>
          </rPr>
          <t xml:space="preserve"> zu jeder Zeit allgemein zugängliche Ladestation (z.B. Besuchendenparkplätze)</t>
        </r>
      </text>
    </comment>
    <comment ref="D76" authorId="0" shapeId="0" xr:uid="{74917ABF-AFF1-4DC4-A57F-E20877AC5EBC}">
      <text>
        <r>
          <rPr>
            <b/>
            <sz val="10"/>
            <color indexed="8"/>
            <rFont val="Arial"/>
            <family val="2"/>
          </rPr>
          <t xml:space="preserve">Elektrizitätszähler für E-Mobilität ist im Besitz der Immobilieneigentümerschaft: </t>
        </r>
        <r>
          <rPr>
            <sz val="10"/>
            <color indexed="8"/>
            <rFont val="Arial"/>
            <family val="2"/>
          </rPr>
          <t xml:space="preserve">
Das Dienstleistungsunternehmen vergütet den Immobilienbesitzenden die Abrechnungseinnahmen abzgl. Gebühren.
Immobilienbesitzende erhalten die Rechnung für den Stromverbrauch vom EVU
Immobilienbesitzenden zahlen die Stromrechnung
</t>
        </r>
        <r>
          <rPr>
            <b/>
            <sz val="10"/>
            <color indexed="8"/>
            <rFont val="Arial"/>
            <family val="2"/>
          </rPr>
          <t>Elektrizitätszähler für E-Mobilität ist im Besitz des Dienstleistungsunternehmen:</t>
        </r>
        <r>
          <rPr>
            <sz val="10"/>
            <color indexed="8"/>
            <rFont val="Arial"/>
            <family val="2"/>
          </rPr>
          <t xml:space="preserve">
Dienstleistungsunternehmen übernimmt direkt die Zahlung der Stromkosten an den Energieversorger
Ggf. vergütet das Dienstleistungsunternehmen den Immobilienbesitzenden die Abrechnungseinnahmen abzgl. Stromkosten und Gebühren.</t>
        </r>
      </text>
    </comment>
    <comment ref="D79" authorId="0" shapeId="0" xr:uid="{940072B0-5A7C-414A-8FA7-087A776F92EA}">
      <text>
        <r>
          <rPr>
            <b/>
            <sz val="10"/>
            <color indexed="8"/>
            <rFont val="Arial"/>
            <family val="2"/>
          </rPr>
          <t xml:space="preserve">Einheitstarif: </t>
        </r>
        <r>
          <rPr>
            <sz val="10"/>
            <color indexed="8"/>
            <rFont val="Arial"/>
            <family val="2"/>
          </rPr>
          <t xml:space="preserve">Es kann nur ein Tarif für die Ladestation abgerechnet werden, unabhängig davon, ob der lokale Energieversorger eine andere Tarifsturktur (z.B. Hoch- und Niedertarif) hat.
</t>
        </r>
        <r>
          <rPr>
            <b/>
            <sz val="10"/>
            <color indexed="8"/>
            <rFont val="Arial"/>
            <family val="2"/>
          </rPr>
          <t xml:space="preserve">Statische Tarife: </t>
        </r>
        <r>
          <rPr>
            <sz val="10"/>
            <color indexed="8"/>
            <rFont val="Arial"/>
            <family val="2"/>
          </rPr>
          <t xml:space="preserve">Die Ladestation kann mit mehreren fix definierten, statischen Tarifen abgerechnet werden, z.B. mit Hoch- und Niedertarif.
</t>
        </r>
        <r>
          <rPr>
            <b/>
            <sz val="10"/>
            <color indexed="8"/>
            <rFont val="Arial"/>
            <family val="2"/>
          </rPr>
          <t xml:space="preserve">Statische Tarife inkl. Solartarif: </t>
        </r>
        <r>
          <rPr>
            <sz val="10"/>
            <color indexed="8"/>
            <rFont val="Arial"/>
            <family val="2"/>
          </rPr>
          <t xml:space="preserve">Zusätzlich zu den statischen Tarifen kann bei Verbrauch von Strom der eigenen PV-Anlage (oder ZEV) ein fix definierter Solartarif berücksichtigt werden.
</t>
        </r>
        <r>
          <rPr>
            <b/>
            <sz val="10"/>
            <color indexed="8"/>
            <rFont val="Arial"/>
            <family val="2"/>
          </rPr>
          <t>Dynamische Tarife:</t>
        </r>
        <r>
          <rPr>
            <sz val="10"/>
            <color indexed="8"/>
            <rFont val="Arial"/>
            <family val="2"/>
          </rPr>
          <t xml:space="preserve"> Es können zusätzlich dynamische Tarife vom Energieversorger berücksichtigt und abgerechnet werden. 
</t>
        </r>
      </text>
    </comment>
    <comment ref="D83" authorId="0" shapeId="0" xr:uid="{2CCA6612-1F60-4726-AAE9-61D3DBD2B9B9}">
      <text>
        <r>
          <rPr>
            <b/>
            <sz val="10"/>
            <color indexed="8"/>
            <rFont val="Arial"/>
            <family val="2"/>
          </rPr>
          <t xml:space="preserve">Verschiedene Tarif-Gruppen: </t>
        </r>
        <r>
          <rPr>
            <sz val="10"/>
            <color indexed="8"/>
            <rFont val="Arial"/>
            <family val="2"/>
          </rPr>
          <t xml:space="preserve">Nutzende können gruppiert werden und so verschiedenen Tarifen zugeordnet werden. </t>
        </r>
      </text>
    </comment>
    <comment ref="D84" authorId="0" shapeId="0" xr:uid="{4346696E-F37D-4367-AB56-C28458592F4D}">
      <text>
        <r>
          <rPr>
            <b/>
            <sz val="10"/>
            <color indexed="8"/>
            <rFont val="Arial"/>
            <family val="2"/>
          </rPr>
          <t>White-List (Spezialnutzende):</t>
        </r>
        <r>
          <rPr>
            <sz val="10"/>
            <color indexed="8"/>
            <rFont val="Arial"/>
            <family val="2"/>
          </rPr>
          <t xml:space="preserve"> Bestimmte Nutzende laden kostenfrei.</t>
        </r>
      </text>
    </comment>
    <comment ref="D85" authorId="0" shapeId="0" xr:uid="{9748A3F5-6744-4520-8F0D-BA732A87007D}">
      <text>
        <r>
          <rPr>
            <b/>
            <sz val="10"/>
            <color indexed="8"/>
            <rFont val="Arial"/>
            <family val="2"/>
          </rPr>
          <t xml:space="preserve">Automatisierte Aktualisierung bei Veränderungen der EVU-Stromtarife: </t>
        </r>
        <r>
          <rPr>
            <sz val="10"/>
            <color indexed="8"/>
            <rFont val="Arial"/>
            <family val="2"/>
          </rPr>
          <t xml:space="preserve">Die EVU-Stromtarife werden ohne Aufforderung durch die Kundschaft angepasst. </t>
        </r>
      </text>
    </comment>
    <comment ref="D86" authorId="0" shapeId="0" xr:uid="{7221FB30-C9E3-4146-B82B-6A79AB279E8D}">
      <text>
        <r>
          <rPr>
            <b/>
            <sz val="10"/>
            <color indexed="8"/>
            <rFont val="Arial"/>
            <family val="2"/>
          </rPr>
          <t xml:space="preserve">Einstellung eines eigenen Energietarifs: </t>
        </r>
        <r>
          <rPr>
            <sz val="10"/>
            <color indexed="8"/>
            <rFont val="Arial"/>
            <family val="2"/>
          </rPr>
          <t xml:space="preserve">Eigentümerschaften bzw. Verwaltungen können einen Aufschlag auf den Energietarif vornehmen, um einen zusätzlichen Kanal zur Amortisierung der Ladestationen zu generieren.
</t>
        </r>
      </text>
    </comment>
    <comment ref="D87" authorId="0" shapeId="0" xr:uid="{E64185AA-B9DD-4DCE-AC1C-472D9ECD9321}">
      <text>
        <r>
          <rPr>
            <b/>
            <sz val="10"/>
            <color indexed="8"/>
            <rFont val="Arial"/>
            <family val="2"/>
          </rPr>
          <t xml:space="preserve">Abrechnung bidirektionales Laden: </t>
        </r>
        <r>
          <rPr>
            <sz val="10"/>
            <color indexed="8"/>
            <rFont val="Arial"/>
            <family val="2"/>
          </rPr>
          <t>Bidirektionales Laden kann verwaltet und abrechnet werden.</t>
        </r>
      </text>
    </comment>
    <comment ref="D89" authorId="0" shapeId="0" xr:uid="{3DADDB4B-EE68-4769-A65B-533F5E7EB1BE}">
      <text>
        <r>
          <rPr>
            <b/>
            <sz val="10"/>
            <color indexed="8"/>
            <rFont val="Arial"/>
            <family val="2"/>
          </rPr>
          <t>ZEV Abrechnung</t>
        </r>
        <r>
          <rPr>
            <sz val="10"/>
            <color indexed="8"/>
            <rFont val="Arial"/>
            <family val="2"/>
          </rPr>
          <t>: Zusätzlich zur Ladeinfrastruktur kann ein ZEV (= Zusammenschluss zum Eigenverbrauch) abgerechnet werden.</t>
        </r>
      </text>
    </comment>
    <comment ref="D90" authorId="0" shapeId="0" xr:uid="{F0239E94-059B-4D65-A9D0-A020D24B2FE4}">
      <text>
        <r>
          <rPr>
            <b/>
            <sz val="10"/>
            <color indexed="8"/>
            <rFont val="Arial"/>
            <family val="2"/>
          </rPr>
          <t>VNB Praxismodell:</t>
        </r>
        <r>
          <rPr>
            <sz val="10"/>
            <color indexed="8"/>
            <rFont val="Arial"/>
            <family val="2"/>
          </rPr>
          <t xml:space="preserve"> Der Eigenverbrauch des Solarstroms wird vom lokalen Verteilnetzbetreiber (VNB) über dessen Zähler abgerechnet. Es existieren unterschiedliche Ausprägungen dieses Modells. Die einzelnen Verbrauchsstätten bleiben weiterhin Endverbraucher und werden wie bisher durch den Netzbetreiber beliefert. Dieser kann das Modell nur im eigenen Netzgebiet anbieten. Dieses Modell wird ausschliesslich von lokalen Energieversorgungsunternehmen (EVU) im eigenen Netzgebiet angeboten. Hierbei ist keine Gründung eines ZEV erforderlich.</t>
        </r>
      </text>
    </comment>
    <comment ref="D91" authorId="0" shapeId="0" xr:uid="{D3951212-3747-46C4-BA87-BBF5CC527466}">
      <text>
        <r>
          <rPr>
            <b/>
            <sz val="10"/>
            <color indexed="8"/>
            <rFont val="Arial"/>
            <family val="2"/>
          </rPr>
          <t xml:space="preserve">Nebenkostenabrechnung: </t>
        </r>
        <r>
          <rPr>
            <sz val="10"/>
            <color indexed="8"/>
            <rFont val="Arial"/>
            <family val="2"/>
          </rPr>
          <t>Zusätzlich zur Ladeinfrastruktur können (weitere) Nebenkosten abgerechnet werden.</t>
        </r>
      </text>
    </comment>
    <comment ref="D101" authorId="0" shapeId="0" xr:uid="{24693054-CED7-4D42-86C3-47F4AC71E7E3}">
      <text>
        <r>
          <rPr>
            <b/>
            <sz val="10"/>
            <color indexed="8"/>
            <rFont val="Arial"/>
            <family val="2"/>
          </rPr>
          <t xml:space="preserve">Reporting Funktion: </t>
        </r>
        <r>
          <rPr>
            <sz val="10"/>
            <color indexed="8"/>
            <rFont val="Arial"/>
            <family val="2"/>
          </rPr>
          <t>Nutzungsdaten können zur Verfügung gestellt werden, z.B. für Nachhaltigkeitsberichte und Reportings.</t>
        </r>
      </text>
    </comment>
    <comment ref="D103" authorId="0" shapeId="0" xr:uid="{439DEC38-4EE1-430D-ABA7-06762C5C4FBA}">
      <text>
        <r>
          <rPr>
            <b/>
            <sz val="10"/>
            <color indexed="8"/>
            <rFont val="Arial"/>
            <family val="2"/>
          </rPr>
          <t xml:space="preserve">Mandantenfunktion: </t>
        </r>
        <r>
          <rPr>
            <sz val="10"/>
            <color indexed="8"/>
            <rFont val="Arial"/>
            <family val="2"/>
          </rPr>
          <t>Verschiedenen Nutzenden können verschiedene Nutzungsrechte verteilt werden (z.B. Ladestationsnutzende vs. Hauswartung vs. Installationsunternehmen)</t>
        </r>
      </text>
    </comment>
    <comment ref="D104" authorId="0" shapeId="0" xr:uid="{272DF8AB-3D55-4156-A6CC-ECF10C38DB8B}">
      <text>
        <r>
          <rPr>
            <b/>
            <sz val="10"/>
            <color indexed="8"/>
            <rFont val="Arial"/>
            <family val="2"/>
          </rPr>
          <t>Webportal zur Benutzendenverwaltung:</t>
        </r>
        <r>
          <rPr>
            <sz val="10"/>
            <color indexed="8"/>
            <rFont val="Arial"/>
            <family val="2"/>
          </rPr>
          <t xml:space="preserve"> Die Eigentümerschaft/Verwaltung kann in einer Plattform verschiedene Einstellungen vornehmen, z.B. Erstellung und Bearbeitung der Nutzer der Ladestationen, Tarifgestaltung, oder anderes.</t>
        </r>
      </text>
    </comment>
    <comment ref="D110" authorId="0" shapeId="0" xr:uid="{C7D9B396-A770-4DF0-B0CF-901302568086}">
      <text>
        <r>
          <rPr>
            <b/>
            <sz val="10"/>
            <color indexed="8"/>
            <rFont val="Arial"/>
            <family val="2"/>
          </rPr>
          <t xml:space="preserve">Allgemein zugängliche Ladestation im eigenen Netz: </t>
        </r>
        <r>
          <rPr>
            <sz val="10"/>
            <color indexed="8"/>
            <rFont val="Arial"/>
            <family val="2"/>
          </rPr>
          <t>Die Ladestationsnutzenden können mithilfe ihres Zugangsmittels auf allgemein zugängliche Ladestationen desselben Anbietenden zugreifen.</t>
        </r>
      </text>
    </comment>
    <comment ref="D111" authorId="0" shapeId="0" xr:uid="{FF4CC0A0-D05C-4C96-885F-F131366CB592}">
      <text>
        <r>
          <rPr>
            <b/>
            <sz val="10"/>
            <color indexed="8"/>
            <rFont val="Arial"/>
            <family val="2"/>
          </rPr>
          <t>Roaming mit gleichen Zugang:</t>
        </r>
        <r>
          <rPr>
            <sz val="10"/>
            <color indexed="8"/>
            <rFont val="Arial"/>
            <family val="2"/>
          </rPr>
          <t xml:space="preserve"> Die Ladestationsnutzenden können mithilfe ihres Zugangsmittels auf allgemein zugängliche Ladestationen anderer Netzbetreibender zugreifen.</t>
        </r>
      </text>
    </comment>
    <comment ref="D113" authorId="0" shapeId="0" xr:uid="{861F49B2-1EAC-412B-8EB2-055101C6E99B}">
      <text>
        <r>
          <rPr>
            <b/>
            <sz val="10"/>
            <color indexed="8"/>
            <rFont val="Arial"/>
            <family val="2"/>
          </rPr>
          <t>Abrechnung allg. zugänglicher Ladestation:</t>
        </r>
        <r>
          <rPr>
            <sz val="10"/>
            <color indexed="8"/>
            <rFont val="Arial"/>
            <family val="2"/>
          </rPr>
          <t xml:space="preserve"> Ladestationen auf allgemein zugänglichen Parkplätzen, wie Besuchendenparkplätzen, werden allen zugänglich gemacht und über denselben Anbietenden abgerechnet.</t>
        </r>
      </text>
    </comment>
    <comment ref="D114" authorId="0" shapeId="0" xr:uid="{9650186B-C356-4DD0-8B84-D4F2AF43C20D}">
      <text>
        <r>
          <rPr>
            <b/>
            <sz val="10"/>
            <color indexed="8"/>
            <rFont val="Arial"/>
            <family val="2"/>
          </rPr>
          <t>Roaming für allgemein zugängliche Ladestation:</t>
        </r>
        <r>
          <rPr>
            <sz val="10"/>
            <color indexed="8"/>
            <rFont val="Arial"/>
            <family val="2"/>
          </rPr>
          <t xml:space="preserve"> Zugangs- und Zahlungsmittel anderer Ladestationsbetreibender können für den Zugang zu den allgemein zugänglicher Ladestationen (z.B. Besuchendenparkplätzen) genutzt werden.</t>
        </r>
      </text>
    </comment>
    <comment ref="D118" authorId="0" shapeId="0" xr:uid="{9B87F6A9-584A-4A73-8066-E2CBA9F0F652}">
      <text>
        <r>
          <rPr>
            <b/>
            <sz val="10"/>
            <color indexed="8"/>
            <rFont val="Arial"/>
            <family val="2"/>
          </rPr>
          <t>Eigenfinanzierung:</t>
        </r>
        <r>
          <rPr>
            <sz val="10"/>
            <color indexed="8"/>
            <rFont val="Arial"/>
            <family val="2"/>
          </rPr>
          <t xml:space="preserve"> Die Ladeinfrastruktur wird vollständig von der Eigentümerschaft finanziert.</t>
        </r>
        <r>
          <rPr>
            <b/>
            <sz val="10"/>
            <color indexed="8"/>
            <rFont val="Arial"/>
            <family val="2"/>
          </rPr>
          <t xml:space="preserve">
Mietmodell:</t>
        </r>
        <r>
          <rPr>
            <sz val="10"/>
            <color indexed="8"/>
            <rFont val="Arial"/>
            <family val="2"/>
          </rPr>
          <t xml:space="preserve"> Die Grundinstallation wird durch die Eigentümerschaft finanziert. Die Nutzenden können die Ladestation bei dem Dienstleistungsunternehmen mieten.</t>
        </r>
        <r>
          <rPr>
            <b/>
            <sz val="10"/>
            <color indexed="8"/>
            <rFont val="Arial"/>
            <family val="2"/>
          </rPr>
          <t xml:space="preserve">
Full Contracting:</t>
        </r>
        <r>
          <rPr>
            <sz val="10"/>
            <color indexed="8"/>
            <rFont val="Arial"/>
            <family val="2"/>
          </rPr>
          <t xml:space="preserve"> Sowohl die Grundinstallation als auch die Ladestation wird vom Dienstleistungsunternehmen finanziert und gegen eine monatliche Gebühr zur Verfügung gestellt.</t>
        </r>
      </text>
    </comment>
  </commentList>
</comments>
</file>

<file path=xl/comments52.xml><?xml version="1.0" encoding="utf-8"?>
<comments xmlns="http://schemas.openxmlformats.org/spreadsheetml/2006/main" xmlns:mc="http://schemas.openxmlformats.org/markup-compatibility/2006" xmlns:xr="http://schemas.microsoft.com/office/spreadsheetml/2014/revision" mc:Ignorable="xr">
  <authors>
    <author>Marisa Timm</author>
  </authors>
  <commentList>
    <comment ref="D18" authorId="0" shapeId="0" xr:uid="{77FCB147-B527-4C0E-9AC6-A0ECDAAE04CA}">
      <text>
        <r>
          <rPr>
            <b/>
            <sz val="10"/>
            <color indexed="8"/>
            <rFont val="Arial"/>
            <family val="2"/>
          </rPr>
          <t>Anmeldung:</t>
        </r>
        <r>
          <rPr>
            <sz val="10"/>
            <color indexed="8"/>
            <rFont val="Arial"/>
            <family val="2"/>
          </rPr>
          <t xml:space="preserve"> Prozess des Ladestationsnutzenden zur Anfrage/Anmeldung einer Ladestation
</t>
        </r>
      </text>
    </comment>
    <comment ref="D19" authorId="0" shapeId="0" xr:uid="{64236013-1571-4ECB-B760-DF268866FEDB}">
      <text>
        <r>
          <rPr>
            <b/>
            <sz val="10"/>
            <color indexed="8"/>
            <rFont val="Arial"/>
            <family val="2"/>
          </rPr>
          <t xml:space="preserve">Aufschaltung: </t>
        </r>
        <r>
          <rPr>
            <sz val="10"/>
            <color indexed="8"/>
            <rFont val="Arial"/>
            <family val="2"/>
          </rPr>
          <t xml:space="preserve">Die Ladestation wird mit dem System verbunden. </t>
        </r>
      </text>
    </comment>
    <comment ref="D21" authorId="0" shapeId="0" xr:uid="{DAA27EF0-E4F6-4CBD-84AD-9F5121B5D8ED}">
      <text>
        <r>
          <rPr>
            <b/>
            <sz val="10"/>
            <color indexed="8"/>
            <rFont val="Arial"/>
            <family val="2"/>
          </rPr>
          <t xml:space="preserve">Onboarding: </t>
        </r>
        <r>
          <rPr>
            <sz val="10"/>
            <color indexed="8"/>
            <rFont val="Arial"/>
            <family val="2"/>
          </rPr>
          <t>Die Ladestationsnutzerin oder der Ladestationsnutzer erhält den Zugang zur Ladestation und allenfalls eine Instruierung</t>
        </r>
      </text>
    </comment>
    <comment ref="D30" authorId="0" shapeId="0" xr:uid="{3808B120-8C87-4EDE-BB83-0693826A49C4}">
      <text>
        <r>
          <rPr>
            <b/>
            <sz val="10"/>
            <color indexed="8"/>
            <rFont val="Arial"/>
            <family val="2"/>
          </rPr>
          <t xml:space="preserve">Vertrieb Ladestationen: </t>
        </r>
        <r>
          <rPr>
            <sz val="10"/>
            <color indexed="8"/>
            <rFont val="Arial"/>
            <family val="2"/>
          </rPr>
          <t>Dabei handelt es sich um Ladestationen, die von dem Dienstleistungsunternehmen vertrieben werden (standardmässig oder optional). Nicht solche, die nur mit ihrem System kompatibel sind.</t>
        </r>
      </text>
    </comment>
    <comment ref="D32" authorId="0" shapeId="0" xr:uid="{BD7F9E46-2ACC-4A71-9F51-7D7B30BA8031}">
      <text>
        <r>
          <rPr>
            <b/>
            <sz val="10"/>
            <color indexed="8"/>
            <rFont val="Arial"/>
            <family val="2"/>
          </rPr>
          <t>Integration von Drittsystemen:</t>
        </r>
        <r>
          <rPr>
            <sz val="10"/>
            <color indexed="8"/>
            <rFont val="Arial"/>
            <family val="2"/>
          </rPr>
          <t xml:space="preserve"> Das System kann mit anderen Plattformen/Systemen Dritter kommunizieren, z.B. zur ZEV Abrechnung oder EMS.</t>
        </r>
      </text>
    </comment>
    <comment ref="D33" authorId="0" shapeId="0" xr:uid="{46B1125D-E2BB-462E-9CAF-1A7AB4ACFEFB}">
      <text>
        <r>
          <rPr>
            <sz val="10"/>
            <color indexed="8"/>
            <rFont val="Arial"/>
            <family val="2"/>
          </rPr>
          <t>EMS = Energiemanagementsysteme</t>
        </r>
      </text>
    </comment>
    <comment ref="D36" authorId="0" shapeId="0" xr:uid="{F0C7B15A-5946-4958-AA93-C5B2FAB7531A}">
      <text>
        <r>
          <rPr>
            <b/>
            <sz val="10"/>
            <color indexed="8"/>
            <rFont val="Arial"/>
            <family val="2"/>
          </rPr>
          <t xml:space="preserve">Statisches Lastmanagement: </t>
        </r>
        <r>
          <rPr>
            <sz val="10"/>
            <color indexed="8"/>
            <rFont val="Arial"/>
            <family val="2"/>
          </rPr>
          <t>Beim statischen Lastmanagement wird ein fixes Kontingent des Hausanschlusses für das Laden der Elektroautos reserviert. Dieses kann auf die zu ladenden E-Autos aufgeteilt werden. Die reservierte Last ist maximal so hoch, dass es auch bei einem hohen Stromverbrauch im Gebäude (z.B. Abends, wenn alle Anwohnenden zu Hause sind) zu keiner Überlastung kommt.</t>
        </r>
      </text>
    </comment>
    <comment ref="D37" authorId="0" shapeId="0" xr:uid="{8EC4B8A9-4AB9-4F2D-9744-7C8DF10A4EF2}">
      <text>
        <r>
          <rPr>
            <b/>
            <sz val="10"/>
            <color indexed="8"/>
            <rFont val="Arial"/>
            <family val="2"/>
          </rPr>
          <t>Dynamisches Lastmanagment:</t>
        </r>
        <r>
          <rPr>
            <sz val="10"/>
            <color indexed="8"/>
            <rFont val="Arial"/>
            <family val="2"/>
          </rPr>
          <t xml:space="preserve"> Beim dynamischen Lastmanagement wird keine fixe Last reserviert, sondern stets die gesamte verfügbare Last intelligent aufgeteilt. Das Lastmanagement erkennt, wie viel Strom aktuell im Gebäude verbraucht wird. So kann vor allem zu Zeiten mit einem niedrigen Stromverbrauch im Gebäude eine viel höhere Ladelast ermöglicht werden, z.B. nachts, wenn ein Grossteil der Anwohnenden schläft.</t>
        </r>
      </text>
    </comment>
    <comment ref="D47" authorId="0" shapeId="0" xr:uid="{99F83A7E-25E6-410D-B8A5-45ABCEF0E9D3}">
      <text>
        <r>
          <rPr>
            <b/>
            <sz val="10"/>
            <color indexed="8"/>
            <rFont val="Arial"/>
            <family val="2"/>
          </rPr>
          <t xml:space="preserve">Webportal: </t>
        </r>
        <r>
          <rPr>
            <sz val="10"/>
            <color indexed="8"/>
            <rFont val="Arial"/>
            <family val="2"/>
          </rPr>
          <t>Eine webbasierte Anwendung kann aufgerufen werden.</t>
        </r>
      </text>
    </comment>
    <comment ref="D48" authorId="0" shapeId="0" xr:uid="{6A4A3E00-9E94-40D6-A142-E1319284073E}">
      <text>
        <r>
          <rPr>
            <b/>
            <sz val="10"/>
            <color indexed="8"/>
            <rFont val="Arial"/>
            <family val="2"/>
          </rPr>
          <t>App:</t>
        </r>
        <r>
          <rPr>
            <sz val="10"/>
            <color indexed="8"/>
            <rFont val="Arial"/>
            <family val="2"/>
          </rPr>
          <t xml:space="preserve"> Es existiert eine Smartphone App.</t>
        </r>
      </text>
    </comment>
    <comment ref="D50" authorId="0" shapeId="0" xr:uid="{42EE4BA9-0EFD-477C-B2C6-FFDD9467B65B}">
      <text>
        <r>
          <rPr>
            <b/>
            <sz val="10"/>
            <color indexed="8"/>
            <rFont val="Arial"/>
            <family val="2"/>
          </rPr>
          <t>Transaktionsübersicht:</t>
        </r>
        <r>
          <rPr>
            <sz val="10"/>
            <color indexed="8"/>
            <rFont val="Arial"/>
            <family val="2"/>
          </rPr>
          <t xml:space="preserve"> Die Nutzenden können ihre bisherigen Nutzungen und Zahlungen einsehen und bei Bedarf als Beleg downloaden. </t>
        </r>
      </text>
    </comment>
    <comment ref="D51" authorId="0" shapeId="0" xr:uid="{3FEA860D-432E-4604-AC64-1A59345720EF}">
      <text>
        <r>
          <rPr>
            <b/>
            <sz val="10"/>
            <color indexed="8"/>
            <rFont val="Arial"/>
            <family val="2"/>
          </rPr>
          <t xml:space="preserve">Visualisierung der eigenen Verbräuche: </t>
        </r>
        <r>
          <rPr>
            <sz val="10"/>
            <color indexed="8"/>
            <rFont val="Arial"/>
            <family val="2"/>
          </rPr>
          <t>Die Verbräuche können jederzeit auf dem Webportal oder der App eingesehen werden.</t>
        </r>
      </text>
    </comment>
    <comment ref="D53" authorId="0" shapeId="0" xr:uid="{EEBEEE10-F7A8-4517-9AC7-00720C396C6B}">
      <text>
        <r>
          <rPr>
            <b/>
            <sz val="10"/>
            <color indexed="8"/>
            <rFont val="Arial"/>
            <family val="2"/>
          </rPr>
          <t>Aktive Steuerung der Lade-Aktivität:</t>
        </r>
        <r>
          <rPr>
            <sz val="10"/>
            <color indexed="8"/>
            <rFont val="Arial"/>
            <family val="2"/>
          </rPr>
          <t xml:space="preserve"> Die Nutzenden können z.B. den Zeitpunkt oder den Lademodus steuern.</t>
        </r>
      </text>
    </comment>
    <comment ref="D54" authorId="0" shapeId="0" xr:uid="{A85F47B9-6054-4711-841F-B3246BE6D837}">
      <text>
        <r>
          <rPr>
            <b/>
            <sz val="10"/>
            <color indexed="8"/>
            <rFont val="Arial"/>
            <family val="2"/>
          </rPr>
          <t xml:space="preserve">Solarbasiertes Laden: </t>
        </r>
        <r>
          <rPr>
            <sz val="10"/>
            <color indexed="8"/>
            <rFont val="Arial"/>
            <family val="2"/>
          </rPr>
          <t>Das Fahrzeug wird nur/vorzugsweise mit Solarstrom geladen (wenn PV/ZEV vorhanden)</t>
        </r>
      </text>
    </comment>
    <comment ref="D55" authorId="0" shapeId="0" xr:uid="{3C3F630E-AB57-4F5D-8B6A-AB95EDAD7DEC}">
      <text>
        <r>
          <rPr>
            <b/>
            <sz val="10"/>
            <color indexed="8"/>
            <rFont val="Arial"/>
            <family val="2"/>
          </rPr>
          <t xml:space="preserve">Günstiges Laden: </t>
        </r>
        <r>
          <rPr>
            <sz val="10"/>
            <color indexed="8"/>
            <rFont val="Arial"/>
            <family val="2"/>
          </rPr>
          <t>Das Fahrzeug wird zu Zeiten von günstigen Stromtarifen geladen, z.B. Nachts bei Hoch- und Niedertarif.</t>
        </r>
      </text>
    </comment>
    <comment ref="D56" authorId="0" shapeId="0" xr:uid="{1DD50EB0-8420-4A09-8C6E-1E44D630BBCC}">
      <text>
        <r>
          <rPr>
            <b/>
            <sz val="10"/>
            <color indexed="8"/>
            <rFont val="Arial"/>
            <family val="2"/>
          </rPr>
          <t>Priorisiertes Laden:</t>
        </r>
        <r>
          <rPr>
            <sz val="10"/>
            <color indexed="8"/>
            <rFont val="Arial"/>
            <family val="2"/>
          </rPr>
          <t xml:space="preserve"> Das Fahrzeug soll möglichst schnell geladen werden. Dabei wird dem Fahrzeug mehr Leistung zugewiesen (ggf. gegen Preisaufschlag)</t>
        </r>
      </text>
    </comment>
    <comment ref="D57" authorId="0" shapeId="0" xr:uid="{653240EF-D2D1-4820-A6E1-4119E4AF42EC}">
      <text>
        <r>
          <rPr>
            <b/>
            <sz val="10"/>
            <color indexed="8"/>
            <rFont val="Arial"/>
            <family val="2"/>
          </rPr>
          <t>Berücksichtigung von Ladegrenzen:</t>
        </r>
        <r>
          <rPr>
            <sz val="10"/>
            <color indexed="8"/>
            <rFont val="Arial"/>
            <family val="2"/>
          </rPr>
          <t xml:space="preserve"> Das Fahrzeug soll max. bis zu einem bestimmten Prozentsatz geladen werden, um die Batterie zu schonen.
</t>
        </r>
      </text>
    </comment>
    <comment ref="D64" authorId="0" shapeId="0" xr:uid="{7C7854B4-DABA-4A60-B79F-D4C7445448DD}">
      <text>
        <r>
          <rPr>
            <b/>
            <sz val="10"/>
            <color indexed="8"/>
            <rFont val="Arial"/>
            <family val="2"/>
          </rPr>
          <t xml:space="preserve">Hotline nur zu Bürozeiten: </t>
        </r>
        <r>
          <rPr>
            <sz val="10"/>
            <color indexed="8"/>
            <rFont val="Arial"/>
            <family val="2"/>
          </rPr>
          <t xml:space="preserve">Bei Fragen oder Problemen können sich die Ladestationsnutzenden bei einer Hotline ausschliesslich zu Bürozeiten melden. </t>
        </r>
      </text>
    </comment>
    <comment ref="D65" authorId="0" shapeId="0" xr:uid="{F7896FE4-1B9B-4C33-9576-9241F3B119CA}">
      <text>
        <r>
          <rPr>
            <b/>
            <sz val="10"/>
            <color indexed="8"/>
            <rFont val="Arial"/>
            <family val="2"/>
          </rPr>
          <t xml:space="preserve">Hotline 24/7: </t>
        </r>
        <r>
          <rPr>
            <sz val="10"/>
            <color indexed="8"/>
            <rFont val="Arial"/>
            <family val="2"/>
          </rPr>
          <t>Bei Fragen oder Problemen können sie die Ladestationsnutzenden bei einer Hotline rund um die Uhr melden</t>
        </r>
        <r>
          <rPr>
            <b/>
            <sz val="10"/>
            <color indexed="8"/>
            <rFont val="Arial"/>
            <family val="2"/>
          </rPr>
          <t xml:space="preserve">. </t>
        </r>
      </text>
    </comment>
    <comment ref="D67" authorId="0" shapeId="0" xr:uid="{C51934F5-8D64-4892-B063-33F62BE4E2F9}">
      <text>
        <r>
          <rPr>
            <b/>
            <sz val="10"/>
            <color indexed="8"/>
            <rFont val="Arial"/>
            <family val="2"/>
          </rPr>
          <t xml:space="preserve">Störungsmanagement: </t>
        </r>
        <r>
          <rPr>
            <sz val="10"/>
            <color indexed="8"/>
            <rFont val="Arial"/>
            <family val="2"/>
          </rPr>
          <t>Fehlfunktionen der Ladestation werden identifiziert und durch Alarmierung angezeigt.</t>
        </r>
      </text>
    </comment>
    <comment ref="D68" authorId="0" shapeId="0" xr:uid="{8D59627A-8B13-4035-8BBC-987EF492C573}">
      <text>
        <r>
          <rPr>
            <b/>
            <sz val="10"/>
            <color indexed="8"/>
            <rFont val="Arial"/>
            <family val="2"/>
          </rPr>
          <t xml:space="preserve">Fernwartung: </t>
        </r>
        <r>
          <rPr>
            <sz val="10"/>
            <color indexed="8"/>
            <rFont val="Arial"/>
            <family val="2"/>
          </rPr>
          <t>Die gängigsten Softwareprobleme der Ladestationen können online behoben werden, ohne dass ein Techniker vor Ort sein muss, z.B. durch Neustart (remote).</t>
        </r>
      </text>
    </comment>
    <comment ref="D69" authorId="0" shapeId="0" xr:uid="{84A0228B-5B5F-447C-B645-DEA27C7D04C7}">
      <text>
        <r>
          <rPr>
            <b/>
            <sz val="10"/>
            <color indexed="8"/>
            <rFont val="Arial"/>
            <family val="2"/>
          </rPr>
          <t xml:space="preserve">Störungsbehebung vor Ort: </t>
        </r>
        <r>
          <rPr>
            <sz val="10"/>
            <color indexed="8"/>
            <rFont val="Arial"/>
            <family val="2"/>
          </rPr>
          <t xml:space="preserve"> Störungen werden vor Ort behoben, inklusive oder gegen Aufpreis.</t>
        </r>
      </text>
    </comment>
    <comment ref="D72" authorId="0" shapeId="0" xr:uid="{4F527E8B-0FF0-4929-80B0-199EC6079753}">
      <text>
        <r>
          <rPr>
            <b/>
            <sz val="10"/>
            <color indexed="8"/>
            <rFont val="Arial"/>
            <family val="2"/>
          </rPr>
          <t>Bis Datenerfassung</t>
        </r>
        <r>
          <rPr>
            <sz val="10"/>
            <color indexed="8"/>
            <rFont val="Arial"/>
            <family val="2"/>
          </rPr>
          <t>: Das Dienstleistungsunternehmen erfasst die Daten und stellt sie der Kundschaft zur Verfügung. Diese muss die Rechnungen selbst erstellen und ist für das Inkasso verantwortlich.</t>
        </r>
        <r>
          <rPr>
            <b/>
            <sz val="10"/>
            <color indexed="8"/>
            <rFont val="Arial"/>
            <family val="2"/>
          </rPr>
          <t xml:space="preserve">
Bis Rechnungserstellung: </t>
        </r>
        <r>
          <rPr>
            <sz val="10"/>
            <color indexed="8"/>
            <rFont val="Arial"/>
            <family val="2"/>
          </rPr>
          <t>Das Dienstleistungsunternehmen erfasst die Daten und erstellt basierend darauf die Rechnungen. Die Kundschaft ist für das Inkasso verantwortlich.</t>
        </r>
        <r>
          <rPr>
            <b/>
            <sz val="10"/>
            <color indexed="8"/>
            <rFont val="Arial"/>
            <family val="2"/>
          </rPr>
          <t xml:space="preserve">
Bis Inkasso:</t>
        </r>
        <r>
          <rPr>
            <sz val="10"/>
            <color indexed="8"/>
            <rFont val="Arial"/>
            <family val="2"/>
          </rPr>
          <t xml:space="preserve"> Das Dienstleistungsunternehmen übernimmt den gesamten Abrechnungsprozess von der Datenerfassung über Rechnungserstellung bis und mit Inkasso.</t>
        </r>
      </text>
    </comment>
    <comment ref="D75" authorId="0" shapeId="0" xr:uid="{A9F37327-39C1-45F2-B63E-D0ABFF02C6C1}">
      <text>
        <r>
          <rPr>
            <b/>
            <sz val="10"/>
            <color indexed="8"/>
            <rFont val="Arial"/>
            <family val="2"/>
          </rPr>
          <t xml:space="preserve">Private Ladestation: </t>
        </r>
        <r>
          <rPr>
            <sz val="10"/>
            <color indexed="8"/>
            <rFont val="Arial"/>
            <family val="2"/>
          </rPr>
          <t xml:space="preserve">Die Ladestation ist nur für eine Partei zugänglich
</t>
        </r>
        <r>
          <rPr>
            <b/>
            <sz val="10"/>
            <color indexed="8"/>
            <rFont val="Arial"/>
            <family val="2"/>
          </rPr>
          <t>Halbprivate Ladestation</t>
        </r>
        <r>
          <rPr>
            <sz val="10"/>
            <color indexed="8"/>
            <rFont val="Arial"/>
            <family val="2"/>
          </rPr>
          <t xml:space="preserve">: Ladestation zugänglich für eine geschlossene Nutzergruppe (z. B. Mitarbeitende)
</t>
        </r>
        <r>
          <rPr>
            <b/>
            <sz val="10"/>
            <color indexed="8"/>
            <rFont val="Arial"/>
            <family val="2"/>
          </rPr>
          <t>Halböffentliche Ladestation</t>
        </r>
        <r>
          <rPr>
            <sz val="10"/>
            <color indexed="8"/>
            <rFont val="Arial"/>
            <family val="2"/>
          </rPr>
          <t xml:space="preserve">: Ladestation in privatem Besitz (z. B. Gewerbe). Diese sind zu bestimmten Zeiten allgemein zugänglich.
</t>
        </r>
        <r>
          <rPr>
            <b/>
            <sz val="10"/>
            <color indexed="8"/>
            <rFont val="Arial"/>
            <family val="2"/>
          </rPr>
          <t>öffentliche Ladestationen:</t>
        </r>
        <r>
          <rPr>
            <sz val="10"/>
            <color indexed="8"/>
            <rFont val="Arial"/>
            <family val="2"/>
          </rPr>
          <t xml:space="preserve"> zu jeder Zeit allgemein zugängliche Ladestation (z.B. Besuchendenparkplätze)</t>
        </r>
      </text>
    </comment>
    <comment ref="D76" authorId="0" shapeId="0" xr:uid="{8C5F88B2-04A8-4556-A9CD-9BF90E09AB32}">
      <text>
        <r>
          <rPr>
            <b/>
            <sz val="10"/>
            <color indexed="8"/>
            <rFont val="Arial"/>
            <family val="2"/>
          </rPr>
          <t xml:space="preserve">Elektrizitätszähler für E-Mobilität ist im Besitz der Immobilieneigentümerschaft: </t>
        </r>
        <r>
          <rPr>
            <sz val="10"/>
            <color indexed="8"/>
            <rFont val="Arial"/>
            <family val="2"/>
          </rPr>
          <t xml:space="preserve">
Das Dienstleistungsunternehmen vergütet den Immobilienbesitzenden die Abrechnungseinnahmen abzgl. Gebühren.
Immobilienbesitzende erhalten die Rechnung für den Stromverbrauch vom EVU
Immobilienbesitzenden zahlen die Stromrechnung
</t>
        </r>
        <r>
          <rPr>
            <b/>
            <sz val="10"/>
            <color indexed="8"/>
            <rFont val="Arial"/>
            <family val="2"/>
          </rPr>
          <t>Elektrizitätszähler für E-Mobilität ist im Besitz des Dienstleistungsunternehmen:</t>
        </r>
        <r>
          <rPr>
            <sz val="10"/>
            <color indexed="8"/>
            <rFont val="Arial"/>
            <family val="2"/>
          </rPr>
          <t xml:space="preserve">
Dienstleistungsunternehmen übernimmt direkt die Zahlung der Stromkosten an den Energieversorger
Ggf. vergütet das Dienstleistungsunternehmen den Immobilienbesitzenden die Abrechnungseinnahmen abzgl. Stromkosten und Gebühren.</t>
        </r>
      </text>
    </comment>
    <comment ref="D79" authorId="0" shapeId="0" xr:uid="{89B65317-A833-493D-92E0-F05AB6722399}">
      <text>
        <r>
          <rPr>
            <b/>
            <sz val="10"/>
            <color indexed="8"/>
            <rFont val="Arial"/>
            <family val="2"/>
          </rPr>
          <t xml:space="preserve">Einheitstarif: </t>
        </r>
        <r>
          <rPr>
            <sz val="10"/>
            <color indexed="8"/>
            <rFont val="Arial"/>
            <family val="2"/>
          </rPr>
          <t xml:space="preserve">Es kann nur ein Tarif für die Ladestation abgerechnet werden, unabhängig davon, ob der lokale Energieversorger eine andere Tarifsturktur (z.B. Hoch- und Niedertarif) hat.
</t>
        </r>
        <r>
          <rPr>
            <b/>
            <sz val="10"/>
            <color indexed="8"/>
            <rFont val="Arial"/>
            <family val="2"/>
          </rPr>
          <t xml:space="preserve">Statische Tarife: </t>
        </r>
        <r>
          <rPr>
            <sz val="10"/>
            <color indexed="8"/>
            <rFont val="Arial"/>
            <family val="2"/>
          </rPr>
          <t xml:space="preserve">Die Ladestation kann mit mehreren fix definierten, statischen Tarifen abgerechnet werden, z.B. mit Hoch- und Niedertarif.
</t>
        </r>
        <r>
          <rPr>
            <b/>
            <sz val="10"/>
            <color indexed="8"/>
            <rFont val="Arial"/>
            <family val="2"/>
          </rPr>
          <t xml:space="preserve">Statische Tarife inkl. Solartarif: </t>
        </r>
        <r>
          <rPr>
            <sz val="10"/>
            <color indexed="8"/>
            <rFont val="Arial"/>
            <family val="2"/>
          </rPr>
          <t xml:space="preserve">Zusätzlich zu den statischen Tarifen kann bei Verbrauch von Strom der eigenen PV-Anlage (oder ZEV) ein fix definierter Solartarif berücksichtigt werden.
</t>
        </r>
        <r>
          <rPr>
            <b/>
            <sz val="10"/>
            <color indexed="8"/>
            <rFont val="Arial"/>
            <family val="2"/>
          </rPr>
          <t>Dynamische Tarife:</t>
        </r>
        <r>
          <rPr>
            <sz val="10"/>
            <color indexed="8"/>
            <rFont val="Arial"/>
            <family val="2"/>
          </rPr>
          <t xml:space="preserve"> Es können zusätzlich dynamische Tarife vom Energieversorger berücksichtigt und abgerechnet werden. 
</t>
        </r>
      </text>
    </comment>
    <comment ref="D83" authorId="0" shapeId="0" xr:uid="{54FA81A6-38D5-444D-BDDC-4AA347327B26}">
      <text>
        <r>
          <rPr>
            <b/>
            <sz val="10"/>
            <color indexed="8"/>
            <rFont val="Arial"/>
            <family val="2"/>
          </rPr>
          <t xml:space="preserve">Verschiedene Tarif-Gruppen: </t>
        </r>
        <r>
          <rPr>
            <sz val="10"/>
            <color indexed="8"/>
            <rFont val="Arial"/>
            <family val="2"/>
          </rPr>
          <t xml:space="preserve">Nutzende können gruppiert werden und so verschiedenen Tarifen zugeordnet werden. </t>
        </r>
      </text>
    </comment>
    <comment ref="D84" authorId="0" shapeId="0" xr:uid="{7C9F166A-6A0E-4630-8A2D-3C62D48415B8}">
      <text>
        <r>
          <rPr>
            <b/>
            <sz val="10"/>
            <color indexed="8"/>
            <rFont val="Arial"/>
            <family val="2"/>
          </rPr>
          <t>White-List (Spezialnutzende):</t>
        </r>
        <r>
          <rPr>
            <sz val="10"/>
            <color indexed="8"/>
            <rFont val="Arial"/>
            <family val="2"/>
          </rPr>
          <t xml:space="preserve"> Bestimmte Nutzende laden kostenfrei.</t>
        </r>
      </text>
    </comment>
    <comment ref="D85" authorId="0" shapeId="0" xr:uid="{7B1EE3A5-803B-4181-B3D3-E40F216626DE}">
      <text>
        <r>
          <rPr>
            <b/>
            <sz val="10"/>
            <color indexed="8"/>
            <rFont val="Arial"/>
            <family val="2"/>
          </rPr>
          <t xml:space="preserve">Automatisierte Aktualisierung bei Veränderungen der EVU-Stromtarife: </t>
        </r>
        <r>
          <rPr>
            <sz val="10"/>
            <color indexed="8"/>
            <rFont val="Arial"/>
            <family val="2"/>
          </rPr>
          <t xml:space="preserve">Die EVU-Stromtarife werden ohne Aufforderung durch die Kundschaft angepasst. </t>
        </r>
      </text>
    </comment>
    <comment ref="D86" authorId="0" shapeId="0" xr:uid="{C3397EEE-3866-4191-8FDF-1F837216DB63}">
      <text>
        <r>
          <rPr>
            <b/>
            <sz val="10"/>
            <color indexed="8"/>
            <rFont val="Arial"/>
            <family val="2"/>
          </rPr>
          <t xml:space="preserve">Einstellung eines eigenen Energietarifs: </t>
        </r>
        <r>
          <rPr>
            <sz val="10"/>
            <color indexed="8"/>
            <rFont val="Arial"/>
            <family val="2"/>
          </rPr>
          <t xml:space="preserve">Eigentümerschaften bzw. Verwaltungen können einen Aufschlag auf den Energietarif vornehmen, um einen zusätzlichen Kanal zur Amortisierung der Ladestationen zu generieren.
</t>
        </r>
      </text>
    </comment>
    <comment ref="D87" authorId="0" shapeId="0" xr:uid="{2583DE0F-55A4-4B61-821D-1E1E104C13FF}">
      <text>
        <r>
          <rPr>
            <b/>
            <sz val="10"/>
            <color indexed="8"/>
            <rFont val="Arial"/>
            <family val="2"/>
          </rPr>
          <t xml:space="preserve">Abrechnung bidirektionales Laden: </t>
        </r>
        <r>
          <rPr>
            <sz val="10"/>
            <color indexed="8"/>
            <rFont val="Arial"/>
            <family val="2"/>
          </rPr>
          <t>Bidirektionales Laden kann verwaltet und abrechnet werden.</t>
        </r>
      </text>
    </comment>
    <comment ref="D89" authorId="0" shapeId="0" xr:uid="{547993FE-86D9-4535-BC96-D7E5A9523D41}">
      <text>
        <r>
          <rPr>
            <b/>
            <sz val="10"/>
            <color indexed="8"/>
            <rFont val="Arial"/>
            <family val="2"/>
          </rPr>
          <t>ZEV Abrechnung</t>
        </r>
        <r>
          <rPr>
            <sz val="10"/>
            <color indexed="8"/>
            <rFont val="Arial"/>
            <family val="2"/>
          </rPr>
          <t>: Zusätzlich zur Ladeinfrastruktur kann ein ZEV (= Zusammenschluss zum Eigenverbrauch) abgerechnet werden.</t>
        </r>
      </text>
    </comment>
    <comment ref="D90" authorId="0" shapeId="0" xr:uid="{BEB827D6-53F0-4E1A-B34B-84455162FCB6}">
      <text>
        <r>
          <rPr>
            <b/>
            <sz val="10"/>
            <color indexed="8"/>
            <rFont val="Arial"/>
            <family val="2"/>
          </rPr>
          <t>VNB Praxismodell:</t>
        </r>
        <r>
          <rPr>
            <sz val="10"/>
            <color indexed="8"/>
            <rFont val="Arial"/>
            <family val="2"/>
          </rPr>
          <t xml:space="preserve"> Der Eigenverbrauch des Solarstroms wird vom lokalen Verteilnetzbetreiber (VNB) über dessen Zähler abgerechnet. Es existieren unterschiedliche Ausprägungen dieses Modells. Die einzelnen Verbrauchsstätten bleiben weiterhin Endverbraucher und werden wie bisher durch den Netzbetreiber beliefert. Dieser kann das Modell nur im eigenen Netzgebiet anbieten. Dieses Modell wird ausschliesslich von lokalen Energieversorgungsunternehmen (EVU) im eigenen Netzgebiet angeboten. Hierbei ist keine Gründung eines ZEV erforderlich.</t>
        </r>
      </text>
    </comment>
    <comment ref="D91" authorId="0" shapeId="0" xr:uid="{1375DF79-FF94-499A-8F06-634EB19F9507}">
      <text>
        <r>
          <rPr>
            <b/>
            <sz val="10"/>
            <color indexed="8"/>
            <rFont val="Arial"/>
            <family val="2"/>
          </rPr>
          <t xml:space="preserve">Nebenkostenabrechnung: </t>
        </r>
        <r>
          <rPr>
            <sz val="10"/>
            <color indexed="8"/>
            <rFont val="Arial"/>
            <family val="2"/>
          </rPr>
          <t>Zusätzlich zur Ladeinfrastruktur können (weitere) Nebenkosten abgerechnet werden.</t>
        </r>
      </text>
    </comment>
    <comment ref="D101" authorId="0" shapeId="0" xr:uid="{4C64685E-A21C-43B6-9958-CFDFF728A6F7}">
      <text>
        <r>
          <rPr>
            <b/>
            <sz val="10"/>
            <color indexed="8"/>
            <rFont val="Arial"/>
            <family val="2"/>
          </rPr>
          <t xml:space="preserve">Reporting Funktion: </t>
        </r>
        <r>
          <rPr>
            <sz val="10"/>
            <color indexed="8"/>
            <rFont val="Arial"/>
            <family val="2"/>
          </rPr>
          <t>Nutzungsdaten können zur Verfügung gestellt werden, z.B. für Nachhaltigkeitsberichte und Reportings.</t>
        </r>
      </text>
    </comment>
    <comment ref="D103" authorId="0" shapeId="0" xr:uid="{7967A51E-5E29-4316-AE4F-5D29527BB75A}">
      <text>
        <r>
          <rPr>
            <b/>
            <sz val="10"/>
            <color indexed="8"/>
            <rFont val="Arial"/>
            <family val="2"/>
          </rPr>
          <t xml:space="preserve">Mandantenfunktion: </t>
        </r>
        <r>
          <rPr>
            <sz val="10"/>
            <color indexed="8"/>
            <rFont val="Arial"/>
            <family val="2"/>
          </rPr>
          <t>Verschiedenen Nutzenden können verschiedene Nutzungsrechte verteilt werden (z.B. Ladestationsnutzende vs. Hauswartung vs. Installationsunternehmen)</t>
        </r>
      </text>
    </comment>
    <comment ref="D104" authorId="0" shapeId="0" xr:uid="{07DE5E92-7FCB-4138-88D1-0C42E52CA63E}">
      <text>
        <r>
          <rPr>
            <b/>
            <sz val="10"/>
            <color indexed="8"/>
            <rFont val="Arial"/>
            <family val="2"/>
          </rPr>
          <t>Webportal zur Benutzendenverwaltung:</t>
        </r>
        <r>
          <rPr>
            <sz val="10"/>
            <color indexed="8"/>
            <rFont val="Arial"/>
            <family val="2"/>
          </rPr>
          <t xml:space="preserve"> Die Eigentümerschaft/Verwaltung kann in einer Plattform verschiedene Einstellungen vornehmen, z.B. Erstellung und Bearbeitung der Nutzer der Ladestationen, Tarifgestaltung, oder anderes.</t>
        </r>
      </text>
    </comment>
    <comment ref="D110" authorId="0" shapeId="0" xr:uid="{3C0F01D7-47AC-433E-B74B-E2748EBB1265}">
      <text>
        <r>
          <rPr>
            <b/>
            <sz val="10"/>
            <color indexed="8"/>
            <rFont val="Arial"/>
            <family val="2"/>
          </rPr>
          <t xml:space="preserve">Allgemein zugängliche Ladestation im eigenen Netz: </t>
        </r>
        <r>
          <rPr>
            <sz val="10"/>
            <color indexed="8"/>
            <rFont val="Arial"/>
            <family val="2"/>
          </rPr>
          <t>Die Ladestationsnutzenden können mithilfe ihres Zugangsmittels auf allgemein zugängliche Ladestationen desselben Anbietenden zugreifen.</t>
        </r>
      </text>
    </comment>
    <comment ref="D111" authorId="0" shapeId="0" xr:uid="{A26559DD-D32B-4D7A-8A02-00622F768C2F}">
      <text>
        <r>
          <rPr>
            <b/>
            <sz val="10"/>
            <color indexed="8"/>
            <rFont val="Arial"/>
            <family val="2"/>
          </rPr>
          <t>Roaming mit gleichen Zugang:</t>
        </r>
        <r>
          <rPr>
            <sz val="10"/>
            <color indexed="8"/>
            <rFont val="Arial"/>
            <family val="2"/>
          </rPr>
          <t xml:space="preserve"> Die Ladestationsnutzenden können mithilfe ihres Zugangsmittels auf allgemein zugängliche Ladestationen anderer Netzbetreibender zugreifen.</t>
        </r>
      </text>
    </comment>
    <comment ref="D113" authorId="0" shapeId="0" xr:uid="{CE4E77B5-CCC9-46FD-9D0B-4F66A0E207FC}">
      <text>
        <r>
          <rPr>
            <b/>
            <sz val="10"/>
            <color indexed="8"/>
            <rFont val="Arial"/>
            <family val="2"/>
          </rPr>
          <t>Abrechnung allg. zugänglicher Ladestation:</t>
        </r>
        <r>
          <rPr>
            <sz val="10"/>
            <color indexed="8"/>
            <rFont val="Arial"/>
            <family val="2"/>
          </rPr>
          <t xml:space="preserve"> Ladestationen auf allgemein zugänglichen Parkplätzen, wie Besuchendenparkplätzen, werden allen zugänglich gemacht und über denselben Anbietenden abgerechnet.</t>
        </r>
      </text>
    </comment>
    <comment ref="D114" authorId="0" shapeId="0" xr:uid="{317D264F-73A2-44E0-BB33-BAF61C63E0E2}">
      <text>
        <r>
          <rPr>
            <b/>
            <sz val="10"/>
            <color indexed="8"/>
            <rFont val="Arial"/>
            <family val="2"/>
          </rPr>
          <t>Roaming für allgemein zugängliche Ladestation:</t>
        </r>
        <r>
          <rPr>
            <sz val="10"/>
            <color indexed="8"/>
            <rFont val="Arial"/>
            <family val="2"/>
          </rPr>
          <t xml:space="preserve"> Zugangs- und Zahlungsmittel anderer Ladestationsbetreibender können für den Zugang zu den allgemein zugänglicher Ladestationen (z.B. Besuchendenparkplätzen) genutzt werden.</t>
        </r>
      </text>
    </comment>
    <comment ref="D118" authorId="0" shapeId="0" xr:uid="{422BEC9B-2E0E-453A-B959-164258C71497}">
      <text>
        <r>
          <rPr>
            <b/>
            <sz val="10"/>
            <color indexed="8"/>
            <rFont val="Arial"/>
            <family val="2"/>
          </rPr>
          <t>Eigenfinanzierung:</t>
        </r>
        <r>
          <rPr>
            <sz val="10"/>
            <color indexed="8"/>
            <rFont val="Arial"/>
            <family val="2"/>
          </rPr>
          <t xml:space="preserve"> Die Ladeinfrastruktur wird vollständig von der Eigentümerschaft finanziert.</t>
        </r>
        <r>
          <rPr>
            <b/>
            <sz val="10"/>
            <color indexed="8"/>
            <rFont val="Arial"/>
            <family val="2"/>
          </rPr>
          <t xml:space="preserve">
Mietmodell:</t>
        </r>
        <r>
          <rPr>
            <sz val="10"/>
            <color indexed="8"/>
            <rFont val="Arial"/>
            <family val="2"/>
          </rPr>
          <t xml:space="preserve"> Die Grundinstallation wird durch die Eigentümerschaft finanziert. Die Nutzenden können die Ladestation bei dem Dienstleistungsunternehmen mieten.</t>
        </r>
        <r>
          <rPr>
            <b/>
            <sz val="10"/>
            <color indexed="8"/>
            <rFont val="Arial"/>
            <family val="2"/>
          </rPr>
          <t xml:space="preserve">
Full Contracting:</t>
        </r>
        <r>
          <rPr>
            <sz val="10"/>
            <color indexed="8"/>
            <rFont val="Arial"/>
            <family val="2"/>
          </rPr>
          <t xml:space="preserve"> Sowohl die Grundinstallation als auch die Ladestation wird vom Dienstleistungsunternehmen finanziert und gegen eine monatliche Gebühr zur Verfügung gestellt.</t>
        </r>
      </text>
    </comment>
  </commentList>
</comments>
</file>

<file path=xl/comments53.xml><?xml version="1.0" encoding="utf-8"?>
<comments xmlns="http://schemas.openxmlformats.org/spreadsheetml/2006/main" xmlns:mc="http://schemas.openxmlformats.org/markup-compatibility/2006" xmlns:xr="http://schemas.microsoft.com/office/spreadsheetml/2014/revision" mc:Ignorable="xr">
  <authors>
    <author>Marisa Timm</author>
  </authors>
  <commentList>
    <comment ref="D18" authorId="0" shapeId="0" xr:uid="{5CEA7700-7653-4834-8E35-7E6D41701E29}">
      <text>
        <r>
          <rPr>
            <b/>
            <sz val="10"/>
            <color indexed="8"/>
            <rFont val="Arial"/>
            <family val="2"/>
          </rPr>
          <t>Anmeldung:</t>
        </r>
        <r>
          <rPr>
            <sz val="10"/>
            <color indexed="8"/>
            <rFont val="Arial"/>
            <family val="2"/>
          </rPr>
          <t xml:space="preserve"> Prozess des Ladestationsnutzenden zur Anfrage/Anmeldung einer Ladestation
</t>
        </r>
      </text>
    </comment>
    <comment ref="D19" authorId="0" shapeId="0" xr:uid="{1B37C4D9-95FE-4086-A837-BB5336C2B1CD}">
      <text>
        <r>
          <rPr>
            <b/>
            <sz val="10"/>
            <color indexed="8"/>
            <rFont val="Arial"/>
            <family val="2"/>
          </rPr>
          <t xml:space="preserve">Aufschaltung: </t>
        </r>
        <r>
          <rPr>
            <sz val="10"/>
            <color indexed="8"/>
            <rFont val="Arial"/>
            <family val="2"/>
          </rPr>
          <t xml:space="preserve">Die Ladestation wird mit dem System verbunden. </t>
        </r>
      </text>
    </comment>
    <comment ref="D21" authorId="0" shapeId="0" xr:uid="{D08331E6-0554-48BC-82BE-B55743281F04}">
      <text>
        <r>
          <rPr>
            <b/>
            <sz val="10"/>
            <color indexed="8"/>
            <rFont val="Arial"/>
            <family val="2"/>
          </rPr>
          <t xml:space="preserve">Onboarding: </t>
        </r>
        <r>
          <rPr>
            <sz val="10"/>
            <color indexed="8"/>
            <rFont val="Arial"/>
            <family val="2"/>
          </rPr>
          <t>Die Ladestationsnutzerin oder der Ladestationsnutzer erhält den Zugang zur Ladestation und allenfalls eine Instruierung</t>
        </r>
      </text>
    </comment>
    <comment ref="D30" authorId="0" shapeId="0" xr:uid="{268893BD-DA92-462D-82E4-7CDA168D4D82}">
      <text>
        <r>
          <rPr>
            <b/>
            <sz val="10"/>
            <color indexed="8"/>
            <rFont val="Arial"/>
            <family val="2"/>
          </rPr>
          <t xml:space="preserve">Vertrieb Ladestationen: </t>
        </r>
        <r>
          <rPr>
            <sz val="10"/>
            <color indexed="8"/>
            <rFont val="Arial"/>
            <family val="2"/>
          </rPr>
          <t>Dabei handelt es sich um Ladestationen, die von dem Dienstleistungsunternehmen vertrieben werden (standardmässig oder optional). Nicht solche, die nur mit ihrem System kompatibel sind.</t>
        </r>
      </text>
    </comment>
    <comment ref="D32" authorId="0" shapeId="0" xr:uid="{12B9EAE9-AE3A-4602-86B6-4D8AD141B5C6}">
      <text>
        <r>
          <rPr>
            <b/>
            <sz val="10"/>
            <color indexed="8"/>
            <rFont val="Arial"/>
            <family val="2"/>
          </rPr>
          <t>Integration von Drittsystemen:</t>
        </r>
        <r>
          <rPr>
            <sz val="10"/>
            <color indexed="8"/>
            <rFont val="Arial"/>
            <family val="2"/>
          </rPr>
          <t xml:space="preserve"> Das System kann mit anderen Plattformen/Systemen Dritter kommunizieren, z.B. zur ZEV Abrechnung oder EMS.</t>
        </r>
      </text>
    </comment>
    <comment ref="D33" authorId="0" shapeId="0" xr:uid="{372B953C-F76A-43B6-968D-930CCD28AED0}">
      <text>
        <r>
          <rPr>
            <sz val="10"/>
            <color indexed="8"/>
            <rFont val="Arial"/>
            <family val="2"/>
          </rPr>
          <t>EMS = Energiemanagementsysteme</t>
        </r>
      </text>
    </comment>
    <comment ref="D36" authorId="0" shapeId="0" xr:uid="{CD83BC0D-36F6-426B-89BB-B1B40A6B9265}">
      <text>
        <r>
          <rPr>
            <b/>
            <sz val="10"/>
            <color indexed="8"/>
            <rFont val="Arial"/>
            <family val="2"/>
          </rPr>
          <t xml:space="preserve">Statisches Lastmanagement: </t>
        </r>
        <r>
          <rPr>
            <sz val="10"/>
            <color indexed="8"/>
            <rFont val="Arial"/>
            <family val="2"/>
          </rPr>
          <t>Beim statischen Lastmanagement wird ein fixes Kontingent des Hausanschlusses für das Laden der Elektroautos reserviert. Dieses kann auf die zu ladenden E-Autos aufgeteilt werden. Die reservierte Last ist maximal so hoch, dass es auch bei einem hohen Stromverbrauch im Gebäude (z.B. Abends, wenn alle Anwohnenden zu Hause sind) zu keiner Überlastung kommt.</t>
        </r>
      </text>
    </comment>
    <comment ref="D37" authorId="0" shapeId="0" xr:uid="{0DE1E95B-7025-40A3-A781-39D387686DFE}">
      <text>
        <r>
          <rPr>
            <b/>
            <sz val="10"/>
            <color indexed="8"/>
            <rFont val="Arial"/>
            <family val="2"/>
          </rPr>
          <t>Dynamisches Lastmanagment:</t>
        </r>
        <r>
          <rPr>
            <sz val="10"/>
            <color indexed="8"/>
            <rFont val="Arial"/>
            <family val="2"/>
          </rPr>
          <t xml:space="preserve"> Beim dynamischen Lastmanagement wird keine fixe Last reserviert, sondern stets die gesamte verfügbare Last intelligent aufgeteilt. Das Lastmanagement erkennt, wie viel Strom aktuell im Gebäude verbraucht wird. So kann vor allem zu Zeiten mit einem niedrigen Stromverbrauch im Gebäude eine viel höhere Ladelast ermöglicht werden, z.B. nachts, wenn ein Grossteil der Anwohnenden schläft.</t>
        </r>
      </text>
    </comment>
    <comment ref="D47" authorId="0" shapeId="0" xr:uid="{9996065C-FDA7-4B66-9ED7-C34A8A093742}">
      <text>
        <r>
          <rPr>
            <b/>
            <sz val="10"/>
            <color indexed="8"/>
            <rFont val="Arial"/>
            <family val="2"/>
          </rPr>
          <t xml:space="preserve">Webportal: </t>
        </r>
        <r>
          <rPr>
            <sz val="10"/>
            <color indexed="8"/>
            <rFont val="Arial"/>
            <family val="2"/>
          </rPr>
          <t>Eine webbasierte Anwendung kann aufgerufen werden.</t>
        </r>
      </text>
    </comment>
    <comment ref="D48" authorId="0" shapeId="0" xr:uid="{2C440D6B-44B9-46D4-A228-6AF04C924B72}">
      <text>
        <r>
          <rPr>
            <b/>
            <sz val="10"/>
            <color indexed="8"/>
            <rFont val="Arial"/>
            <family val="2"/>
          </rPr>
          <t>App:</t>
        </r>
        <r>
          <rPr>
            <sz val="10"/>
            <color indexed="8"/>
            <rFont val="Arial"/>
            <family val="2"/>
          </rPr>
          <t xml:space="preserve"> Es existiert eine Smartphone App.</t>
        </r>
      </text>
    </comment>
    <comment ref="D50" authorId="0" shapeId="0" xr:uid="{6E06671B-1E05-453E-BEFE-57704F0A5337}">
      <text>
        <r>
          <rPr>
            <b/>
            <sz val="10"/>
            <color indexed="8"/>
            <rFont val="Arial"/>
            <family val="2"/>
          </rPr>
          <t>Transaktionsübersicht:</t>
        </r>
        <r>
          <rPr>
            <sz val="10"/>
            <color indexed="8"/>
            <rFont val="Arial"/>
            <family val="2"/>
          </rPr>
          <t xml:space="preserve"> Die Nutzenden können ihre bisherigen Nutzungen und Zahlungen einsehen und bei Bedarf als Beleg downloaden. </t>
        </r>
      </text>
    </comment>
    <comment ref="D51" authorId="0" shapeId="0" xr:uid="{05B84555-0783-4EBC-A931-5413FC3409CA}">
      <text>
        <r>
          <rPr>
            <b/>
            <sz val="10"/>
            <color indexed="8"/>
            <rFont val="Arial"/>
            <family val="2"/>
          </rPr>
          <t xml:space="preserve">Visualisierung der eigenen Verbräuche: </t>
        </r>
        <r>
          <rPr>
            <sz val="10"/>
            <color indexed="8"/>
            <rFont val="Arial"/>
            <family val="2"/>
          </rPr>
          <t>Die Verbräuche können jederzeit auf dem Webportal oder der App eingesehen werden.</t>
        </r>
      </text>
    </comment>
    <comment ref="D53" authorId="0" shapeId="0" xr:uid="{DD816328-6502-4533-925F-4DF17FCBAA82}">
      <text>
        <r>
          <rPr>
            <b/>
            <sz val="10"/>
            <color indexed="8"/>
            <rFont val="Arial"/>
            <family val="2"/>
          </rPr>
          <t>Aktive Steuerung der Lade-Aktivität:</t>
        </r>
        <r>
          <rPr>
            <sz val="10"/>
            <color indexed="8"/>
            <rFont val="Arial"/>
            <family val="2"/>
          </rPr>
          <t xml:space="preserve"> Die Nutzenden können z.B. den Zeitpunkt oder den Lademodus steuern.</t>
        </r>
      </text>
    </comment>
    <comment ref="D54" authorId="0" shapeId="0" xr:uid="{4CE16C00-0701-4CC5-841A-A50D7E6D1244}">
      <text>
        <r>
          <rPr>
            <b/>
            <sz val="10"/>
            <color indexed="8"/>
            <rFont val="Arial"/>
            <family val="2"/>
          </rPr>
          <t xml:space="preserve">Solarbasiertes Laden: </t>
        </r>
        <r>
          <rPr>
            <sz val="10"/>
            <color indexed="8"/>
            <rFont val="Arial"/>
            <family val="2"/>
          </rPr>
          <t>Das Fahrzeug wird nur/vorzugsweise mit Solarstrom geladen (wenn PV/ZEV vorhanden)</t>
        </r>
      </text>
    </comment>
    <comment ref="D55" authorId="0" shapeId="0" xr:uid="{9D5C608D-19CF-45DA-95AE-EFC75CF11B43}">
      <text>
        <r>
          <rPr>
            <b/>
            <sz val="10"/>
            <color indexed="8"/>
            <rFont val="Arial"/>
            <family val="2"/>
          </rPr>
          <t xml:space="preserve">Günstiges Laden: </t>
        </r>
        <r>
          <rPr>
            <sz val="10"/>
            <color indexed="8"/>
            <rFont val="Arial"/>
            <family val="2"/>
          </rPr>
          <t>Das Fahrzeug wird zu Zeiten von günstigen Stromtarifen geladen, z.B. Nachts bei Hoch- und Niedertarif.</t>
        </r>
      </text>
    </comment>
    <comment ref="D56" authorId="0" shapeId="0" xr:uid="{26829199-9394-42E7-8945-6D4974ECD8A1}">
      <text>
        <r>
          <rPr>
            <b/>
            <sz val="10"/>
            <color indexed="8"/>
            <rFont val="Arial"/>
            <family val="2"/>
          </rPr>
          <t>Priorisiertes Laden:</t>
        </r>
        <r>
          <rPr>
            <sz val="10"/>
            <color indexed="8"/>
            <rFont val="Arial"/>
            <family val="2"/>
          </rPr>
          <t xml:space="preserve"> Das Fahrzeug soll möglichst schnell geladen werden. Dabei wird dem Fahrzeug mehr Leistung zugewiesen (ggf. gegen Preisaufschlag)</t>
        </r>
      </text>
    </comment>
    <comment ref="D57" authorId="0" shapeId="0" xr:uid="{66AB4531-6043-495A-B91F-A43CF78636F7}">
      <text>
        <r>
          <rPr>
            <b/>
            <sz val="10"/>
            <color indexed="8"/>
            <rFont val="Arial"/>
            <family val="2"/>
          </rPr>
          <t>Berücksichtigung von Ladegrenzen:</t>
        </r>
        <r>
          <rPr>
            <sz val="10"/>
            <color indexed="8"/>
            <rFont val="Arial"/>
            <family val="2"/>
          </rPr>
          <t xml:space="preserve"> Das Fahrzeug soll max. bis zu einem bestimmten Prozentsatz geladen werden, um die Batterie zu schonen.
</t>
        </r>
      </text>
    </comment>
    <comment ref="D64" authorId="0" shapeId="0" xr:uid="{EDD70832-6D0D-4F3E-AA48-AB17C066E770}">
      <text>
        <r>
          <rPr>
            <b/>
            <sz val="10"/>
            <color indexed="8"/>
            <rFont val="Arial"/>
            <family val="2"/>
          </rPr>
          <t xml:space="preserve">Hotline nur zu Bürozeiten: </t>
        </r>
        <r>
          <rPr>
            <sz val="10"/>
            <color indexed="8"/>
            <rFont val="Arial"/>
            <family val="2"/>
          </rPr>
          <t xml:space="preserve">Bei Fragen oder Problemen können sich die Ladestationsnutzenden bei einer Hotline ausschliesslich zu Bürozeiten melden. </t>
        </r>
      </text>
    </comment>
    <comment ref="D65" authorId="0" shapeId="0" xr:uid="{22049F62-0E00-454A-8C1A-81A9FAD461B5}">
      <text>
        <r>
          <rPr>
            <b/>
            <sz val="10"/>
            <color indexed="8"/>
            <rFont val="Arial"/>
            <family val="2"/>
          </rPr>
          <t xml:space="preserve">Hotline 24/7: </t>
        </r>
        <r>
          <rPr>
            <sz val="10"/>
            <color indexed="8"/>
            <rFont val="Arial"/>
            <family val="2"/>
          </rPr>
          <t>Bei Fragen oder Problemen können sie die Ladestationsnutzenden bei einer Hotline rund um die Uhr melden</t>
        </r>
        <r>
          <rPr>
            <b/>
            <sz val="10"/>
            <color indexed="8"/>
            <rFont val="Arial"/>
            <family val="2"/>
          </rPr>
          <t xml:space="preserve">. </t>
        </r>
      </text>
    </comment>
    <comment ref="D67" authorId="0" shapeId="0" xr:uid="{F70B05A4-1835-47EE-BAB1-C2AEE319EBF7}">
      <text>
        <r>
          <rPr>
            <b/>
            <sz val="10"/>
            <color indexed="8"/>
            <rFont val="Arial"/>
            <family val="2"/>
          </rPr>
          <t xml:space="preserve">Störungsmanagement: </t>
        </r>
        <r>
          <rPr>
            <sz val="10"/>
            <color indexed="8"/>
            <rFont val="Arial"/>
            <family val="2"/>
          </rPr>
          <t>Fehlfunktionen der Ladestation werden identifiziert und durch Alarmierung angezeigt.</t>
        </r>
      </text>
    </comment>
    <comment ref="D68" authorId="0" shapeId="0" xr:uid="{6E931BCD-67C5-4648-8507-4DB24F7B4CC9}">
      <text>
        <r>
          <rPr>
            <b/>
            <sz val="10"/>
            <color indexed="8"/>
            <rFont val="Arial"/>
            <family val="2"/>
          </rPr>
          <t xml:space="preserve">Fernwartung: </t>
        </r>
        <r>
          <rPr>
            <sz val="10"/>
            <color indexed="8"/>
            <rFont val="Arial"/>
            <family val="2"/>
          </rPr>
          <t>Die gängigsten Softwareprobleme der Ladestationen können online behoben werden, ohne dass ein Techniker vor Ort sein muss, z.B. durch Neustart (remote).</t>
        </r>
      </text>
    </comment>
    <comment ref="D69" authorId="0" shapeId="0" xr:uid="{147B084A-C4AE-4D98-B601-794793B3A637}">
      <text>
        <r>
          <rPr>
            <b/>
            <sz val="10"/>
            <color indexed="8"/>
            <rFont val="Arial"/>
            <family val="2"/>
          </rPr>
          <t xml:space="preserve">Störungsbehebung vor Ort: </t>
        </r>
        <r>
          <rPr>
            <sz val="10"/>
            <color indexed="8"/>
            <rFont val="Arial"/>
            <family val="2"/>
          </rPr>
          <t xml:space="preserve"> Störungen werden vor Ort behoben, inklusive oder gegen Aufpreis.</t>
        </r>
      </text>
    </comment>
    <comment ref="D72" authorId="0" shapeId="0" xr:uid="{DF78AAB6-7BE8-4522-9946-67CDA4D8A391}">
      <text>
        <r>
          <rPr>
            <b/>
            <sz val="10"/>
            <color indexed="8"/>
            <rFont val="Arial"/>
            <family val="2"/>
          </rPr>
          <t>Bis Datenerfassung</t>
        </r>
        <r>
          <rPr>
            <sz val="10"/>
            <color indexed="8"/>
            <rFont val="Arial"/>
            <family val="2"/>
          </rPr>
          <t>: Das Dienstleistungsunternehmen erfasst die Daten und stellt sie der Kundschaft zur Verfügung. Diese muss die Rechnungen selbst erstellen und ist für das Inkasso verantwortlich.</t>
        </r>
        <r>
          <rPr>
            <b/>
            <sz val="10"/>
            <color indexed="8"/>
            <rFont val="Arial"/>
            <family val="2"/>
          </rPr>
          <t xml:space="preserve">
Bis Rechnungserstellung: </t>
        </r>
        <r>
          <rPr>
            <sz val="10"/>
            <color indexed="8"/>
            <rFont val="Arial"/>
            <family val="2"/>
          </rPr>
          <t>Das Dienstleistungsunternehmen erfasst die Daten und erstellt basierend darauf die Rechnungen. Die Kundschaft ist für das Inkasso verantwortlich.</t>
        </r>
        <r>
          <rPr>
            <b/>
            <sz val="10"/>
            <color indexed="8"/>
            <rFont val="Arial"/>
            <family val="2"/>
          </rPr>
          <t xml:space="preserve">
Bis Inkasso:</t>
        </r>
        <r>
          <rPr>
            <sz val="10"/>
            <color indexed="8"/>
            <rFont val="Arial"/>
            <family val="2"/>
          </rPr>
          <t xml:space="preserve"> Das Dienstleistungsunternehmen übernimmt den gesamten Abrechnungsprozess von der Datenerfassung über Rechnungserstellung bis und mit Inkasso.</t>
        </r>
      </text>
    </comment>
    <comment ref="D75" authorId="0" shapeId="0" xr:uid="{EEFC364B-13FD-414A-87C8-C126C6786470}">
      <text>
        <r>
          <rPr>
            <b/>
            <sz val="10"/>
            <color indexed="8"/>
            <rFont val="Arial"/>
            <family val="2"/>
          </rPr>
          <t xml:space="preserve">Private Ladestation: </t>
        </r>
        <r>
          <rPr>
            <sz val="10"/>
            <color indexed="8"/>
            <rFont val="Arial"/>
            <family val="2"/>
          </rPr>
          <t xml:space="preserve">Die Ladestation ist nur für eine Partei zugänglich
</t>
        </r>
        <r>
          <rPr>
            <b/>
            <sz val="10"/>
            <color indexed="8"/>
            <rFont val="Arial"/>
            <family val="2"/>
          </rPr>
          <t>Halbprivate Ladestation</t>
        </r>
        <r>
          <rPr>
            <sz val="10"/>
            <color indexed="8"/>
            <rFont val="Arial"/>
            <family val="2"/>
          </rPr>
          <t xml:space="preserve">: Ladestation zugänglich für eine geschlossene Nutzergruppe (z. B. Mitarbeitende)
</t>
        </r>
        <r>
          <rPr>
            <b/>
            <sz val="10"/>
            <color indexed="8"/>
            <rFont val="Arial"/>
            <family val="2"/>
          </rPr>
          <t>Halböffentliche Ladestation</t>
        </r>
        <r>
          <rPr>
            <sz val="10"/>
            <color indexed="8"/>
            <rFont val="Arial"/>
            <family val="2"/>
          </rPr>
          <t xml:space="preserve">: Ladestation in privatem Besitz (z. B. Gewerbe). Diese sind zu bestimmten Zeiten allgemein zugänglich.
</t>
        </r>
        <r>
          <rPr>
            <b/>
            <sz val="10"/>
            <color indexed="8"/>
            <rFont val="Arial"/>
            <family val="2"/>
          </rPr>
          <t>öffentliche Ladestationen:</t>
        </r>
        <r>
          <rPr>
            <sz val="10"/>
            <color indexed="8"/>
            <rFont val="Arial"/>
            <family val="2"/>
          </rPr>
          <t xml:space="preserve"> zu jeder Zeit allgemein zugängliche Ladestation (z.B. Besuchendenparkplätze)</t>
        </r>
      </text>
    </comment>
    <comment ref="D76" authorId="0" shapeId="0" xr:uid="{19EB8437-F670-4C90-925A-BFD3C32E74FB}">
      <text>
        <r>
          <rPr>
            <b/>
            <sz val="10"/>
            <color indexed="8"/>
            <rFont val="Arial"/>
            <family val="2"/>
          </rPr>
          <t xml:space="preserve">Elektrizitätszähler für E-Mobilität ist im Besitz der Immobilieneigentümerschaft: </t>
        </r>
        <r>
          <rPr>
            <sz val="10"/>
            <color indexed="8"/>
            <rFont val="Arial"/>
            <family val="2"/>
          </rPr>
          <t xml:space="preserve">
Das Dienstleistungsunternehmen vergütet den Immobilienbesitzenden die Abrechnungseinnahmen abzgl. Gebühren.
Immobilienbesitzende erhalten die Rechnung für den Stromverbrauch vom EVU
Immobilienbesitzenden zahlen die Stromrechnung
</t>
        </r>
        <r>
          <rPr>
            <b/>
            <sz val="10"/>
            <color indexed="8"/>
            <rFont val="Arial"/>
            <family val="2"/>
          </rPr>
          <t>Elektrizitätszähler für E-Mobilität ist im Besitz des Dienstleistungsunternehmen:</t>
        </r>
        <r>
          <rPr>
            <sz val="10"/>
            <color indexed="8"/>
            <rFont val="Arial"/>
            <family val="2"/>
          </rPr>
          <t xml:space="preserve">
Dienstleistungsunternehmen übernimmt direkt die Zahlung der Stromkosten an den Energieversorger
Ggf. vergütet das Dienstleistungsunternehmen den Immobilienbesitzenden die Abrechnungseinnahmen abzgl. Stromkosten und Gebühren.</t>
        </r>
      </text>
    </comment>
    <comment ref="D79" authorId="0" shapeId="0" xr:uid="{B9C4FCC1-925B-4B87-958F-313EA45F812F}">
      <text>
        <r>
          <rPr>
            <b/>
            <sz val="10"/>
            <color indexed="8"/>
            <rFont val="Arial"/>
            <family val="2"/>
          </rPr>
          <t xml:space="preserve">Einheitstarif: </t>
        </r>
        <r>
          <rPr>
            <sz val="10"/>
            <color indexed="8"/>
            <rFont val="Arial"/>
            <family val="2"/>
          </rPr>
          <t xml:space="preserve">Es kann nur ein Tarif für die Ladestation abgerechnet werden, unabhängig davon, ob der lokale Energieversorger eine andere Tarifsturktur (z.B. Hoch- und Niedertarif) hat.
</t>
        </r>
        <r>
          <rPr>
            <b/>
            <sz val="10"/>
            <color indexed="8"/>
            <rFont val="Arial"/>
            <family val="2"/>
          </rPr>
          <t xml:space="preserve">Statische Tarife: </t>
        </r>
        <r>
          <rPr>
            <sz val="10"/>
            <color indexed="8"/>
            <rFont val="Arial"/>
            <family val="2"/>
          </rPr>
          <t xml:space="preserve">Die Ladestation kann mit mehreren fix definierten, statischen Tarifen abgerechnet werden, z.B. mit Hoch- und Niedertarif.
</t>
        </r>
        <r>
          <rPr>
            <b/>
            <sz val="10"/>
            <color indexed="8"/>
            <rFont val="Arial"/>
            <family val="2"/>
          </rPr>
          <t xml:space="preserve">Statische Tarife inkl. Solartarif: </t>
        </r>
        <r>
          <rPr>
            <sz val="10"/>
            <color indexed="8"/>
            <rFont val="Arial"/>
            <family val="2"/>
          </rPr>
          <t xml:space="preserve">Zusätzlich zu den statischen Tarifen kann bei Verbrauch von Strom der eigenen PV-Anlage (oder ZEV) ein fix definierter Solartarif berücksichtigt werden.
</t>
        </r>
        <r>
          <rPr>
            <b/>
            <sz val="10"/>
            <color indexed="8"/>
            <rFont val="Arial"/>
            <family val="2"/>
          </rPr>
          <t>Dynamische Tarife:</t>
        </r>
        <r>
          <rPr>
            <sz val="10"/>
            <color indexed="8"/>
            <rFont val="Arial"/>
            <family val="2"/>
          </rPr>
          <t xml:space="preserve"> Es können zusätzlich dynamische Tarife vom Energieversorger berücksichtigt und abgerechnet werden. 
</t>
        </r>
      </text>
    </comment>
    <comment ref="D83" authorId="0" shapeId="0" xr:uid="{AE97A15B-B350-410A-B30A-AC6B8B07F971}">
      <text>
        <r>
          <rPr>
            <b/>
            <sz val="10"/>
            <color indexed="8"/>
            <rFont val="Arial"/>
            <family val="2"/>
          </rPr>
          <t xml:space="preserve">Verschiedene Tarif-Gruppen: </t>
        </r>
        <r>
          <rPr>
            <sz val="10"/>
            <color indexed="8"/>
            <rFont val="Arial"/>
            <family val="2"/>
          </rPr>
          <t xml:space="preserve">Nutzende können gruppiert werden und so verschiedenen Tarifen zugeordnet werden. </t>
        </r>
      </text>
    </comment>
    <comment ref="D84" authorId="0" shapeId="0" xr:uid="{EB77EBAD-5528-4BB8-934A-94E927B1BA60}">
      <text>
        <r>
          <rPr>
            <b/>
            <sz val="10"/>
            <color indexed="8"/>
            <rFont val="Arial"/>
            <family val="2"/>
          </rPr>
          <t>White-List (Spezialnutzende):</t>
        </r>
        <r>
          <rPr>
            <sz val="10"/>
            <color indexed="8"/>
            <rFont val="Arial"/>
            <family val="2"/>
          </rPr>
          <t xml:space="preserve"> Bestimmte Nutzende laden kostenfrei.</t>
        </r>
      </text>
    </comment>
    <comment ref="D85" authorId="0" shapeId="0" xr:uid="{721E7FBA-2A54-4EC3-87FF-405B3CA67F25}">
      <text>
        <r>
          <rPr>
            <b/>
            <sz val="10"/>
            <color indexed="8"/>
            <rFont val="Arial"/>
            <family val="2"/>
          </rPr>
          <t xml:space="preserve">Automatisierte Aktualisierung bei Veränderungen der EVU-Stromtarife: </t>
        </r>
        <r>
          <rPr>
            <sz val="10"/>
            <color indexed="8"/>
            <rFont val="Arial"/>
            <family val="2"/>
          </rPr>
          <t xml:space="preserve">Die EVU-Stromtarife werden ohne Aufforderung durch die Kundschaft angepasst. </t>
        </r>
      </text>
    </comment>
    <comment ref="D86" authorId="0" shapeId="0" xr:uid="{C2EACA53-7469-44B6-BFA1-5399F1B060A1}">
      <text>
        <r>
          <rPr>
            <b/>
            <sz val="10"/>
            <color indexed="8"/>
            <rFont val="Arial"/>
            <family val="2"/>
          </rPr>
          <t xml:space="preserve">Einstellung eines eigenen Energietarifs: </t>
        </r>
        <r>
          <rPr>
            <sz val="10"/>
            <color indexed="8"/>
            <rFont val="Arial"/>
            <family val="2"/>
          </rPr>
          <t xml:space="preserve">Eigentümerschaften bzw. Verwaltungen können einen Aufschlag auf den Energietarif vornehmen, um einen zusätzlichen Kanal zur Amortisierung der Ladestationen zu generieren.
</t>
        </r>
      </text>
    </comment>
    <comment ref="D87" authorId="0" shapeId="0" xr:uid="{51FBC34A-8260-47D3-81F3-BC5DDC0A5AE3}">
      <text>
        <r>
          <rPr>
            <b/>
            <sz val="10"/>
            <color indexed="8"/>
            <rFont val="Arial"/>
            <family val="2"/>
          </rPr>
          <t xml:space="preserve">Abrechnung bidirektionales Laden: </t>
        </r>
        <r>
          <rPr>
            <sz val="10"/>
            <color indexed="8"/>
            <rFont val="Arial"/>
            <family val="2"/>
          </rPr>
          <t>Bidirektionales Laden kann verwaltet und abrechnet werden.</t>
        </r>
      </text>
    </comment>
    <comment ref="D89" authorId="0" shapeId="0" xr:uid="{3E3CF646-0324-47C9-847C-A66E5E04B1F0}">
      <text>
        <r>
          <rPr>
            <b/>
            <sz val="10"/>
            <color indexed="8"/>
            <rFont val="Arial"/>
            <family val="2"/>
          </rPr>
          <t>ZEV Abrechnung</t>
        </r>
        <r>
          <rPr>
            <sz val="10"/>
            <color indexed="8"/>
            <rFont val="Arial"/>
            <family val="2"/>
          </rPr>
          <t>: Zusätzlich zur Ladeinfrastruktur kann ein ZEV (= Zusammenschluss zum Eigenverbrauch) abgerechnet werden.</t>
        </r>
      </text>
    </comment>
    <comment ref="D90" authorId="0" shapeId="0" xr:uid="{F018865D-6BD6-4C57-A3FF-27654694D8BD}">
      <text>
        <r>
          <rPr>
            <b/>
            <sz val="10"/>
            <color indexed="8"/>
            <rFont val="Arial"/>
            <family val="2"/>
          </rPr>
          <t>VNB Praxismodell:</t>
        </r>
        <r>
          <rPr>
            <sz val="10"/>
            <color indexed="8"/>
            <rFont val="Arial"/>
            <family val="2"/>
          </rPr>
          <t xml:space="preserve"> Der Eigenverbrauch des Solarstroms wird vom lokalen Verteilnetzbetreiber (VNB) über dessen Zähler abgerechnet. Es existieren unterschiedliche Ausprägungen dieses Modells. Die einzelnen Verbrauchsstätten bleiben weiterhin Endverbraucher und werden wie bisher durch den Netzbetreiber beliefert. Dieser kann das Modell nur im eigenen Netzgebiet anbieten. Dieses Modell wird ausschliesslich von lokalen Energieversorgungsunternehmen (EVU) im eigenen Netzgebiet angeboten. Hierbei ist keine Gründung eines ZEV erforderlich.</t>
        </r>
      </text>
    </comment>
    <comment ref="D91" authorId="0" shapeId="0" xr:uid="{CC4BF7D4-7D5D-4618-A332-24C63AC40A4C}">
      <text>
        <r>
          <rPr>
            <b/>
            <sz val="10"/>
            <color indexed="8"/>
            <rFont val="Arial"/>
            <family val="2"/>
          </rPr>
          <t xml:space="preserve">Nebenkostenabrechnung: </t>
        </r>
        <r>
          <rPr>
            <sz val="10"/>
            <color indexed="8"/>
            <rFont val="Arial"/>
            <family val="2"/>
          </rPr>
          <t>Zusätzlich zur Ladeinfrastruktur können (weitere) Nebenkosten abgerechnet werden.</t>
        </r>
      </text>
    </comment>
    <comment ref="D101" authorId="0" shapeId="0" xr:uid="{54BC0915-B35E-4DA8-A75C-7F708747E8A3}">
      <text>
        <r>
          <rPr>
            <b/>
            <sz val="10"/>
            <color indexed="8"/>
            <rFont val="Arial"/>
            <family val="2"/>
          </rPr>
          <t xml:space="preserve">Reporting Funktion: </t>
        </r>
        <r>
          <rPr>
            <sz val="10"/>
            <color indexed="8"/>
            <rFont val="Arial"/>
            <family val="2"/>
          </rPr>
          <t>Nutzungsdaten können zur Verfügung gestellt werden, z.B. für Nachhaltigkeitsberichte und Reportings.</t>
        </r>
      </text>
    </comment>
    <comment ref="D103" authorId="0" shapeId="0" xr:uid="{7CE4A576-AC99-463B-A3FC-2F23981DF0B2}">
      <text>
        <r>
          <rPr>
            <b/>
            <sz val="10"/>
            <color indexed="8"/>
            <rFont val="Arial"/>
            <family val="2"/>
          </rPr>
          <t xml:space="preserve">Mandantenfunktion: </t>
        </r>
        <r>
          <rPr>
            <sz val="10"/>
            <color indexed="8"/>
            <rFont val="Arial"/>
            <family val="2"/>
          </rPr>
          <t>Verschiedenen Nutzenden können verschiedene Nutzungsrechte verteilt werden (z.B. Ladestationsnutzende vs. Hauswartung vs. Installationsunternehmen)</t>
        </r>
      </text>
    </comment>
    <comment ref="D104" authorId="0" shapeId="0" xr:uid="{2422D9B3-2B9B-425C-A6B6-339890DCE906}">
      <text>
        <r>
          <rPr>
            <b/>
            <sz val="10"/>
            <color indexed="8"/>
            <rFont val="Arial"/>
            <family val="2"/>
          </rPr>
          <t>Webportal zur Benutzendenverwaltung:</t>
        </r>
        <r>
          <rPr>
            <sz val="10"/>
            <color indexed="8"/>
            <rFont val="Arial"/>
            <family val="2"/>
          </rPr>
          <t xml:space="preserve"> Die Eigentümerschaft/Verwaltung kann in einer Plattform verschiedene Einstellungen vornehmen, z.B. Erstellung und Bearbeitung der Nutzer der Ladestationen, Tarifgestaltung, oder anderes.</t>
        </r>
      </text>
    </comment>
    <comment ref="D110" authorId="0" shapeId="0" xr:uid="{CDA09D3F-BE15-48B8-89D6-37A1DF54C627}">
      <text>
        <r>
          <rPr>
            <b/>
            <sz val="10"/>
            <color indexed="8"/>
            <rFont val="Arial"/>
            <family val="2"/>
          </rPr>
          <t xml:space="preserve">Allgemein zugängliche Ladestation im eigenen Netz: </t>
        </r>
        <r>
          <rPr>
            <sz val="10"/>
            <color indexed="8"/>
            <rFont val="Arial"/>
            <family val="2"/>
          </rPr>
          <t>Die Ladestationsnutzenden können mithilfe ihres Zugangsmittels auf allgemein zugängliche Ladestationen desselben Anbietenden zugreifen.</t>
        </r>
      </text>
    </comment>
    <comment ref="D111" authorId="0" shapeId="0" xr:uid="{8E1DEA3E-8B02-4588-A1E2-FC8A15B8B68D}">
      <text>
        <r>
          <rPr>
            <b/>
            <sz val="10"/>
            <color indexed="8"/>
            <rFont val="Arial"/>
            <family val="2"/>
          </rPr>
          <t>Roaming mit gleichen Zugang:</t>
        </r>
        <r>
          <rPr>
            <sz val="10"/>
            <color indexed="8"/>
            <rFont val="Arial"/>
            <family val="2"/>
          </rPr>
          <t xml:space="preserve"> Die Ladestationsnutzenden können mithilfe ihres Zugangsmittels auf allgemein zugängliche Ladestationen anderer Netzbetreibender zugreifen.</t>
        </r>
      </text>
    </comment>
    <comment ref="D113" authorId="0" shapeId="0" xr:uid="{7D7CEC29-2D16-4045-88CC-73E5DAD3DBF2}">
      <text>
        <r>
          <rPr>
            <b/>
            <sz val="10"/>
            <color indexed="8"/>
            <rFont val="Arial"/>
            <family val="2"/>
          </rPr>
          <t>Abrechnung allg. zugänglicher Ladestation:</t>
        </r>
        <r>
          <rPr>
            <sz val="10"/>
            <color indexed="8"/>
            <rFont val="Arial"/>
            <family val="2"/>
          </rPr>
          <t xml:space="preserve"> Ladestationen auf allgemein zugänglichen Parkplätzen, wie Besuchendenparkplätzen, werden allen zugänglich gemacht und über denselben Anbietenden abgerechnet.</t>
        </r>
      </text>
    </comment>
    <comment ref="D114" authorId="0" shapeId="0" xr:uid="{A3E08FC1-280D-4459-8A13-31158B696F88}">
      <text>
        <r>
          <rPr>
            <b/>
            <sz val="10"/>
            <color indexed="8"/>
            <rFont val="Arial"/>
            <family val="2"/>
          </rPr>
          <t>Roaming für allgemein zugängliche Ladestation:</t>
        </r>
        <r>
          <rPr>
            <sz val="10"/>
            <color indexed="8"/>
            <rFont val="Arial"/>
            <family val="2"/>
          </rPr>
          <t xml:space="preserve"> Zugangs- und Zahlungsmittel anderer Ladestationsbetreibender können für den Zugang zu den allgemein zugänglicher Ladestationen (z.B. Besuchendenparkplätzen) genutzt werden.</t>
        </r>
      </text>
    </comment>
    <comment ref="D118" authorId="0" shapeId="0" xr:uid="{D73E58F7-612C-4341-9636-616D6EA91849}">
      <text>
        <r>
          <rPr>
            <b/>
            <sz val="10"/>
            <color indexed="8"/>
            <rFont val="Arial"/>
            <family val="2"/>
          </rPr>
          <t>Eigenfinanzierung:</t>
        </r>
        <r>
          <rPr>
            <sz val="10"/>
            <color indexed="8"/>
            <rFont val="Arial"/>
            <family val="2"/>
          </rPr>
          <t xml:space="preserve"> Die Ladeinfrastruktur wird vollständig von der Eigentümerschaft finanziert.</t>
        </r>
        <r>
          <rPr>
            <b/>
            <sz val="10"/>
            <color indexed="8"/>
            <rFont val="Arial"/>
            <family val="2"/>
          </rPr>
          <t xml:space="preserve">
Mietmodell:</t>
        </r>
        <r>
          <rPr>
            <sz val="10"/>
            <color indexed="8"/>
            <rFont val="Arial"/>
            <family val="2"/>
          </rPr>
          <t xml:space="preserve"> Die Grundinstallation wird durch die Eigentümerschaft finanziert. Die Nutzenden können die Ladestation bei dem Dienstleistungsunternehmen mieten.</t>
        </r>
        <r>
          <rPr>
            <b/>
            <sz val="10"/>
            <color indexed="8"/>
            <rFont val="Arial"/>
            <family val="2"/>
          </rPr>
          <t xml:space="preserve">
Full Contracting:</t>
        </r>
        <r>
          <rPr>
            <sz val="10"/>
            <color indexed="8"/>
            <rFont val="Arial"/>
            <family val="2"/>
          </rPr>
          <t xml:space="preserve"> Sowohl die Grundinstallation als auch die Ladestation wird vom Dienstleistungsunternehmen finanziert und gegen eine monatliche Gebühr zur Verfügung gestellt.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Marisa Timm</author>
  </authors>
  <commentList>
    <comment ref="D18" authorId="0" shapeId="0" xr:uid="{59F18CFF-87EE-49E7-924F-5F75A0D9BA57}">
      <text>
        <r>
          <rPr>
            <b/>
            <sz val="10"/>
            <color indexed="8"/>
            <rFont val="Arial"/>
            <family val="2"/>
          </rPr>
          <t>Anmeldung:</t>
        </r>
        <r>
          <rPr>
            <sz val="10"/>
            <color indexed="8"/>
            <rFont val="Arial"/>
            <family val="2"/>
          </rPr>
          <t xml:space="preserve"> Prozess des Ladestationsnutzenden zur Anfrage/Anmeldung einer Ladestation
</t>
        </r>
      </text>
    </comment>
    <comment ref="D19" authorId="0" shapeId="0" xr:uid="{ADA1B70D-FFE6-4871-B98E-CC18E5979184}">
      <text>
        <r>
          <rPr>
            <b/>
            <sz val="10"/>
            <color indexed="8"/>
            <rFont val="Arial"/>
            <family val="2"/>
          </rPr>
          <t xml:space="preserve">Aufschaltung: </t>
        </r>
        <r>
          <rPr>
            <sz val="10"/>
            <color indexed="8"/>
            <rFont val="Arial"/>
            <family val="2"/>
          </rPr>
          <t xml:space="preserve">Die Ladestation wird mit dem System verbunden. </t>
        </r>
      </text>
    </comment>
    <comment ref="D21" authorId="0" shapeId="0" xr:uid="{E6D487E7-464C-44AF-984A-94C24F709657}">
      <text>
        <r>
          <rPr>
            <b/>
            <sz val="10"/>
            <color indexed="8"/>
            <rFont val="Arial"/>
            <family val="2"/>
          </rPr>
          <t xml:space="preserve">Onboarding: </t>
        </r>
        <r>
          <rPr>
            <sz val="10"/>
            <color indexed="8"/>
            <rFont val="Arial"/>
            <family val="2"/>
          </rPr>
          <t>Die Ladestationsnutzerin oder der Ladestationsnutzer erhält den Zugang zur Ladestation und allenfalls eine Instruierung</t>
        </r>
      </text>
    </comment>
    <comment ref="D30" authorId="0" shapeId="0" xr:uid="{208CB67D-77AE-43AC-9A2E-CB5638C5BE24}">
      <text>
        <r>
          <rPr>
            <b/>
            <sz val="10"/>
            <color indexed="8"/>
            <rFont val="Arial"/>
            <family val="2"/>
          </rPr>
          <t xml:space="preserve">Vertrieb Ladestationen: </t>
        </r>
        <r>
          <rPr>
            <sz val="10"/>
            <color indexed="8"/>
            <rFont val="Arial"/>
            <family val="2"/>
          </rPr>
          <t>Dabei handelt es sich um Ladestationen, die von dem Dienstleistungsunternehmen vertrieben werden (standardmässig oder optional). Nicht solche, die nur mit ihrem System kompatibel sind.</t>
        </r>
      </text>
    </comment>
    <comment ref="D32" authorId="0" shapeId="0" xr:uid="{8BDCD9C4-5737-4D3F-93C9-BBFC1DA2352C}">
      <text>
        <r>
          <rPr>
            <b/>
            <sz val="10"/>
            <color indexed="8"/>
            <rFont val="Arial"/>
            <family val="2"/>
          </rPr>
          <t>Integration von Drittsystemen:</t>
        </r>
        <r>
          <rPr>
            <sz val="10"/>
            <color indexed="8"/>
            <rFont val="Arial"/>
            <family val="2"/>
          </rPr>
          <t xml:space="preserve"> Das System kann mit anderen Plattformen/Systemen Dritter kommunizieren, z.B. zur ZEV Abrechnung oder EMS.</t>
        </r>
      </text>
    </comment>
    <comment ref="D33" authorId="0" shapeId="0" xr:uid="{2C20CCBF-6CC2-4C8F-B675-EB59005932BE}">
      <text>
        <r>
          <rPr>
            <sz val="10"/>
            <color indexed="8"/>
            <rFont val="Arial"/>
            <family val="2"/>
          </rPr>
          <t>EMS = Energiemanagementsysteme</t>
        </r>
      </text>
    </comment>
    <comment ref="D36" authorId="0" shapeId="0" xr:uid="{CC2C2213-2CC4-419A-956D-506CB22BA561}">
      <text>
        <r>
          <rPr>
            <b/>
            <sz val="10"/>
            <color indexed="8"/>
            <rFont val="Arial"/>
            <family val="2"/>
          </rPr>
          <t xml:space="preserve">Statisches Lastmanagement: </t>
        </r>
        <r>
          <rPr>
            <sz val="10"/>
            <color indexed="8"/>
            <rFont val="Arial"/>
            <family val="2"/>
          </rPr>
          <t>Beim statischen Lastmanagement wird ein fixes Kontingent des Hausanschlusses für das Laden der Elektroautos reserviert. Dieses kann auf die zu ladenden E-Autos aufgeteilt werden. Die reservierte Last ist maximal so hoch, dass es auch bei einem hohen Stromverbrauch im Gebäude (z.B. Abends, wenn alle Anwohnenden zu Hause sind) zu keiner Überlastung kommt.</t>
        </r>
      </text>
    </comment>
    <comment ref="D37" authorId="0" shapeId="0" xr:uid="{5BA38D0E-7970-4AE1-858A-9F56CDBC752E}">
      <text>
        <r>
          <rPr>
            <b/>
            <sz val="10"/>
            <color indexed="8"/>
            <rFont val="Arial"/>
            <family val="2"/>
          </rPr>
          <t>Dynamisches Lastmanagment:</t>
        </r>
        <r>
          <rPr>
            <sz val="10"/>
            <color indexed="8"/>
            <rFont val="Arial"/>
            <family val="2"/>
          </rPr>
          <t xml:space="preserve"> Beim dynamischen Lastmanagement wird keine fixe Last reserviert, sondern stets die gesamte verfügbare Last intelligent aufgeteilt. Das Lastmanagement erkennt, wie viel Strom aktuell im Gebäude verbraucht wird. So kann vor allem zu Zeiten mit einem niedrigen Stromverbrauch im Gebäude eine viel höhere Ladelast ermöglicht werden, z.B. nachts, wenn ein Grossteil der Anwohnenden schläft.</t>
        </r>
      </text>
    </comment>
    <comment ref="D47" authorId="0" shapeId="0" xr:uid="{70ACF725-55FB-4B68-B4D0-D69DF8119C54}">
      <text>
        <r>
          <rPr>
            <b/>
            <sz val="10"/>
            <color indexed="8"/>
            <rFont val="Arial"/>
            <family val="2"/>
          </rPr>
          <t xml:space="preserve">Webportal: </t>
        </r>
        <r>
          <rPr>
            <sz val="10"/>
            <color indexed="8"/>
            <rFont val="Arial"/>
            <family val="2"/>
          </rPr>
          <t>Eine webbasierte Anwendung kann aufgerufen werden.</t>
        </r>
      </text>
    </comment>
    <comment ref="D48" authorId="0" shapeId="0" xr:uid="{3ECFE17E-CB16-42F4-B04F-E674BE512E6F}">
      <text>
        <r>
          <rPr>
            <b/>
            <sz val="10"/>
            <color indexed="8"/>
            <rFont val="Arial"/>
            <family val="2"/>
          </rPr>
          <t>App:</t>
        </r>
        <r>
          <rPr>
            <sz val="10"/>
            <color indexed="8"/>
            <rFont val="Arial"/>
            <family val="2"/>
          </rPr>
          <t xml:space="preserve"> Es existiert eine Smartphone App.</t>
        </r>
      </text>
    </comment>
    <comment ref="D50" authorId="0" shapeId="0" xr:uid="{C60FB0D4-D2D1-437D-A467-7DBC1B327B3A}">
      <text>
        <r>
          <rPr>
            <b/>
            <sz val="10"/>
            <color indexed="8"/>
            <rFont val="Arial"/>
            <family val="2"/>
          </rPr>
          <t>Transaktionsübersicht:</t>
        </r>
        <r>
          <rPr>
            <sz val="10"/>
            <color indexed="8"/>
            <rFont val="Arial"/>
            <family val="2"/>
          </rPr>
          <t xml:space="preserve"> Die Nutzenden können ihre bisherigen Nutzungen und Zahlungen einsehen und bei Bedarf als Beleg downloaden. </t>
        </r>
      </text>
    </comment>
    <comment ref="D51" authorId="0" shapeId="0" xr:uid="{3309C7A3-6A11-45EB-B9F3-7E895AA4ABC1}">
      <text>
        <r>
          <rPr>
            <b/>
            <sz val="10"/>
            <color indexed="8"/>
            <rFont val="Arial"/>
            <family val="2"/>
          </rPr>
          <t xml:space="preserve">Visualisierung der eigenen Verbräuche: </t>
        </r>
        <r>
          <rPr>
            <sz val="10"/>
            <color indexed="8"/>
            <rFont val="Arial"/>
            <family val="2"/>
          </rPr>
          <t>Die Verbräuche können jederzeit auf dem Webportal oder der App eingesehen werden.</t>
        </r>
      </text>
    </comment>
    <comment ref="D53" authorId="0" shapeId="0" xr:uid="{7F9AB4A8-01BB-4EDF-BE74-D62D546F63AE}">
      <text>
        <r>
          <rPr>
            <b/>
            <sz val="10"/>
            <color indexed="8"/>
            <rFont val="Arial"/>
            <family val="2"/>
          </rPr>
          <t>Aktive Steuerung der Lade-Aktivität:</t>
        </r>
        <r>
          <rPr>
            <sz val="10"/>
            <color indexed="8"/>
            <rFont val="Arial"/>
            <family val="2"/>
          </rPr>
          <t xml:space="preserve"> Die Nutzenden können z.B. den Zeitpunkt oder den Lademodus steuern.</t>
        </r>
      </text>
    </comment>
    <comment ref="D54" authorId="0" shapeId="0" xr:uid="{F220E338-8876-4AB6-97AB-DEA422523319}">
      <text>
        <r>
          <rPr>
            <b/>
            <sz val="10"/>
            <color indexed="8"/>
            <rFont val="Arial"/>
            <family val="2"/>
          </rPr>
          <t xml:space="preserve">Solarbasiertes Laden: </t>
        </r>
        <r>
          <rPr>
            <sz val="10"/>
            <color indexed="8"/>
            <rFont val="Arial"/>
            <family val="2"/>
          </rPr>
          <t>Das Fahrzeug wird nur/vorzugsweise mit Solarstrom geladen (wenn PV/ZEV vorhanden)</t>
        </r>
      </text>
    </comment>
    <comment ref="D55" authorId="0" shapeId="0" xr:uid="{FBC7F43C-24D8-4293-B00C-76477A0B86D3}">
      <text>
        <r>
          <rPr>
            <b/>
            <sz val="10"/>
            <color indexed="8"/>
            <rFont val="Arial"/>
            <family val="2"/>
          </rPr>
          <t xml:space="preserve">Günstiges Laden: </t>
        </r>
        <r>
          <rPr>
            <sz val="10"/>
            <color indexed="8"/>
            <rFont val="Arial"/>
            <family val="2"/>
          </rPr>
          <t>Das Fahrzeug wird zu Zeiten von günstigen Stromtarifen geladen, z.B. Nachts bei Hoch- und Niedertarif.</t>
        </r>
      </text>
    </comment>
    <comment ref="D56" authorId="0" shapeId="0" xr:uid="{77E5C0F9-4324-4DC0-AC07-31F7494C526A}">
      <text>
        <r>
          <rPr>
            <b/>
            <sz val="10"/>
            <color indexed="8"/>
            <rFont val="Arial"/>
            <family val="2"/>
          </rPr>
          <t>Priorisiertes Laden:</t>
        </r>
        <r>
          <rPr>
            <sz val="10"/>
            <color indexed="8"/>
            <rFont val="Arial"/>
            <family val="2"/>
          </rPr>
          <t xml:space="preserve"> Das Fahrzeug soll möglichst schnell geladen werden. Dabei wird dem Fahrzeug mehr Leistung zugewiesen (ggf. gegen Preisaufschlag)</t>
        </r>
      </text>
    </comment>
    <comment ref="D57" authorId="0" shapeId="0" xr:uid="{BBFBA0DF-62DF-4485-BFCD-8537906C875A}">
      <text>
        <r>
          <rPr>
            <b/>
            <sz val="10"/>
            <color indexed="8"/>
            <rFont val="Arial"/>
            <family val="2"/>
          </rPr>
          <t>Berücksichtigung von Ladegrenzen:</t>
        </r>
        <r>
          <rPr>
            <sz val="10"/>
            <color indexed="8"/>
            <rFont val="Arial"/>
            <family val="2"/>
          </rPr>
          <t xml:space="preserve"> Das Fahrzeug soll max. bis zu einem bestimmten Prozentsatz geladen werden, um die Batterie zu schonen.
</t>
        </r>
      </text>
    </comment>
    <comment ref="D64" authorId="0" shapeId="0" xr:uid="{6A818B97-D334-4222-9A17-F3AC0B0A7FD9}">
      <text>
        <r>
          <rPr>
            <b/>
            <sz val="10"/>
            <color indexed="8"/>
            <rFont val="Arial"/>
            <family val="2"/>
          </rPr>
          <t xml:space="preserve">Hotline nur zu Bürozeiten: </t>
        </r>
        <r>
          <rPr>
            <sz val="10"/>
            <color indexed="8"/>
            <rFont val="Arial"/>
            <family val="2"/>
          </rPr>
          <t xml:space="preserve">Bei Fragen oder Problemen können sich die Ladestationsnutzenden bei einer Hotline ausschliesslich zu Bürozeiten melden. </t>
        </r>
      </text>
    </comment>
    <comment ref="D65" authorId="0" shapeId="0" xr:uid="{C68B84E9-0048-4E06-916A-30399EA95F13}">
      <text>
        <r>
          <rPr>
            <b/>
            <sz val="10"/>
            <color indexed="8"/>
            <rFont val="Arial"/>
            <family val="2"/>
          </rPr>
          <t xml:space="preserve">Hotline 24/7: </t>
        </r>
        <r>
          <rPr>
            <sz val="10"/>
            <color indexed="8"/>
            <rFont val="Arial"/>
            <family val="2"/>
          </rPr>
          <t>Bei Fragen oder Problemen können sie die Ladestationsnutzenden bei einer Hotline rund um die Uhr melden</t>
        </r>
        <r>
          <rPr>
            <b/>
            <sz val="10"/>
            <color indexed="8"/>
            <rFont val="Arial"/>
            <family val="2"/>
          </rPr>
          <t xml:space="preserve">. </t>
        </r>
      </text>
    </comment>
    <comment ref="D67" authorId="0" shapeId="0" xr:uid="{28DE48B9-EEE2-4F79-8413-E08920FFF2AA}">
      <text>
        <r>
          <rPr>
            <b/>
            <sz val="10"/>
            <color indexed="8"/>
            <rFont val="Arial"/>
            <family val="2"/>
          </rPr>
          <t xml:space="preserve">Störungsmanagement: </t>
        </r>
        <r>
          <rPr>
            <sz val="10"/>
            <color indexed="8"/>
            <rFont val="Arial"/>
            <family val="2"/>
          </rPr>
          <t>Fehlfunktionen der Ladestation werden identifiziert und durch Alarmierung angezeigt.</t>
        </r>
      </text>
    </comment>
    <comment ref="D68" authorId="0" shapeId="0" xr:uid="{1DEFE3A9-0935-4B6F-BCFB-68366CA212D8}">
      <text>
        <r>
          <rPr>
            <b/>
            <sz val="10"/>
            <color indexed="8"/>
            <rFont val="Arial"/>
            <family val="2"/>
          </rPr>
          <t xml:space="preserve">Fernwartung: </t>
        </r>
        <r>
          <rPr>
            <sz val="10"/>
            <color indexed="8"/>
            <rFont val="Arial"/>
            <family val="2"/>
          </rPr>
          <t>Die gängigsten Softwareprobleme der Ladestationen können online behoben werden, ohne dass ein Techniker vor Ort sein muss, z.B. durch Neustart (remote).</t>
        </r>
      </text>
    </comment>
    <comment ref="D69" authorId="0" shapeId="0" xr:uid="{79F22B18-82CC-4B3B-A79C-A583CDBBEB0D}">
      <text>
        <r>
          <rPr>
            <b/>
            <sz val="10"/>
            <color indexed="8"/>
            <rFont val="Arial"/>
            <family val="2"/>
          </rPr>
          <t xml:space="preserve">Störungsbehebung vor Ort: </t>
        </r>
        <r>
          <rPr>
            <sz val="10"/>
            <color indexed="8"/>
            <rFont val="Arial"/>
            <family val="2"/>
          </rPr>
          <t xml:space="preserve"> Störungen werden vor Ort behoben, inklusive oder gegen Aufpreis.</t>
        </r>
      </text>
    </comment>
    <comment ref="D72" authorId="0" shapeId="0" xr:uid="{5619CE6F-7501-4157-A573-14318029CEF5}">
      <text>
        <r>
          <rPr>
            <b/>
            <sz val="10"/>
            <color indexed="8"/>
            <rFont val="Arial"/>
            <family val="2"/>
          </rPr>
          <t>Bis Datenerfassung</t>
        </r>
        <r>
          <rPr>
            <sz val="10"/>
            <color indexed="8"/>
            <rFont val="Arial"/>
            <family val="2"/>
          </rPr>
          <t>: Das Dienstleistungsunternehmen erfasst die Daten und stellt sie der Kundschaft zur Verfügung. Diese muss die Rechnungen selbst erstellen und ist für das Inkasso verantwortlich.</t>
        </r>
        <r>
          <rPr>
            <b/>
            <sz val="10"/>
            <color indexed="8"/>
            <rFont val="Arial"/>
            <family val="2"/>
          </rPr>
          <t xml:space="preserve">
Bis Rechnungserstellung: </t>
        </r>
        <r>
          <rPr>
            <sz val="10"/>
            <color indexed="8"/>
            <rFont val="Arial"/>
            <family val="2"/>
          </rPr>
          <t>Das Dienstleistungsunternehmen erfasst die Daten und erstellt basierend darauf die Rechnungen. Die Kundschaft ist für das Inkasso verantwortlich.</t>
        </r>
        <r>
          <rPr>
            <b/>
            <sz val="10"/>
            <color indexed="8"/>
            <rFont val="Arial"/>
            <family val="2"/>
          </rPr>
          <t xml:space="preserve">
Bis Inkasso:</t>
        </r>
        <r>
          <rPr>
            <sz val="10"/>
            <color indexed="8"/>
            <rFont val="Arial"/>
            <family val="2"/>
          </rPr>
          <t xml:space="preserve"> Das Dienstleistungsunternehmen übernimmt den gesamten Abrechnungsprozess von der Datenerfassung über Rechnungserstellung bis und mit Inkasso.</t>
        </r>
      </text>
    </comment>
    <comment ref="D75" authorId="0" shapeId="0" xr:uid="{3C7B7D79-6172-4910-A9D0-410715F00349}">
      <text>
        <r>
          <rPr>
            <b/>
            <sz val="10"/>
            <color indexed="8"/>
            <rFont val="Arial"/>
            <family val="2"/>
          </rPr>
          <t xml:space="preserve">Private Ladestation: </t>
        </r>
        <r>
          <rPr>
            <sz val="10"/>
            <color indexed="8"/>
            <rFont val="Arial"/>
            <family val="2"/>
          </rPr>
          <t xml:space="preserve">Die Ladestation ist nur für eine Partei zugänglich
</t>
        </r>
        <r>
          <rPr>
            <b/>
            <sz val="10"/>
            <color indexed="8"/>
            <rFont val="Arial"/>
            <family val="2"/>
          </rPr>
          <t>Halbprivate Ladestation</t>
        </r>
        <r>
          <rPr>
            <sz val="10"/>
            <color indexed="8"/>
            <rFont val="Arial"/>
            <family val="2"/>
          </rPr>
          <t xml:space="preserve">: Ladestation zugänglich für eine geschlossene Nutzergruppe (z. B. Mitarbeitende)
</t>
        </r>
        <r>
          <rPr>
            <b/>
            <sz val="10"/>
            <color indexed="8"/>
            <rFont val="Arial"/>
            <family val="2"/>
          </rPr>
          <t>Halböffentliche Ladestation</t>
        </r>
        <r>
          <rPr>
            <sz val="10"/>
            <color indexed="8"/>
            <rFont val="Arial"/>
            <family val="2"/>
          </rPr>
          <t xml:space="preserve">: Ladestation in privatem Besitz (z. B. Gewerbe). Diese sind zu bestimmten Zeiten allgemein zugänglich.
</t>
        </r>
        <r>
          <rPr>
            <b/>
            <sz val="10"/>
            <color indexed="8"/>
            <rFont val="Arial"/>
            <family val="2"/>
          </rPr>
          <t>öffentliche Ladestationen:</t>
        </r>
        <r>
          <rPr>
            <sz val="10"/>
            <color indexed="8"/>
            <rFont val="Arial"/>
            <family val="2"/>
          </rPr>
          <t xml:space="preserve"> zu jeder Zeit allgemein zugängliche Ladestation (z.B. Besuchendenparkplätze)</t>
        </r>
      </text>
    </comment>
    <comment ref="D76" authorId="0" shapeId="0" xr:uid="{294A3085-BE11-4D20-8DD2-D1E94131EBDC}">
      <text>
        <r>
          <rPr>
            <b/>
            <sz val="10"/>
            <color indexed="8"/>
            <rFont val="Arial"/>
            <family val="2"/>
          </rPr>
          <t xml:space="preserve">Elektrizitätszähler für E-Mobilität ist im Besitz der Immobilieneigentümerschaft: </t>
        </r>
        <r>
          <rPr>
            <sz val="10"/>
            <color indexed="8"/>
            <rFont val="Arial"/>
            <family val="2"/>
          </rPr>
          <t xml:space="preserve">
Das Dienstleistungsunternehmen vergütet den Immobilienbesitzenden die Abrechnungseinnahmen abzgl. Gebühren.
Immobilienbesitzende erhalten die Rechnung für den Stromverbrauch vom EVU
Immobilienbesitzenden zahlen die Stromrechnung
</t>
        </r>
        <r>
          <rPr>
            <b/>
            <sz val="10"/>
            <color indexed="8"/>
            <rFont val="Arial"/>
            <family val="2"/>
          </rPr>
          <t>Elektrizitätszähler für E-Mobilität ist im Besitz des Dienstleistungsunternehmen:</t>
        </r>
        <r>
          <rPr>
            <sz val="10"/>
            <color indexed="8"/>
            <rFont val="Arial"/>
            <family val="2"/>
          </rPr>
          <t xml:space="preserve">
Dienstleistungsunternehmen übernimmt direkt die Zahlung der Stromkosten an den Energieversorger
Ggf. vergütet das Dienstleistungsunternehmen den Immobilienbesitzenden die Abrechnungseinnahmen abzgl. Stromkosten und Gebühren.</t>
        </r>
      </text>
    </comment>
    <comment ref="D79" authorId="0" shapeId="0" xr:uid="{E08C2C3E-F0D6-434F-8BD2-C21351453FFB}">
      <text>
        <r>
          <rPr>
            <b/>
            <sz val="10"/>
            <color indexed="8"/>
            <rFont val="Arial"/>
            <family val="2"/>
          </rPr>
          <t xml:space="preserve">Einheitstarif: </t>
        </r>
        <r>
          <rPr>
            <sz val="10"/>
            <color indexed="8"/>
            <rFont val="Arial"/>
            <family val="2"/>
          </rPr>
          <t xml:space="preserve">Es kann nur ein Tarif für die Ladestation abgerechnet werden, unabhängig davon, ob der lokale Energieversorger eine andere Tarifsturktur (z.B. Hoch- und Niedertarif) hat.
</t>
        </r>
        <r>
          <rPr>
            <b/>
            <sz val="10"/>
            <color indexed="8"/>
            <rFont val="Arial"/>
            <family val="2"/>
          </rPr>
          <t xml:space="preserve">Statische Tarife: </t>
        </r>
        <r>
          <rPr>
            <sz val="10"/>
            <color indexed="8"/>
            <rFont val="Arial"/>
            <family val="2"/>
          </rPr>
          <t xml:space="preserve">Die Ladestation kann mit mehreren fix definierten, statischen Tarifen abgerechnet werden, z.B. mit Hoch- und Niedertarif.
</t>
        </r>
        <r>
          <rPr>
            <b/>
            <sz val="10"/>
            <color indexed="8"/>
            <rFont val="Arial"/>
            <family val="2"/>
          </rPr>
          <t xml:space="preserve">Statische Tarife inkl. Solartarif: </t>
        </r>
        <r>
          <rPr>
            <sz val="10"/>
            <color indexed="8"/>
            <rFont val="Arial"/>
            <family val="2"/>
          </rPr>
          <t xml:space="preserve">Zusätzlich zu den statischen Tarifen kann bei Verbrauch von Strom der eigenen PV-Anlage (oder ZEV) ein fix definierter Solartarif berücksichtigt werden.
</t>
        </r>
        <r>
          <rPr>
            <b/>
            <sz val="10"/>
            <color indexed="8"/>
            <rFont val="Arial"/>
            <family val="2"/>
          </rPr>
          <t>Dynamische Tarife:</t>
        </r>
        <r>
          <rPr>
            <sz val="10"/>
            <color indexed="8"/>
            <rFont val="Arial"/>
            <family val="2"/>
          </rPr>
          <t xml:space="preserve"> Es können zusätzlich dynamische Tarife vom Energieversorger berücksichtigt und abgerechnet werden. 
</t>
        </r>
      </text>
    </comment>
    <comment ref="D83" authorId="0" shapeId="0" xr:uid="{E0D209CB-34EA-4515-8C4D-CBD74290A261}">
      <text>
        <r>
          <rPr>
            <b/>
            <sz val="10"/>
            <color indexed="8"/>
            <rFont val="Arial"/>
            <family val="2"/>
          </rPr>
          <t xml:space="preserve">Verschiedene Tarif-Gruppen: </t>
        </r>
        <r>
          <rPr>
            <sz val="10"/>
            <color indexed="8"/>
            <rFont val="Arial"/>
            <family val="2"/>
          </rPr>
          <t xml:space="preserve">Nutzende können gruppiert werden und so verschiedenen Tarifen zugeordnet werden. </t>
        </r>
      </text>
    </comment>
    <comment ref="D84" authorId="0" shapeId="0" xr:uid="{55235392-2882-414B-B1A4-0C0C1B05B1F0}">
      <text>
        <r>
          <rPr>
            <b/>
            <sz val="10"/>
            <color indexed="8"/>
            <rFont val="Arial"/>
            <family val="2"/>
          </rPr>
          <t>White-List (Spezialnutzende):</t>
        </r>
        <r>
          <rPr>
            <sz val="10"/>
            <color indexed="8"/>
            <rFont val="Arial"/>
            <family val="2"/>
          </rPr>
          <t xml:space="preserve"> Bestimmte Nutzende laden kostenfrei.</t>
        </r>
      </text>
    </comment>
    <comment ref="D85" authorId="0" shapeId="0" xr:uid="{C27BE6CB-3FF4-4145-A81A-8A69718FCE88}">
      <text>
        <r>
          <rPr>
            <b/>
            <sz val="10"/>
            <color indexed="8"/>
            <rFont val="Arial"/>
            <family val="2"/>
          </rPr>
          <t xml:space="preserve">Automatisierte Aktualisierung bei Veränderungen der EVU-Stromtarife: </t>
        </r>
        <r>
          <rPr>
            <sz val="10"/>
            <color indexed="8"/>
            <rFont val="Arial"/>
            <family val="2"/>
          </rPr>
          <t xml:space="preserve">Die EVU-Stromtarife werden ohne Aufforderung durch die Kundschaft angepasst. </t>
        </r>
      </text>
    </comment>
    <comment ref="D86" authorId="0" shapeId="0" xr:uid="{5EFD4447-027F-4419-9D33-493A4AFB9472}">
      <text>
        <r>
          <rPr>
            <b/>
            <sz val="10"/>
            <color indexed="8"/>
            <rFont val="Arial"/>
            <family val="2"/>
          </rPr>
          <t xml:space="preserve">Einstellung eines eigenen Energietarifs: </t>
        </r>
        <r>
          <rPr>
            <sz val="10"/>
            <color indexed="8"/>
            <rFont val="Arial"/>
            <family val="2"/>
          </rPr>
          <t xml:space="preserve">Eigentümerschaften bzw. Verwaltungen können einen Aufschlag auf den Energietarif vornehmen, um einen zusätzlichen Kanal zur Amortisierung der Ladestationen zu generieren.
</t>
        </r>
      </text>
    </comment>
    <comment ref="D87" authorId="0" shapeId="0" xr:uid="{5B8DA51F-696E-4F6B-A313-970C8176F743}">
      <text>
        <r>
          <rPr>
            <b/>
            <sz val="10"/>
            <color indexed="8"/>
            <rFont val="Arial"/>
            <family val="2"/>
          </rPr>
          <t xml:space="preserve">Abrechnung bidirektionales Laden: </t>
        </r>
        <r>
          <rPr>
            <sz val="10"/>
            <color indexed="8"/>
            <rFont val="Arial"/>
            <family val="2"/>
          </rPr>
          <t>Bidirektionales Laden kann verwaltet und abrechnet werden.</t>
        </r>
      </text>
    </comment>
    <comment ref="D89" authorId="0" shapeId="0" xr:uid="{220774E9-90BB-41E3-B477-9C448CA82FB2}">
      <text>
        <r>
          <rPr>
            <b/>
            <sz val="10"/>
            <color indexed="8"/>
            <rFont val="Arial"/>
            <family val="2"/>
          </rPr>
          <t>ZEV Abrechnung</t>
        </r>
        <r>
          <rPr>
            <sz val="10"/>
            <color indexed="8"/>
            <rFont val="Arial"/>
            <family val="2"/>
          </rPr>
          <t>: Zusätzlich zur Ladeinfrastruktur kann ein ZEV (= Zusammenschluss zum Eigenverbrauch) abgerechnet werden.</t>
        </r>
      </text>
    </comment>
    <comment ref="D90" authorId="0" shapeId="0" xr:uid="{1C2C7807-DF58-4351-8C1F-5698E87E7394}">
      <text>
        <r>
          <rPr>
            <b/>
            <sz val="10"/>
            <color indexed="8"/>
            <rFont val="Arial"/>
            <family val="2"/>
          </rPr>
          <t>VNB Praxismodell:</t>
        </r>
        <r>
          <rPr>
            <sz val="10"/>
            <color indexed="8"/>
            <rFont val="Arial"/>
            <family val="2"/>
          </rPr>
          <t xml:space="preserve"> Der Eigenverbrauch des Solarstroms wird vom lokalen Verteilnetzbetreiber (VNB) über dessen Zähler abgerechnet. Es existieren unterschiedliche Ausprägungen dieses Modells. Die einzelnen Verbrauchsstätten bleiben weiterhin Endverbraucher und werden wie bisher durch den Netzbetreiber beliefert. Dieser kann das Modell nur im eigenen Netzgebiet anbieten. Dieses Modell wird ausschliesslich von lokalen Energieversorgungsunternehmen (EVU) im eigenen Netzgebiet angeboten. Hierbei ist keine Gründung eines ZEV erforderlich.</t>
        </r>
      </text>
    </comment>
    <comment ref="D91" authorId="0" shapeId="0" xr:uid="{FF93E57A-5EE4-43CC-8950-DF2FB13EF689}">
      <text>
        <r>
          <rPr>
            <b/>
            <sz val="10"/>
            <color indexed="8"/>
            <rFont val="Arial"/>
            <family val="2"/>
          </rPr>
          <t xml:space="preserve">Nebenkostenabrechnung: </t>
        </r>
        <r>
          <rPr>
            <sz val="10"/>
            <color indexed="8"/>
            <rFont val="Arial"/>
            <family val="2"/>
          </rPr>
          <t>Zusätzlich zur Ladeinfrastruktur können (weitere) Nebenkosten abgerechnet werden.</t>
        </r>
      </text>
    </comment>
    <comment ref="D101" authorId="0" shapeId="0" xr:uid="{4A9A12BC-2D26-4CE8-BB25-3FD59697CE68}">
      <text>
        <r>
          <rPr>
            <b/>
            <sz val="10"/>
            <color indexed="8"/>
            <rFont val="Arial"/>
            <family val="2"/>
          </rPr>
          <t xml:space="preserve">Reporting Funktion: </t>
        </r>
        <r>
          <rPr>
            <sz val="10"/>
            <color indexed="8"/>
            <rFont val="Arial"/>
            <family val="2"/>
          </rPr>
          <t>Nutzungsdaten können zur Verfügung gestellt werden, z.B. für Nachhaltigkeitsberichte und Reportings.</t>
        </r>
      </text>
    </comment>
    <comment ref="D103" authorId="0" shapeId="0" xr:uid="{48072F05-7712-4457-B42A-1343C1E05B77}">
      <text>
        <r>
          <rPr>
            <b/>
            <sz val="10"/>
            <color indexed="8"/>
            <rFont val="Arial"/>
            <family val="2"/>
          </rPr>
          <t xml:space="preserve">Mandantenfunktion: </t>
        </r>
        <r>
          <rPr>
            <sz val="10"/>
            <color indexed="8"/>
            <rFont val="Arial"/>
            <family val="2"/>
          </rPr>
          <t>Verschiedenen Nutzenden können verschiedene Nutzungsrechte verteilt werden (z.B. Ladestationsnutzende vs. Hauswartung vs. Installationsunternehmen)</t>
        </r>
      </text>
    </comment>
    <comment ref="D104" authorId="0" shapeId="0" xr:uid="{9B9CADD0-1919-4FFE-909A-EA630B3E99AC}">
      <text>
        <r>
          <rPr>
            <b/>
            <sz val="10"/>
            <color indexed="8"/>
            <rFont val="Arial"/>
            <family val="2"/>
          </rPr>
          <t>Webportal zur Benutzendenverwaltung:</t>
        </r>
        <r>
          <rPr>
            <sz val="10"/>
            <color indexed="8"/>
            <rFont val="Arial"/>
            <family val="2"/>
          </rPr>
          <t xml:space="preserve"> Die Eigentümerschaft/Verwaltung kann in einer Plattform verschiedene Einstellungen vornehmen, z.B. Erstellung und Bearbeitung der Nutzer der Ladestationen, Tarifgestaltung, oder anderes.</t>
        </r>
      </text>
    </comment>
    <comment ref="D110" authorId="0" shapeId="0" xr:uid="{961691A3-B6AF-4B66-B851-1D71B30C13C6}">
      <text>
        <r>
          <rPr>
            <b/>
            <sz val="10"/>
            <color indexed="8"/>
            <rFont val="Arial"/>
            <family val="2"/>
          </rPr>
          <t xml:space="preserve">Allgemein zugängliche Ladestation im eigenen Netz: </t>
        </r>
        <r>
          <rPr>
            <sz val="10"/>
            <color indexed="8"/>
            <rFont val="Arial"/>
            <family val="2"/>
          </rPr>
          <t>Die Ladestationsnutzenden können mithilfe ihres Zugangsmittels auf allgemein zugängliche Ladestationen desselben Anbietenden zugreifen.</t>
        </r>
      </text>
    </comment>
    <comment ref="D111" authorId="0" shapeId="0" xr:uid="{2F45EC39-1A15-4AAC-B1D7-4CF196DC1397}">
      <text>
        <r>
          <rPr>
            <b/>
            <sz val="10"/>
            <color indexed="8"/>
            <rFont val="Arial"/>
            <family val="2"/>
          </rPr>
          <t>Roaming mit gleichen Zugang:</t>
        </r>
        <r>
          <rPr>
            <sz val="10"/>
            <color indexed="8"/>
            <rFont val="Arial"/>
            <family val="2"/>
          </rPr>
          <t xml:space="preserve"> Die Ladestationsnutzenden können mithilfe ihres Zugangsmittels auf allgemein zugängliche Ladestationen anderer Netzbetreibender zugreifen.</t>
        </r>
      </text>
    </comment>
    <comment ref="D113" authorId="0" shapeId="0" xr:uid="{26C00C9F-3162-4CF0-943B-FE2188209DC4}">
      <text>
        <r>
          <rPr>
            <b/>
            <sz val="10"/>
            <color indexed="8"/>
            <rFont val="Arial"/>
            <family val="2"/>
          </rPr>
          <t>Abrechnung allg. zugänglicher Ladestation:</t>
        </r>
        <r>
          <rPr>
            <sz val="10"/>
            <color indexed="8"/>
            <rFont val="Arial"/>
            <family val="2"/>
          </rPr>
          <t xml:space="preserve"> Ladestationen auf allgemein zugänglichen Parkplätzen, wie Besuchendenparkplätzen, werden allen zugänglich gemacht und über denselben Anbietenden abgerechnet.</t>
        </r>
      </text>
    </comment>
    <comment ref="D114" authorId="0" shapeId="0" xr:uid="{2000D1BB-0B56-4106-B015-71D3B231E0DD}">
      <text>
        <r>
          <rPr>
            <b/>
            <sz val="10"/>
            <color indexed="8"/>
            <rFont val="Arial"/>
            <family val="2"/>
          </rPr>
          <t>Roaming für allgemein zugängliche Ladestation:</t>
        </r>
        <r>
          <rPr>
            <sz val="10"/>
            <color indexed="8"/>
            <rFont val="Arial"/>
            <family val="2"/>
          </rPr>
          <t xml:space="preserve"> Zugangs- und Zahlungsmittel anderer Ladestationsbetreibender können für den Zugang zu den allgemein zugänglicher Ladestationen (z.B. Besuchendenparkplätzen) genutzt werden.</t>
        </r>
      </text>
    </comment>
    <comment ref="D118" authorId="0" shapeId="0" xr:uid="{53EE9CED-EFBD-494D-8F02-4F679D73A573}">
      <text>
        <r>
          <rPr>
            <b/>
            <sz val="10"/>
            <color indexed="8"/>
            <rFont val="Arial"/>
            <family val="2"/>
          </rPr>
          <t>Eigenfinanzierung:</t>
        </r>
        <r>
          <rPr>
            <sz val="10"/>
            <color indexed="8"/>
            <rFont val="Arial"/>
            <family val="2"/>
          </rPr>
          <t xml:space="preserve"> Die Ladeinfrastruktur wird vollständig von der Eigentümerschaft finanziert.</t>
        </r>
        <r>
          <rPr>
            <b/>
            <sz val="10"/>
            <color indexed="8"/>
            <rFont val="Arial"/>
            <family val="2"/>
          </rPr>
          <t xml:space="preserve">
Mietmodell:</t>
        </r>
        <r>
          <rPr>
            <sz val="10"/>
            <color indexed="8"/>
            <rFont val="Arial"/>
            <family val="2"/>
          </rPr>
          <t xml:space="preserve"> Die Grundinstallation wird durch die Eigentümerschaft finanziert. Die Nutzenden können die Ladestation bei dem Dienstleistungsunternehmen mieten.</t>
        </r>
        <r>
          <rPr>
            <b/>
            <sz val="10"/>
            <color indexed="8"/>
            <rFont val="Arial"/>
            <family val="2"/>
          </rPr>
          <t xml:space="preserve">
Full Contracting:</t>
        </r>
        <r>
          <rPr>
            <sz val="10"/>
            <color indexed="8"/>
            <rFont val="Arial"/>
            <family val="2"/>
          </rPr>
          <t xml:space="preserve"> Sowohl die Grundinstallation als auch die Ladestation wird vom Dienstleistungsunternehmen finanziert und gegen eine monatliche Gebühr zur Verfügung gestellt.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Marisa Timm</author>
  </authors>
  <commentList>
    <comment ref="D18" authorId="0" shapeId="0" xr:uid="{B84E1B07-1D22-41D0-A049-E5D2808F0CC3}">
      <text>
        <r>
          <rPr>
            <b/>
            <sz val="10"/>
            <color indexed="8"/>
            <rFont val="Arial"/>
            <family val="2"/>
          </rPr>
          <t>Anmeldung:</t>
        </r>
        <r>
          <rPr>
            <sz val="10"/>
            <color indexed="8"/>
            <rFont val="Arial"/>
            <family val="2"/>
          </rPr>
          <t xml:space="preserve"> Prozess des Ladestationsnutzenden zur Anfrage/Anmeldung einer Ladestation
</t>
        </r>
      </text>
    </comment>
    <comment ref="D19" authorId="0" shapeId="0" xr:uid="{DA05EBF4-669D-4389-8DF8-14EF3730A82E}">
      <text>
        <r>
          <rPr>
            <b/>
            <sz val="10"/>
            <color indexed="8"/>
            <rFont val="Arial"/>
            <family val="2"/>
          </rPr>
          <t xml:space="preserve">Aufschaltung: </t>
        </r>
        <r>
          <rPr>
            <sz val="10"/>
            <color indexed="8"/>
            <rFont val="Arial"/>
            <family val="2"/>
          </rPr>
          <t xml:space="preserve">Die Ladestation wird mit dem System verbunden. </t>
        </r>
      </text>
    </comment>
    <comment ref="D21" authorId="0" shapeId="0" xr:uid="{62361A50-FB59-4EBF-BE3F-F5DC6EFEC963}">
      <text>
        <r>
          <rPr>
            <b/>
            <sz val="10"/>
            <color indexed="8"/>
            <rFont val="Arial"/>
            <family val="2"/>
          </rPr>
          <t xml:space="preserve">Onboarding: </t>
        </r>
        <r>
          <rPr>
            <sz val="10"/>
            <color indexed="8"/>
            <rFont val="Arial"/>
            <family val="2"/>
          </rPr>
          <t>Die Ladestationsnutzerin oder der Ladestationsnutzer erhält den Zugang zur Ladestation und allenfalls eine Instruierung</t>
        </r>
      </text>
    </comment>
    <comment ref="D30" authorId="0" shapeId="0" xr:uid="{DBD536D3-978D-4D55-94B5-7E10ED55E54E}">
      <text>
        <r>
          <rPr>
            <b/>
            <sz val="10"/>
            <color indexed="8"/>
            <rFont val="Arial"/>
            <family val="2"/>
          </rPr>
          <t xml:space="preserve">Vertrieb Ladestationen: </t>
        </r>
        <r>
          <rPr>
            <sz val="10"/>
            <color indexed="8"/>
            <rFont val="Arial"/>
            <family val="2"/>
          </rPr>
          <t>Dabei handelt es sich um Ladestationen, die von dem Dienstleistungsunternehmen vertrieben werden (standardmässig oder optional). Nicht solche, die nur mit ihrem System kompatibel sind.</t>
        </r>
      </text>
    </comment>
    <comment ref="D32" authorId="0" shapeId="0" xr:uid="{D147BEC9-8368-4A11-B87A-7164AFCDC7D0}">
      <text>
        <r>
          <rPr>
            <b/>
            <sz val="10"/>
            <color indexed="8"/>
            <rFont val="Arial"/>
            <family val="2"/>
          </rPr>
          <t>Integration von Drittsystemen:</t>
        </r>
        <r>
          <rPr>
            <sz val="10"/>
            <color indexed="8"/>
            <rFont val="Arial"/>
            <family val="2"/>
          </rPr>
          <t xml:space="preserve"> Das System kann mit anderen Plattformen/Systemen Dritter kommunizieren, z.B. zur ZEV Abrechnung oder EMS.</t>
        </r>
      </text>
    </comment>
    <comment ref="D33" authorId="0" shapeId="0" xr:uid="{BE7EAB79-3A82-475F-AB20-C3F33C267E8A}">
      <text>
        <r>
          <rPr>
            <sz val="10"/>
            <color indexed="8"/>
            <rFont val="Arial"/>
            <family val="2"/>
          </rPr>
          <t>EMS = Energiemanagementsysteme</t>
        </r>
      </text>
    </comment>
    <comment ref="D36" authorId="0" shapeId="0" xr:uid="{2190A321-EED6-45EF-8388-1ED1EB5A96E3}">
      <text>
        <r>
          <rPr>
            <b/>
            <sz val="10"/>
            <color indexed="8"/>
            <rFont val="Arial"/>
            <family val="2"/>
          </rPr>
          <t xml:space="preserve">Statisches Lastmanagement: </t>
        </r>
        <r>
          <rPr>
            <sz val="10"/>
            <color indexed="8"/>
            <rFont val="Arial"/>
            <family val="2"/>
          </rPr>
          <t>Beim statischen Lastmanagement wird ein fixes Kontingent des Hausanschlusses für das Laden der Elektroautos reserviert. Dieses kann auf die zu ladenden E-Autos aufgeteilt werden. Die reservierte Last ist maximal so hoch, dass es auch bei einem hohen Stromverbrauch im Gebäude (z.B. Abends, wenn alle Anwohnenden zu Hause sind) zu keiner Überlastung kommt.</t>
        </r>
      </text>
    </comment>
    <comment ref="D37" authorId="0" shapeId="0" xr:uid="{6361B702-080C-4911-8593-17FB8DA9F9E3}">
      <text>
        <r>
          <rPr>
            <b/>
            <sz val="10"/>
            <color indexed="8"/>
            <rFont val="Arial"/>
            <family val="2"/>
          </rPr>
          <t>Dynamisches Lastmanagment:</t>
        </r>
        <r>
          <rPr>
            <sz val="10"/>
            <color indexed="8"/>
            <rFont val="Arial"/>
            <family val="2"/>
          </rPr>
          <t xml:space="preserve"> Beim dynamischen Lastmanagement wird keine fixe Last reserviert, sondern stets die gesamte verfügbare Last intelligent aufgeteilt. Das Lastmanagement erkennt, wie viel Strom aktuell im Gebäude verbraucht wird. So kann vor allem zu Zeiten mit einem niedrigen Stromverbrauch im Gebäude eine viel höhere Ladelast ermöglicht werden, z.B. nachts, wenn ein Grossteil der Anwohnenden schläft.</t>
        </r>
      </text>
    </comment>
    <comment ref="D47" authorId="0" shapeId="0" xr:uid="{CCF8BA81-5EB2-4658-A2BB-1B2E47375CFC}">
      <text>
        <r>
          <rPr>
            <b/>
            <sz val="10"/>
            <color indexed="8"/>
            <rFont val="Arial"/>
            <family val="2"/>
          </rPr>
          <t xml:space="preserve">Webportal: </t>
        </r>
        <r>
          <rPr>
            <sz val="10"/>
            <color indexed="8"/>
            <rFont val="Arial"/>
            <family val="2"/>
          </rPr>
          <t>Eine webbasierte Anwendung kann aufgerufen werden.</t>
        </r>
      </text>
    </comment>
    <comment ref="D48" authorId="0" shapeId="0" xr:uid="{BBBFC03B-B917-475D-AAEB-0C84EB3B6E07}">
      <text>
        <r>
          <rPr>
            <b/>
            <sz val="10"/>
            <color indexed="8"/>
            <rFont val="Arial"/>
            <family val="2"/>
          </rPr>
          <t>App:</t>
        </r>
        <r>
          <rPr>
            <sz val="10"/>
            <color indexed="8"/>
            <rFont val="Arial"/>
            <family val="2"/>
          </rPr>
          <t xml:space="preserve"> Es existiert eine Smartphone App.</t>
        </r>
      </text>
    </comment>
    <comment ref="D50" authorId="0" shapeId="0" xr:uid="{0AE74935-ABA6-4C07-91F0-B22D929813AE}">
      <text>
        <r>
          <rPr>
            <b/>
            <sz val="10"/>
            <color indexed="8"/>
            <rFont val="Arial"/>
            <family val="2"/>
          </rPr>
          <t>Transaktionsübersicht:</t>
        </r>
        <r>
          <rPr>
            <sz val="10"/>
            <color indexed="8"/>
            <rFont val="Arial"/>
            <family val="2"/>
          </rPr>
          <t xml:space="preserve"> Die Nutzenden können ihre bisherigen Nutzungen und Zahlungen einsehen und bei Bedarf als Beleg downloaden. </t>
        </r>
      </text>
    </comment>
    <comment ref="D51" authorId="0" shapeId="0" xr:uid="{3C8F1C26-143C-41AE-B85E-AFAC63D551E4}">
      <text>
        <r>
          <rPr>
            <b/>
            <sz val="10"/>
            <color indexed="8"/>
            <rFont val="Arial"/>
            <family val="2"/>
          </rPr>
          <t xml:space="preserve">Visualisierung der eigenen Verbräuche: </t>
        </r>
        <r>
          <rPr>
            <sz val="10"/>
            <color indexed="8"/>
            <rFont val="Arial"/>
            <family val="2"/>
          </rPr>
          <t>Die Verbräuche können jederzeit auf dem Webportal oder der App eingesehen werden.</t>
        </r>
      </text>
    </comment>
    <comment ref="D53" authorId="0" shapeId="0" xr:uid="{5DE9936F-0154-45CE-9316-5C06E3C3246D}">
      <text>
        <r>
          <rPr>
            <b/>
            <sz val="10"/>
            <color indexed="8"/>
            <rFont val="Arial"/>
            <family val="2"/>
          </rPr>
          <t>Aktive Steuerung der Lade-Aktivität:</t>
        </r>
        <r>
          <rPr>
            <sz val="10"/>
            <color indexed="8"/>
            <rFont val="Arial"/>
            <family val="2"/>
          </rPr>
          <t xml:space="preserve"> Die Nutzenden können z.B. den Zeitpunkt oder den Lademodus steuern.</t>
        </r>
      </text>
    </comment>
    <comment ref="D54" authorId="0" shapeId="0" xr:uid="{442CBFA6-CE25-4629-A3EE-BABD3CCFD589}">
      <text>
        <r>
          <rPr>
            <b/>
            <sz val="10"/>
            <color indexed="8"/>
            <rFont val="Arial"/>
            <family val="2"/>
          </rPr>
          <t xml:space="preserve">Solarbasiertes Laden: </t>
        </r>
        <r>
          <rPr>
            <sz val="10"/>
            <color indexed="8"/>
            <rFont val="Arial"/>
            <family val="2"/>
          </rPr>
          <t>Das Fahrzeug wird nur/vorzugsweise mit Solarstrom geladen (wenn PV/ZEV vorhanden)</t>
        </r>
      </text>
    </comment>
    <comment ref="D55" authorId="0" shapeId="0" xr:uid="{E9EFE765-73A6-496F-A86B-B893A4F5D1A5}">
      <text>
        <r>
          <rPr>
            <b/>
            <sz val="10"/>
            <color indexed="8"/>
            <rFont val="Arial"/>
            <family val="2"/>
          </rPr>
          <t xml:space="preserve">Günstiges Laden: </t>
        </r>
        <r>
          <rPr>
            <sz val="10"/>
            <color indexed="8"/>
            <rFont val="Arial"/>
            <family val="2"/>
          </rPr>
          <t>Das Fahrzeug wird zu Zeiten von günstigen Stromtarifen geladen, z.B. Nachts bei Hoch- und Niedertarif.</t>
        </r>
      </text>
    </comment>
    <comment ref="D56" authorId="0" shapeId="0" xr:uid="{63C0FF4F-7EDC-4FB1-AD4B-DC6DB0502EEA}">
      <text>
        <r>
          <rPr>
            <b/>
            <sz val="10"/>
            <color indexed="8"/>
            <rFont val="Arial"/>
            <family val="2"/>
          </rPr>
          <t>Priorisiertes Laden:</t>
        </r>
        <r>
          <rPr>
            <sz val="10"/>
            <color indexed="8"/>
            <rFont val="Arial"/>
            <family val="2"/>
          </rPr>
          <t xml:space="preserve"> Das Fahrzeug soll möglichst schnell geladen werden. Dabei wird dem Fahrzeug mehr Leistung zugewiesen (ggf. gegen Preisaufschlag)</t>
        </r>
      </text>
    </comment>
    <comment ref="D57" authorId="0" shapeId="0" xr:uid="{9340A470-36EE-4CB2-8AE9-37CB3916180C}">
      <text>
        <r>
          <rPr>
            <b/>
            <sz val="10"/>
            <color indexed="8"/>
            <rFont val="Arial"/>
            <family val="2"/>
          </rPr>
          <t>Berücksichtigung von Ladegrenzen:</t>
        </r>
        <r>
          <rPr>
            <sz val="10"/>
            <color indexed="8"/>
            <rFont val="Arial"/>
            <family val="2"/>
          </rPr>
          <t xml:space="preserve"> Das Fahrzeug soll max. bis zu einem bestimmten Prozentsatz geladen werden, um die Batterie zu schonen.
</t>
        </r>
      </text>
    </comment>
    <comment ref="D64" authorId="0" shapeId="0" xr:uid="{CE7A0429-C53B-4CF5-AB57-450A88784249}">
      <text>
        <r>
          <rPr>
            <b/>
            <sz val="10"/>
            <color indexed="8"/>
            <rFont val="Arial"/>
            <family val="2"/>
          </rPr>
          <t xml:space="preserve">Hotline nur zu Bürozeiten: </t>
        </r>
        <r>
          <rPr>
            <sz val="10"/>
            <color indexed="8"/>
            <rFont val="Arial"/>
            <family val="2"/>
          </rPr>
          <t xml:space="preserve">Bei Fragen oder Problemen können sich die Ladestationsnutzenden bei einer Hotline ausschliesslich zu Bürozeiten melden. </t>
        </r>
      </text>
    </comment>
    <comment ref="D65" authorId="0" shapeId="0" xr:uid="{F72C0C7A-6181-4889-9526-FC8FBDECDC23}">
      <text>
        <r>
          <rPr>
            <b/>
            <sz val="10"/>
            <color indexed="8"/>
            <rFont val="Arial"/>
            <family val="2"/>
          </rPr>
          <t xml:space="preserve">Hotline 24/7: </t>
        </r>
        <r>
          <rPr>
            <sz val="10"/>
            <color indexed="8"/>
            <rFont val="Arial"/>
            <family val="2"/>
          </rPr>
          <t>Bei Fragen oder Problemen können sie die Ladestationsnutzenden bei einer Hotline rund um die Uhr melden</t>
        </r>
        <r>
          <rPr>
            <b/>
            <sz val="10"/>
            <color indexed="8"/>
            <rFont val="Arial"/>
            <family val="2"/>
          </rPr>
          <t xml:space="preserve">. </t>
        </r>
      </text>
    </comment>
    <comment ref="D67" authorId="0" shapeId="0" xr:uid="{F1D0C04C-CA82-467B-8365-802AF865E5A0}">
      <text>
        <r>
          <rPr>
            <b/>
            <sz val="10"/>
            <color indexed="8"/>
            <rFont val="Arial"/>
            <family val="2"/>
          </rPr>
          <t xml:space="preserve">Störungsmanagement: </t>
        </r>
        <r>
          <rPr>
            <sz val="10"/>
            <color indexed="8"/>
            <rFont val="Arial"/>
            <family val="2"/>
          </rPr>
          <t>Fehlfunktionen der Ladestation werden identifiziert und durch Alarmierung angezeigt.</t>
        </r>
      </text>
    </comment>
    <comment ref="D68" authorId="0" shapeId="0" xr:uid="{0E379A76-0FD9-4E91-8266-B595648E46E7}">
      <text>
        <r>
          <rPr>
            <b/>
            <sz val="10"/>
            <color indexed="8"/>
            <rFont val="Arial"/>
            <family val="2"/>
          </rPr>
          <t xml:space="preserve">Fernwartung: </t>
        </r>
        <r>
          <rPr>
            <sz val="10"/>
            <color indexed="8"/>
            <rFont val="Arial"/>
            <family val="2"/>
          </rPr>
          <t>Die gängigsten Softwareprobleme der Ladestationen können online behoben werden, ohne dass ein Techniker vor Ort sein muss, z.B. durch Neustart (remote).</t>
        </r>
      </text>
    </comment>
    <comment ref="D69" authorId="0" shapeId="0" xr:uid="{D1056BE0-9938-48CE-88C9-905FF629C34C}">
      <text>
        <r>
          <rPr>
            <b/>
            <sz val="10"/>
            <color indexed="8"/>
            <rFont val="Arial"/>
            <family val="2"/>
          </rPr>
          <t xml:space="preserve">Störungsbehebung vor Ort: </t>
        </r>
        <r>
          <rPr>
            <sz val="10"/>
            <color indexed="8"/>
            <rFont val="Arial"/>
            <family val="2"/>
          </rPr>
          <t xml:space="preserve"> Störungen werden vor Ort behoben, inklusive oder gegen Aufpreis.</t>
        </r>
      </text>
    </comment>
    <comment ref="D72" authorId="0" shapeId="0" xr:uid="{3D8E62FD-11B6-46E6-AA81-F03B82D8943D}">
      <text>
        <r>
          <rPr>
            <b/>
            <sz val="10"/>
            <color indexed="8"/>
            <rFont val="Arial"/>
            <family val="2"/>
          </rPr>
          <t>Bis Datenerfassung</t>
        </r>
        <r>
          <rPr>
            <sz val="10"/>
            <color indexed="8"/>
            <rFont val="Arial"/>
            <family val="2"/>
          </rPr>
          <t>: Das Dienstleistungsunternehmen erfasst die Daten und stellt sie der Kundschaft zur Verfügung. Diese muss die Rechnungen selbst erstellen und ist für das Inkasso verantwortlich.</t>
        </r>
        <r>
          <rPr>
            <b/>
            <sz val="10"/>
            <color indexed="8"/>
            <rFont val="Arial"/>
            <family val="2"/>
          </rPr>
          <t xml:space="preserve">
Bis Rechnungserstellung: </t>
        </r>
        <r>
          <rPr>
            <sz val="10"/>
            <color indexed="8"/>
            <rFont val="Arial"/>
            <family val="2"/>
          </rPr>
          <t>Das Dienstleistungsunternehmen erfasst die Daten und erstellt basierend darauf die Rechnungen. Die Kundschaft ist für das Inkasso verantwortlich.</t>
        </r>
        <r>
          <rPr>
            <b/>
            <sz val="10"/>
            <color indexed="8"/>
            <rFont val="Arial"/>
            <family val="2"/>
          </rPr>
          <t xml:space="preserve">
Bis Inkasso:</t>
        </r>
        <r>
          <rPr>
            <sz val="10"/>
            <color indexed="8"/>
            <rFont val="Arial"/>
            <family val="2"/>
          </rPr>
          <t xml:space="preserve"> Das Dienstleistungsunternehmen übernimmt den gesamten Abrechnungsprozess von der Datenerfassung über Rechnungserstellung bis und mit Inkasso.</t>
        </r>
      </text>
    </comment>
    <comment ref="D75" authorId="0" shapeId="0" xr:uid="{BBD41B26-C073-432C-BF97-248B47A2953E}">
      <text>
        <r>
          <rPr>
            <b/>
            <sz val="10"/>
            <color indexed="8"/>
            <rFont val="Arial"/>
            <family val="2"/>
          </rPr>
          <t xml:space="preserve">Private Ladestation: </t>
        </r>
        <r>
          <rPr>
            <sz val="10"/>
            <color indexed="8"/>
            <rFont val="Arial"/>
            <family val="2"/>
          </rPr>
          <t xml:space="preserve">Die Ladestation ist nur für eine Partei zugänglich
</t>
        </r>
        <r>
          <rPr>
            <b/>
            <sz val="10"/>
            <color indexed="8"/>
            <rFont val="Arial"/>
            <family val="2"/>
          </rPr>
          <t>Halbprivate Ladestation</t>
        </r>
        <r>
          <rPr>
            <sz val="10"/>
            <color indexed="8"/>
            <rFont val="Arial"/>
            <family val="2"/>
          </rPr>
          <t xml:space="preserve">: Ladestation zugänglich für eine geschlossene Nutzergruppe (z. B. Mitarbeitende)
</t>
        </r>
        <r>
          <rPr>
            <b/>
            <sz val="10"/>
            <color indexed="8"/>
            <rFont val="Arial"/>
            <family val="2"/>
          </rPr>
          <t>Halböffentliche Ladestation</t>
        </r>
        <r>
          <rPr>
            <sz val="10"/>
            <color indexed="8"/>
            <rFont val="Arial"/>
            <family val="2"/>
          </rPr>
          <t xml:space="preserve">: Ladestation in privatem Besitz (z. B. Gewerbe). Diese sind zu bestimmten Zeiten allgemein zugänglich.
</t>
        </r>
        <r>
          <rPr>
            <b/>
            <sz val="10"/>
            <color indexed="8"/>
            <rFont val="Arial"/>
            <family val="2"/>
          </rPr>
          <t>öffentliche Ladestationen:</t>
        </r>
        <r>
          <rPr>
            <sz val="10"/>
            <color indexed="8"/>
            <rFont val="Arial"/>
            <family val="2"/>
          </rPr>
          <t xml:space="preserve"> zu jeder Zeit allgemein zugängliche Ladestation (z.B. Besuchendenparkplätze)</t>
        </r>
      </text>
    </comment>
    <comment ref="D76" authorId="0" shapeId="0" xr:uid="{14694E59-28E2-40A8-A393-D21E97A1559A}">
      <text>
        <r>
          <rPr>
            <b/>
            <sz val="10"/>
            <color indexed="8"/>
            <rFont val="Arial"/>
            <family val="2"/>
          </rPr>
          <t xml:space="preserve">Elektrizitätszähler für E-Mobilität ist im Besitz der Immobilieneigentümerschaft: </t>
        </r>
        <r>
          <rPr>
            <sz val="10"/>
            <color indexed="8"/>
            <rFont val="Arial"/>
            <family val="2"/>
          </rPr>
          <t xml:space="preserve">
Das Dienstleistungsunternehmen vergütet den Immobilienbesitzenden die Abrechnungseinnahmen abzgl. Gebühren.
Immobilienbesitzende erhalten die Rechnung für den Stromverbrauch vom EVU
Immobilienbesitzenden zahlen die Stromrechnung
</t>
        </r>
        <r>
          <rPr>
            <b/>
            <sz val="10"/>
            <color indexed="8"/>
            <rFont val="Arial"/>
            <family val="2"/>
          </rPr>
          <t>Elektrizitätszähler für E-Mobilität ist im Besitz des Dienstleistungsunternehmen:</t>
        </r>
        <r>
          <rPr>
            <sz val="10"/>
            <color indexed="8"/>
            <rFont val="Arial"/>
            <family val="2"/>
          </rPr>
          <t xml:space="preserve">
Dienstleistungsunternehmen übernimmt direkt die Zahlung der Stromkosten an den Energieversorger
Ggf. vergütet das Dienstleistungsunternehmen den Immobilienbesitzenden die Abrechnungseinnahmen abzgl. Stromkosten und Gebühren.</t>
        </r>
      </text>
    </comment>
    <comment ref="D79" authorId="0" shapeId="0" xr:uid="{B8A513FE-4785-4E51-BDE1-6033745380AE}">
      <text>
        <r>
          <rPr>
            <b/>
            <sz val="10"/>
            <color indexed="8"/>
            <rFont val="Arial"/>
            <family val="2"/>
          </rPr>
          <t xml:space="preserve">Einheitstarif: </t>
        </r>
        <r>
          <rPr>
            <sz val="10"/>
            <color indexed="8"/>
            <rFont val="Arial"/>
            <family val="2"/>
          </rPr>
          <t xml:space="preserve">Es kann nur ein Tarif für die Ladestation abgerechnet werden, unabhängig davon, ob der lokale Energieversorger eine andere Tarifsturktur (z.B. Hoch- und Niedertarif) hat.
</t>
        </r>
        <r>
          <rPr>
            <b/>
            <sz val="10"/>
            <color indexed="8"/>
            <rFont val="Arial"/>
            <family val="2"/>
          </rPr>
          <t xml:space="preserve">Statische Tarife: </t>
        </r>
        <r>
          <rPr>
            <sz val="10"/>
            <color indexed="8"/>
            <rFont val="Arial"/>
            <family val="2"/>
          </rPr>
          <t xml:space="preserve">Die Ladestation kann mit mehreren fix definierten, statischen Tarifen abgerechnet werden, z.B. mit Hoch- und Niedertarif.
</t>
        </r>
        <r>
          <rPr>
            <b/>
            <sz val="10"/>
            <color indexed="8"/>
            <rFont val="Arial"/>
            <family val="2"/>
          </rPr>
          <t xml:space="preserve">Statische Tarife inkl. Solartarif: </t>
        </r>
        <r>
          <rPr>
            <sz val="10"/>
            <color indexed="8"/>
            <rFont val="Arial"/>
            <family val="2"/>
          </rPr>
          <t xml:space="preserve">Zusätzlich zu den statischen Tarifen kann bei Verbrauch von Strom der eigenen PV-Anlage (oder ZEV) ein fix definierter Solartarif berücksichtigt werden.
</t>
        </r>
        <r>
          <rPr>
            <b/>
            <sz val="10"/>
            <color indexed="8"/>
            <rFont val="Arial"/>
            <family val="2"/>
          </rPr>
          <t>Dynamische Tarife:</t>
        </r>
        <r>
          <rPr>
            <sz val="10"/>
            <color indexed="8"/>
            <rFont val="Arial"/>
            <family val="2"/>
          </rPr>
          <t xml:space="preserve"> Es können zusätzlich dynamische Tarife vom Energieversorger berücksichtigt und abgerechnet werden. 
</t>
        </r>
      </text>
    </comment>
    <comment ref="D83" authorId="0" shapeId="0" xr:uid="{BFB35B72-8F44-4340-86BB-0DA9DF4F3939}">
      <text>
        <r>
          <rPr>
            <b/>
            <sz val="10"/>
            <color indexed="8"/>
            <rFont val="Arial"/>
            <family val="2"/>
          </rPr>
          <t xml:space="preserve">Verschiedene Tarif-Gruppen: </t>
        </r>
        <r>
          <rPr>
            <sz val="10"/>
            <color indexed="8"/>
            <rFont val="Arial"/>
            <family val="2"/>
          </rPr>
          <t xml:space="preserve">Nutzende können gruppiert werden und so verschiedenen Tarifen zugeordnet werden. </t>
        </r>
      </text>
    </comment>
    <comment ref="D84" authorId="0" shapeId="0" xr:uid="{6B177001-3F9D-47E0-8E76-D12DE2692340}">
      <text>
        <r>
          <rPr>
            <b/>
            <sz val="10"/>
            <color indexed="8"/>
            <rFont val="Arial"/>
            <family val="2"/>
          </rPr>
          <t>White-List (Spezialnutzende):</t>
        </r>
        <r>
          <rPr>
            <sz val="10"/>
            <color indexed="8"/>
            <rFont val="Arial"/>
            <family val="2"/>
          </rPr>
          <t xml:space="preserve"> Bestimmte Nutzende laden kostenfrei.</t>
        </r>
      </text>
    </comment>
    <comment ref="D85" authorId="0" shapeId="0" xr:uid="{DDD7D8A5-D8C4-4EF9-B65D-3481CE45237B}">
      <text>
        <r>
          <rPr>
            <b/>
            <sz val="10"/>
            <color indexed="8"/>
            <rFont val="Arial"/>
            <family val="2"/>
          </rPr>
          <t xml:space="preserve">Automatisierte Aktualisierung bei Veränderungen der EVU-Stromtarife: </t>
        </r>
        <r>
          <rPr>
            <sz val="10"/>
            <color indexed="8"/>
            <rFont val="Arial"/>
            <family val="2"/>
          </rPr>
          <t xml:space="preserve">Die EVU-Stromtarife werden ohne Aufforderung durch die Kundschaft angepasst. </t>
        </r>
      </text>
    </comment>
    <comment ref="D86" authorId="0" shapeId="0" xr:uid="{8973357E-98D6-4352-ADBB-B5DDA1959FD5}">
      <text>
        <r>
          <rPr>
            <b/>
            <sz val="10"/>
            <color indexed="8"/>
            <rFont val="Arial"/>
            <family val="2"/>
          </rPr>
          <t xml:space="preserve">Einstellung eines eigenen Energietarifs: </t>
        </r>
        <r>
          <rPr>
            <sz val="10"/>
            <color indexed="8"/>
            <rFont val="Arial"/>
            <family val="2"/>
          </rPr>
          <t xml:space="preserve">Eigentümerschaften bzw. Verwaltungen können einen Aufschlag auf den Energietarif vornehmen, um einen zusätzlichen Kanal zur Amortisierung der Ladestationen zu generieren.
</t>
        </r>
      </text>
    </comment>
    <comment ref="D87" authorId="0" shapeId="0" xr:uid="{D8CEAD85-DF0A-40FD-AC59-781AC96FE789}">
      <text>
        <r>
          <rPr>
            <b/>
            <sz val="10"/>
            <color indexed="8"/>
            <rFont val="Arial"/>
            <family val="2"/>
          </rPr>
          <t xml:space="preserve">Abrechnung bidirektionales Laden: </t>
        </r>
        <r>
          <rPr>
            <sz val="10"/>
            <color indexed="8"/>
            <rFont val="Arial"/>
            <family val="2"/>
          </rPr>
          <t>Bidirektionales Laden kann verwaltet und abrechnet werden.</t>
        </r>
      </text>
    </comment>
    <comment ref="D89" authorId="0" shapeId="0" xr:uid="{E792EC12-FC43-487A-8512-EB48DBC282CE}">
      <text>
        <r>
          <rPr>
            <b/>
            <sz val="10"/>
            <color indexed="8"/>
            <rFont val="Arial"/>
            <family val="2"/>
          </rPr>
          <t>ZEV Abrechnung</t>
        </r>
        <r>
          <rPr>
            <sz val="10"/>
            <color indexed="8"/>
            <rFont val="Arial"/>
            <family val="2"/>
          </rPr>
          <t>: Zusätzlich zur Ladeinfrastruktur kann ein ZEV (= Zusammenschluss zum Eigenverbrauch) abgerechnet werden.</t>
        </r>
      </text>
    </comment>
    <comment ref="D90" authorId="0" shapeId="0" xr:uid="{D13BAE4D-E533-42C9-A9DA-FF6455BD6298}">
      <text>
        <r>
          <rPr>
            <b/>
            <sz val="10"/>
            <color indexed="8"/>
            <rFont val="Arial"/>
            <family val="2"/>
          </rPr>
          <t>VNB Praxismodell:</t>
        </r>
        <r>
          <rPr>
            <sz val="10"/>
            <color indexed="8"/>
            <rFont val="Arial"/>
            <family val="2"/>
          </rPr>
          <t xml:space="preserve"> Der Eigenverbrauch des Solarstroms wird vom lokalen Verteilnetzbetreiber (VNB) über dessen Zähler abgerechnet. Es existieren unterschiedliche Ausprägungen dieses Modells. Die einzelnen Verbrauchsstätten bleiben weiterhin Endverbraucher und werden wie bisher durch den Netzbetreiber beliefert. Dieser kann das Modell nur im eigenen Netzgebiet anbieten. Dieses Modell wird ausschliesslich von lokalen Energieversorgungsunternehmen (EVU) im eigenen Netzgebiet angeboten. Hierbei ist keine Gründung eines ZEV erforderlich.</t>
        </r>
      </text>
    </comment>
    <comment ref="D91" authorId="0" shapeId="0" xr:uid="{BA612C70-716E-4320-9316-5DE9291275C0}">
      <text>
        <r>
          <rPr>
            <b/>
            <sz val="10"/>
            <color indexed="8"/>
            <rFont val="Arial"/>
            <family val="2"/>
          </rPr>
          <t xml:space="preserve">Nebenkostenabrechnung: </t>
        </r>
        <r>
          <rPr>
            <sz val="10"/>
            <color indexed="8"/>
            <rFont val="Arial"/>
            <family val="2"/>
          </rPr>
          <t>Zusätzlich zur Ladeinfrastruktur können (weitere) Nebenkosten abgerechnet werden.</t>
        </r>
      </text>
    </comment>
    <comment ref="D101" authorId="0" shapeId="0" xr:uid="{65401F87-F812-44FA-9546-FEF803BC1E48}">
      <text>
        <r>
          <rPr>
            <b/>
            <sz val="10"/>
            <color indexed="8"/>
            <rFont val="Arial"/>
            <family val="2"/>
          </rPr>
          <t xml:space="preserve">Reporting Funktion: </t>
        </r>
        <r>
          <rPr>
            <sz val="10"/>
            <color indexed="8"/>
            <rFont val="Arial"/>
            <family val="2"/>
          </rPr>
          <t>Nutzungsdaten können zur Verfügung gestellt werden, z.B. für Nachhaltigkeitsberichte und Reportings.</t>
        </r>
      </text>
    </comment>
    <comment ref="D103" authorId="0" shapeId="0" xr:uid="{EBB965C8-1A53-4244-9440-F610FA52A0F0}">
      <text>
        <r>
          <rPr>
            <b/>
            <sz val="10"/>
            <color indexed="8"/>
            <rFont val="Arial"/>
            <family val="2"/>
          </rPr>
          <t xml:space="preserve">Mandantenfunktion: </t>
        </r>
        <r>
          <rPr>
            <sz val="10"/>
            <color indexed="8"/>
            <rFont val="Arial"/>
            <family val="2"/>
          </rPr>
          <t>Verschiedenen Nutzenden können verschiedene Nutzungsrechte verteilt werden (z.B. Ladestationsnutzende vs. Hauswartung vs. Installationsunternehmen)</t>
        </r>
      </text>
    </comment>
    <comment ref="D104" authorId="0" shapeId="0" xr:uid="{80BE7ABB-2019-49D2-B361-F2C9B90201A1}">
      <text>
        <r>
          <rPr>
            <b/>
            <sz val="10"/>
            <color indexed="8"/>
            <rFont val="Arial"/>
            <family val="2"/>
          </rPr>
          <t>Webportal zur Benutzendenverwaltung:</t>
        </r>
        <r>
          <rPr>
            <sz val="10"/>
            <color indexed="8"/>
            <rFont val="Arial"/>
            <family val="2"/>
          </rPr>
          <t xml:space="preserve"> Die Eigentümerschaft/Verwaltung kann in einer Plattform verschiedene Einstellungen vornehmen, z.B. Erstellung und Bearbeitung der Nutzer der Ladestationen, Tarifgestaltung, oder anderes.</t>
        </r>
      </text>
    </comment>
    <comment ref="D110" authorId="0" shapeId="0" xr:uid="{DE07C2C7-AE7C-4A25-AE5C-7E181C563F34}">
      <text>
        <r>
          <rPr>
            <b/>
            <sz val="10"/>
            <color indexed="8"/>
            <rFont val="Arial"/>
            <family val="2"/>
          </rPr>
          <t xml:space="preserve">Allgemein zugängliche Ladestation im eigenen Netz: </t>
        </r>
        <r>
          <rPr>
            <sz val="10"/>
            <color indexed="8"/>
            <rFont val="Arial"/>
            <family val="2"/>
          </rPr>
          <t>Die Ladestationsnutzenden können mithilfe ihres Zugangsmittels auf allgemein zugängliche Ladestationen desselben Anbietenden zugreifen.</t>
        </r>
      </text>
    </comment>
    <comment ref="D111" authorId="0" shapeId="0" xr:uid="{6139B5AD-16CD-472C-99E8-174DB7710576}">
      <text>
        <r>
          <rPr>
            <b/>
            <sz val="10"/>
            <color indexed="8"/>
            <rFont val="Arial"/>
            <family val="2"/>
          </rPr>
          <t>Roaming mit gleichen Zugang:</t>
        </r>
        <r>
          <rPr>
            <sz val="10"/>
            <color indexed="8"/>
            <rFont val="Arial"/>
            <family val="2"/>
          </rPr>
          <t xml:space="preserve"> Die Ladestationsnutzenden können mithilfe ihres Zugangsmittels auf allgemein zugängliche Ladestationen anderer Netzbetreibender zugreifen.</t>
        </r>
      </text>
    </comment>
    <comment ref="D113" authorId="0" shapeId="0" xr:uid="{E4988200-B54C-4080-BBFB-46DD67DFC62A}">
      <text>
        <r>
          <rPr>
            <b/>
            <sz val="10"/>
            <color indexed="8"/>
            <rFont val="Arial"/>
            <family val="2"/>
          </rPr>
          <t>Abrechnung allg. zugänglicher Ladestation:</t>
        </r>
        <r>
          <rPr>
            <sz val="10"/>
            <color indexed="8"/>
            <rFont val="Arial"/>
            <family val="2"/>
          </rPr>
          <t xml:space="preserve"> Ladestationen auf allgemein zugänglichen Parkplätzen, wie Besuchendenparkplätzen, werden allen zugänglich gemacht und über denselben Anbietenden abgerechnet.</t>
        </r>
      </text>
    </comment>
    <comment ref="D114" authorId="0" shapeId="0" xr:uid="{EB667FC9-3936-4EBA-B500-25467CCE0BAA}">
      <text>
        <r>
          <rPr>
            <b/>
            <sz val="10"/>
            <color indexed="8"/>
            <rFont val="Arial"/>
            <family val="2"/>
          </rPr>
          <t>Roaming für allgemein zugängliche Ladestation:</t>
        </r>
        <r>
          <rPr>
            <sz val="10"/>
            <color indexed="8"/>
            <rFont val="Arial"/>
            <family val="2"/>
          </rPr>
          <t xml:space="preserve"> Zugangs- und Zahlungsmittel anderer Ladestationsbetreibender können für den Zugang zu den allgemein zugänglicher Ladestationen (z.B. Besuchendenparkplätzen) genutzt werden.</t>
        </r>
      </text>
    </comment>
    <comment ref="D118" authorId="0" shapeId="0" xr:uid="{89DE7B04-568B-47CD-BDA8-F60846FCBD40}">
      <text>
        <r>
          <rPr>
            <b/>
            <sz val="10"/>
            <color indexed="8"/>
            <rFont val="Arial"/>
            <family val="2"/>
          </rPr>
          <t>Eigenfinanzierung:</t>
        </r>
        <r>
          <rPr>
            <sz val="10"/>
            <color indexed="8"/>
            <rFont val="Arial"/>
            <family val="2"/>
          </rPr>
          <t xml:space="preserve"> Die Ladeinfrastruktur wird vollständig von der Eigentümerschaft finanziert.</t>
        </r>
        <r>
          <rPr>
            <b/>
            <sz val="10"/>
            <color indexed="8"/>
            <rFont val="Arial"/>
            <family val="2"/>
          </rPr>
          <t xml:space="preserve">
Mietmodell:</t>
        </r>
        <r>
          <rPr>
            <sz val="10"/>
            <color indexed="8"/>
            <rFont val="Arial"/>
            <family val="2"/>
          </rPr>
          <t xml:space="preserve"> Die Grundinstallation wird durch die Eigentümerschaft finanziert. Die Nutzenden können die Ladestation bei dem Dienstleistungsunternehmen mieten.</t>
        </r>
        <r>
          <rPr>
            <b/>
            <sz val="10"/>
            <color indexed="8"/>
            <rFont val="Arial"/>
            <family val="2"/>
          </rPr>
          <t xml:space="preserve">
Full Contracting:</t>
        </r>
        <r>
          <rPr>
            <sz val="10"/>
            <color indexed="8"/>
            <rFont val="Arial"/>
            <family val="2"/>
          </rPr>
          <t xml:space="preserve"> Sowohl die Grundinstallation als auch die Ladestation wird vom Dienstleistungsunternehmen finanziert und gegen eine monatliche Gebühr zur Verfügung gestellt.</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Marisa Timm</author>
  </authors>
  <commentList>
    <comment ref="D18" authorId="0" shapeId="0" xr:uid="{65839EA5-B8D5-44FE-BF4F-FF35012B1140}">
      <text>
        <r>
          <rPr>
            <b/>
            <sz val="10"/>
            <color indexed="8"/>
            <rFont val="Arial"/>
            <family val="2"/>
          </rPr>
          <t>Anmeldung:</t>
        </r>
        <r>
          <rPr>
            <sz val="10"/>
            <color indexed="8"/>
            <rFont val="Arial"/>
            <family val="2"/>
          </rPr>
          <t xml:space="preserve"> Prozess des Ladestationsnutzenden zur Anfrage/Anmeldung einer Ladestation
</t>
        </r>
      </text>
    </comment>
    <comment ref="D19" authorId="0" shapeId="0" xr:uid="{2F1A0F67-6CE5-472F-A851-315013E5573B}">
      <text>
        <r>
          <rPr>
            <b/>
            <sz val="10"/>
            <color indexed="8"/>
            <rFont val="Arial"/>
            <family val="2"/>
          </rPr>
          <t xml:space="preserve">Aufschaltung: </t>
        </r>
        <r>
          <rPr>
            <sz val="10"/>
            <color indexed="8"/>
            <rFont val="Arial"/>
            <family val="2"/>
          </rPr>
          <t xml:space="preserve">Die Ladestation wird mit dem System verbunden. </t>
        </r>
      </text>
    </comment>
    <comment ref="D21" authorId="0" shapeId="0" xr:uid="{7B30CD4D-F843-400B-A1FD-7C984B51C4C3}">
      <text>
        <r>
          <rPr>
            <b/>
            <sz val="10"/>
            <color indexed="8"/>
            <rFont val="Arial"/>
            <family val="2"/>
          </rPr>
          <t xml:space="preserve">Onboarding: </t>
        </r>
        <r>
          <rPr>
            <sz val="10"/>
            <color indexed="8"/>
            <rFont val="Arial"/>
            <family val="2"/>
          </rPr>
          <t>Die Ladestationsnutzerin oder der Ladestationsnutzer erhält den Zugang zur Ladestation und allenfalls eine Instruierung</t>
        </r>
      </text>
    </comment>
    <comment ref="D30" authorId="0" shapeId="0" xr:uid="{96FA6CE9-F60E-48ED-A143-B8C085E626FB}">
      <text>
        <r>
          <rPr>
            <b/>
            <sz val="10"/>
            <color indexed="8"/>
            <rFont val="Arial"/>
            <family val="2"/>
          </rPr>
          <t xml:space="preserve">Vertrieb Ladestationen: </t>
        </r>
        <r>
          <rPr>
            <sz val="10"/>
            <color indexed="8"/>
            <rFont val="Arial"/>
            <family val="2"/>
          </rPr>
          <t>Dabei handelt es sich um Ladestationen, die von dem Dienstleistungsunternehmen vertrieben werden (standardmässig oder optional). Nicht solche, die nur mit ihrem System kompatibel sind.</t>
        </r>
      </text>
    </comment>
    <comment ref="D32" authorId="0" shapeId="0" xr:uid="{A12C4563-C77C-4689-B673-A7FB68993056}">
      <text>
        <r>
          <rPr>
            <b/>
            <sz val="10"/>
            <color indexed="8"/>
            <rFont val="Arial"/>
            <family val="2"/>
          </rPr>
          <t>Integration von Drittsystemen:</t>
        </r>
        <r>
          <rPr>
            <sz val="10"/>
            <color indexed="8"/>
            <rFont val="Arial"/>
            <family val="2"/>
          </rPr>
          <t xml:space="preserve"> Das System kann mit anderen Plattformen/Systemen Dritter kommunizieren, z.B. zur ZEV Abrechnung oder EMS.</t>
        </r>
      </text>
    </comment>
    <comment ref="D33" authorId="0" shapeId="0" xr:uid="{EC71773E-4B5B-46E0-AB39-6F0AA7145423}">
      <text>
        <r>
          <rPr>
            <sz val="10"/>
            <color indexed="8"/>
            <rFont val="Arial"/>
            <family val="2"/>
          </rPr>
          <t>EMS = Energiemanagementsysteme</t>
        </r>
      </text>
    </comment>
    <comment ref="D36" authorId="0" shapeId="0" xr:uid="{C2DC78E6-52D7-4FF9-9367-8AF2EFC2B65E}">
      <text>
        <r>
          <rPr>
            <b/>
            <sz val="10"/>
            <color indexed="8"/>
            <rFont val="Arial"/>
            <family val="2"/>
          </rPr>
          <t xml:space="preserve">Statisches Lastmanagement: </t>
        </r>
        <r>
          <rPr>
            <sz val="10"/>
            <color indexed="8"/>
            <rFont val="Arial"/>
            <family val="2"/>
          </rPr>
          <t>Beim statischen Lastmanagement wird ein fixes Kontingent des Hausanschlusses für das Laden der Elektroautos reserviert. Dieses kann auf die zu ladenden E-Autos aufgeteilt werden. Die reservierte Last ist maximal so hoch, dass es auch bei einem hohen Stromverbrauch im Gebäude (z.B. Abends, wenn alle Anwohnenden zu Hause sind) zu keiner Überlastung kommt.</t>
        </r>
      </text>
    </comment>
    <comment ref="D37" authorId="0" shapeId="0" xr:uid="{513395C3-DA88-4DCD-8021-4B5A753B7799}">
      <text>
        <r>
          <rPr>
            <b/>
            <sz val="10"/>
            <color indexed="8"/>
            <rFont val="Arial"/>
            <family val="2"/>
          </rPr>
          <t>Dynamisches Lastmanagment:</t>
        </r>
        <r>
          <rPr>
            <sz val="10"/>
            <color indexed="8"/>
            <rFont val="Arial"/>
            <family val="2"/>
          </rPr>
          <t xml:space="preserve"> Beim dynamischen Lastmanagement wird keine fixe Last reserviert, sondern stets die gesamte verfügbare Last intelligent aufgeteilt. Das Lastmanagement erkennt, wie viel Strom aktuell im Gebäude verbraucht wird. So kann vor allem zu Zeiten mit einem niedrigen Stromverbrauch im Gebäude eine viel höhere Ladelast ermöglicht werden, z.B. nachts, wenn ein Grossteil der Anwohnenden schläft.</t>
        </r>
      </text>
    </comment>
    <comment ref="D47" authorId="0" shapeId="0" xr:uid="{A18BD18C-9F3F-4BB7-8384-30CAE8201FEC}">
      <text>
        <r>
          <rPr>
            <b/>
            <sz val="10"/>
            <color indexed="8"/>
            <rFont val="Arial"/>
            <family val="2"/>
          </rPr>
          <t xml:space="preserve">Webportal: </t>
        </r>
        <r>
          <rPr>
            <sz val="10"/>
            <color indexed="8"/>
            <rFont val="Arial"/>
            <family val="2"/>
          </rPr>
          <t>Eine webbasierte Anwendung kann aufgerufen werden.</t>
        </r>
      </text>
    </comment>
    <comment ref="D48" authorId="0" shapeId="0" xr:uid="{2D51A344-FFEA-49C7-8FB1-91563AA9FA8B}">
      <text>
        <r>
          <rPr>
            <b/>
            <sz val="10"/>
            <color indexed="8"/>
            <rFont val="Arial"/>
            <family val="2"/>
          </rPr>
          <t>App:</t>
        </r>
        <r>
          <rPr>
            <sz val="10"/>
            <color indexed="8"/>
            <rFont val="Arial"/>
            <family val="2"/>
          </rPr>
          <t xml:space="preserve"> Es existiert eine Smartphone App.</t>
        </r>
      </text>
    </comment>
    <comment ref="D50" authorId="0" shapeId="0" xr:uid="{87CA33A3-892B-4C07-9857-306CDBDA7426}">
      <text>
        <r>
          <rPr>
            <b/>
            <sz val="10"/>
            <color indexed="8"/>
            <rFont val="Arial"/>
            <family val="2"/>
          </rPr>
          <t>Transaktionsübersicht:</t>
        </r>
        <r>
          <rPr>
            <sz val="10"/>
            <color indexed="8"/>
            <rFont val="Arial"/>
            <family val="2"/>
          </rPr>
          <t xml:space="preserve"> Die Nutzenden können ihre bisherigen Nutzungen und Zahlungen einsehen und bei Bedarf als Beleg downloaden. </t>
        </r>
      </text>
    </comment>
    <comment ref="D51" authorId="0" shapeId="0" xr:uid="{4833EEF5-A8AB-4423-A768-09C8D2E330C4}">
      <text>
        <r>
          <rPr>
            <b/>
            <sz val="10"/>
            <color indexed="8"/>
            <rFont val="Arial"/>
            <family val="2"/>
          </rPr>
          <t xml:space="preserve">Visualisierung der eigenen Verbräuche: </t>
        </r>
        <r>
          <rPr>
            <sz val="10"/>
            <color indexed="8"/>
            <rFont val="Arial"/>
            <family val="2"/>
          </rPr>
          <t>Die Verbräuche können jederzeit auf dem Webportal oder der App eingesehen werden.</t>
        </r>
      </text>
    </comment>
    <comment ref="D53" authorId="0" shapeId="0" xr:uid="{07C633B5-2A82-4480-992D-7760F2061499}">
      <text>
        <r>
          <rPr>
            <b/>
            <sz val="10"/>
            <color indexed="8"/>
            <rFont val="Arial"/>
            <family val="2"/>
          </rPr>
          <t>Aktive Steuerung der Lade-Aktivität:</t>
        </r>
        <r>
          <rPr>
            <sz val="10"/>
            <color indexed="8"/>
            <rFont val="Arial"/>
            <family val="2"/>
          </rPr>
          <t xml:space="preserve"> Die Nutzenden können z.B. den Zeitpunkt oder den Lademodus steuern.</t>
        </r>
      </text>
    </comment>
    <comment ref="D54" authorId="0" shapeId="0" xr:uid="{36D85C16-4751-48A0-8110-F87566979FBD}">
      <text>
        <r>
          <rPr>
            <b/>
            <sz val="10"/>
            <color indexed="8"/>
            <rFont val="Arial"/>
            <family val="2"/>
          </rPr>
          <t xml:space="preserve">Solarbasiertes Laden: </t>
        </r>
        <r>
          <rPr>
            <sz val="10"/>
            <color indexed="8"/>
            <rFont val="Arial"/>
            <family val="2"/>
          </rPr>
          <t>Das Fahrzeug wird nur/vorzugsweise mit Solarstrom geladen (wenn PV/ZEV vorhanden)</t>
        </r>
      </text>
    </comment>
    <comment ref="D55" authorId="0" shapeId="0" xr:uid="{D8E2FF89-D3FD-4B20-9A84-C867BC68BC0A}">
      <text>
        <r>
          <rPr>
            <b/>
            <sz val="10"/>
            <color indexed="8"/>
            <rFont val="Arial"/>
            <family val="2"/>
          </rPr>
          <t xml:space="preserve">Günstiges Laden: </t>
        </r>
        <r>
          <rPr>
            <sz val="10"/>
            <color indexed="8"/>
            <rFont val="Arial"/>
            <family val="2"/>
          </rPr>
          <t>Das Fahrzeug wird zu Zeiten von günstigen Stromtarifen geladen, z.B. Nachts bei Hoch- und Niedertarif.</t>
        </r>
      </text>
    </comment>
    <comment ref="D56" authorId="0" shapeId="0" xr:uid="{2D1E4502-75EA-471D-8AA8-DDA692AE0AC0}">
      <text>
        <r>
          <rPr>
            <b/>
            <sz val="10"/>
            <color indexed="8"/>
            <rFont val="Arial"/>
            <family val="2"/>
          </rPr>
          <t>Priorisiertes Laden:</t>
        </r>
        <r>
          <rPr>
            <sz val="10"/>
            <color indexed="8"/>
            <rFont val="Arial"/>
            <family val="2"/>
          </rPr>
          <t xml:space="preserve"> Das Fahrzeug soll möglichst schnell geladen werden. Dabei wird dem Fahrzeug mehr Leistung zugewiesen (ggf. gegen Preisaufschlag)</t>
        </r>
      </text>
    </comment>
    <comment ref="D57" authorId="0" shapeId="0" xr:uid="{D32A68DF-D348-4452-86A2-458506C89AD6}">
      <text>
        <r>
          <rPr>
            <b/>
            <sz val="10"/>
            <color indexed="8"/>
            <rFont val="Arial"/>
            <family val="2"/>
          </rPr>
          <t>Berücksichtigung von Ladegrenzen:</t>
        </r>
        <r>
          <rPr>
            <sz val="10"/>
            <color indexed="8"/>
            <rFont val="Arial"/>
            <family val="2"/>
          </rPr>
          <t xml:space="preserve"> Das Fahrzeug soll max. bis zu einem bestimmten Prozentsatz geladen werden, um die Batterie zu schonen.
</t>
        </r>
      </text>
    </comment>
    <comment ref="D64" authorId="0" shapeId="0" xr:uid="{76D8C794-EC22-4FDA-9C78-491423AFC5CC}">
      <text>
        <r>
          <rPr>
            <b/>
            <sz val="10"/>
            <color indexed="8"/>
            <rFont val="Arial"/>
            <family val="2"/>
          </rPr>
          <t xml:space="preserve">Hotline nur zu Bürozeiten: </t>
        </r>
        <r>
          <rPr>
            <sz val="10"/>
            <color indexed="8"/>
            <rFont val="Arial"/>
            <family val="2"/>
          </rPr>
          <t xml:space="preserve">Bei Fragen oder Problemen können sich die Ladestationsnutzenden bei einer Hotline ausschliesslich zu Bürozeiten melden. </t>
        </r>
      </text>
    </comment>
    <comment ref="D65" authorId="0" shapeId="0" xr:uid="{53E2B354-593F-4133-A987-9C279FCA0A2A}">
      <text>
        <r>
          <rPr>
            <b/>
            <sz val="10"/>
            <color indexed="8"/>
            <rFont val="Arial"/>
            <family val="2"/>
          </rPr>
          <t xml:space="preserve">Hotline 24/7: </t>
        </r>
        <r>
          <rPr>
            <sz val="10"/>
            <color indexed="8"/>
            <rFont val="Arial"/>
            <family val="2"/>
          </rPr>
          <t>Bei Fragen oder Problemen können sie die Ladestationsnutzenden bei einer Hotline rund um die Uhr melden</t>
        </r>
        <r>
          <rPr>
            <b/>
            <sz val="10"/>
            <color indexed="8"/>
            <rFont val="Arial"/>
            <family val="2"/>
          </rPr>
          <t xml:space="preserve">. </t>
        </r>
      </text>
    </comment>
    <comment ref="D67" authorId="0" shapeId="0" xr:uid="{0CD3A7D0-EFC9-49C0-8F4C-FF60E167F6F9}">
      <text>
        <r>
          <rPr>
            <b/>
            <sz val="10"/>
            <color indexed="8"/>
            <rFont val="Arial"/>
            <family val="2"/>
          </rPr>
          <t xml:space="preserve">Störungsmanagement: </t>
        </r>
        <r>
          <rPr>
            <sz val="10"/>
            <color indexed="8"/>
            <rFont val="Arial"/>
            <family val="2"/>
          </rPr>
          <t>Fehlfunktionen der Ladestation werden identifiziert und durch Alarmierung angezeigt.</t>
        </r>
      </text>
    </comment>
    <comment ref="D68" authorId="0" shapeId="0" xr:uid="{1396F947-4752-4EAE-8A66-AB240C0046D8}">
      <text>
        <r>
          <rPr>
            <b/>
            <sz val="10"/>
            <color indexed="8"/>
            <rFont val="Arial"/>
            <family val="2"/>
          </rPr>
          <t xml:space="preserve">Fernwartung: </t>
        </r>
        <r>
          <rPr>
            <sz val="10"/>
            <color indexed="8"/>
            <rFont val="Arial"/>
            <family val="2"/>
          </rPr>
          <t>Die gängigsten Softwareprobleme der Ladestationen können online behoben werden, ohne dass ein Techniker vor Ort sein muss, z.B. durch Neustart (remote).</t>
        </r>
      </text>
    </comment>
    <comment ref="D69" authorId="0" shapeId="0" xr:uid="{F73BC547-F4DC-453E-9786-371DC5FF8EF8}">
      <text>
        <r>
          <rPr>
            <b/>
            <sz val="10"/>
            <color indexed="8"/>
            <rFont val="Arial"/>
            <family val="2"/>
          </rPr>
          <t xml:space="preserve">Störungsbehebung vor Ort: </t>
        </r>
        <r>
          <rPr>
            <sz val="10"/>
            <color indexed="8"/>
            <rFont val="Arial"/>
            <family val="2"/>
          </rPr>
          <t xml:space="preserve"> Störungen werden vor Ort behoben, inklusive oder gegen Aufpreis.</t>
        </r>
      </text>
    </comment>
    <comment ref="D72" authorId="0" shapeId="0" xr:uid="{BAB24910-E7A4-4CF8-AC01-66198354D5E1}">
      <text>
        <r>
          <rPr>
            <b/>
            <sz val="10"/>
            <color indexed="8"/>
            <rFont val="Arial"/>
            <family val="2"/>
          </rPr>
          <t>Bis Datenerfassung</t>
        </r>
        <r>
          <rPr>
            <sz val="10"/>
            <color indexed="8"/>
            <rFont val="Arial"/>
            <family val="2"/>
          </rPr>
          <t>: Das Dienstleistungsunternehmen erfasst die Daten und stellt sie der Kundschaft zur Verfügung. Diese muss die Rechnungen selbst erstellen und ist für das Inkasso verantwortlich.</t>
        </r>
        <r>
          <rPr>
            <b/>
            <sz val="10"/>
            <color indexed="8"/>
            <rFont val="Arial"/>
            <family val="2"/>
          </rPr>
          <t xml:space="preserve">
Bis Rechnungserstellung: </t>
        </r>
        <r>
          <rPr>
            <sz val="10"/>
            <color indexed="8"/>
            <rFont val="Arial"/>
            <family val="2"/>
          </rPr>
          <t>Das Dienstleistungsunternehmen erfasst die Daten und erstellt basierend darauf die Rechnungen. Die Kundschaft ist für das Inkasso verantwortlich.</t>
        </r>
        <r>
          <rPr>
            <b/>
            <sz val="10"/>
            <color indexed="8"/>
            <rFont val="Arial"/>
            <family val="2"/>
          </rPr>
          <t xml:space="preserve">
Bis Inkasso:</t>
        </r>
        <r>
          <rPr>
            <sz val="10"/>
            <color indexed="8"/>
            <rFont val="Arial"/>
            <family val="2"/>
          </rPr>
          <t xml:space="preserve"> Das Dienstleistungsunternehmen übernimmt den gesamten Abrechnungsprozess von der Datenerfassung über Rechnungserstellung bis und mit Inkasso.</t>
        </r>
      </text>
    </comment>
    <comment ref="D75" authorId="0" shapeId="0" xr:uid="{B574EE2D-2580-4F0C-A57A-FBD601B963CB}">
      <text>
        <r>
          <rPr>
            <b/>
            <sz val="10"/>
            <color indexed="8"/>
            <rFont val="Arial"/>
            <family val="2"/>
          </rPr>
          <t xml:space="preserve">Private Ladestation: </t>
        </r>
        <r>
          <rPr>
            <sz val="10"/>
            <color indexed="8"/>
            <rFont val="Arial"/>
            <family val="2"/>
          </rPr>
          <t xml:space="preserve">Die Ladestation ist nur für eine Partei zugänglich
</t>
        </r>
        <r>
          <rPr>
            <b/>
            <sz val="10"/>
            <color indexed="8"/>
            <rFont val="Arial"/>
            <family val="2"/>
          </rPr>
          <t>Halbprivate Ladestation</t>
        </r>
        <r>
          <rPr>
            <sz val="10"/>
            <color indexed="8"/>
            <rFont val="Arial"/>
            <family val="2"/>
          </rPr>
          <t xml:space="preserve">: Ladestation zugänglich für eine geschlossene Nutzergruppe (z. B. Mitarbeitende)
</t>
        </r>
        <r>
          <rPr>
            <b/>
            <sz val="10"/>
            <color indexed="8"/>
            <rFont val="Arial"/>
            <family val="2"/>
          </rPr>
          <t>Halböffentliche Ladestation</t>
        </r>
        <r>
          <rPr>
            <sz val="10"/>
            <color indexed="8"/>
            <rFont val="Arial"/>
            <family val="2"/>
          </rPr>
          <t xml:space="preserve">: Ladestation in privatem Besitz (z. B. Gewerbe). Diese sind zu bestimmten Zeiten allgemein zugänglich.
</t>
        </r>
        <r>
          <rPr>
            <b/>
            <sz val="10"/>
            <color indexed="8"/>
            <rFont val="Arial"/>
            <family val="2"/>
          </rPr>
          <t>öffentliche Ladestationen:</t>
        </r>
        <r>
          <rPr>
            <sz val="10"/>
            <color indexed="8"/>
            <rFont val="Arial"/>
            <family val="2"/>
          </rPr>
          <t xml:space="preserve"> zu jeder Zeit allgemein zugängliche Ladestation (z.B. Besuchendenparkplätze)</t>
        </r>
      </text>
    </comment>
    <comment ref="D76" authorId="0" shapeId="0" xr:uid="{97F64B25-4888-4152-A3DE-1A584D638F2A}">
      <text>
        <r>
          <rPr>
            <b/>
            <sz val="10"/>
            <color indexed="8"/>
            <rFont val="Arial"/>
            <family val="2"/>
          </rPr>
          <t xml:space="preserve">Elektrizitätszähler für E-Mobilität ist im Besitz der Immobilieneigentümerschaft: </t>
        </r>
        <r>
          <rPr>
            <sz val="10"/>
            <color indexed="8"/>
            <rFont val="Arial"/>
            <family val="2"/>
          </rPr>
          <t xml:space="preserve">
Das Dienstleistungsunternehmen vergütet den Immobilienbesitzenden die Abrechnungseinnahmen abzgl. Gebühren.
Immobilienbesitzende erhalten die Rechnung für den Stromverbrauch vom EVU
Immobilienbesitzenden zahlen die Stromrechnung
</t>
        </r>
        <r>
          <rPr>
            <b/>
            <sz val="10"/>
            <color indexed="8"/>
            <rFont val="Arial"/>
            <family val="2"/>
          </rPr>
          <t>Elektrizitätszähler für E-Mobilität ist im Besitz des Dienstleistungsunternehmen:</t>
        </r>
        <r>
          <rPr>
            <sz val="10"/>
            <color indexed="8"/>
            <rFont val="Arial"/>
            <family val="2"/>
          </rPr>
          <t xml:space="preserve">
Dienstleistungsunternehmen übernimmt direkt die Zahlung der Stromkosten an den Energieversorger
Ggf. vergütet das Dienstleistungsunternehmen den Immobilienbesitzenden die Abrechnungseinnahmen abzgl. Stromkosten und Gebühren.</t>
        </r>
      </text>
    </comment>
    <comment ref="D79" authorId="0" shapeId="0" xr:uid="{D1024AED-CD9F-4F14-A00B-3DC6B91D5C6E}">
      <text>
        <r>
          <rPr>
            <b/>
            <sz val="10"/>
            <color indexed="8"/>
            <rFont val="Arial"/>
            <family val="2"/>
          </rPr>
          <t xml:space="preserve">Einheitstarif: </t>
        </r>
        <r>
          <rPr>
            <sz val="10"/>
            <color indexed="8"/>
            <rFont val="Arial"/>
            <family val="2"/>
          </rPr>
          <t xml:space="preserve">Es kann nur ein Tarif für die Ladestation abgerechnet werden, unabhängig davon, ob der lokale Energieversorger eine andere Tarifsturktur (z.B. Hoch- und Niedertarif) hat.
</t>
        </r>
        <r>
          <rPr>
            <b/>
            <sz val="10"/>
            <color indexed="8"/>
            <rFont val="Arial"/>
            <family val="2"/>
          </rPr>
          <t xml:space="preserve">Statische Tarife: </t>
        </r>
        <r>
          <rPr>
            <sz val="10"/>
            <color indexed="8"/>
            <rFont val="Arial"/>
            <family val="2"/>
          </rPr>
          <t xml:space="preserve">Die Ladestation kann mit mehreren fix definierten, statischen Tarifen abgerechnet werden, z.B. mit Hoch- und Niedertarif.
</t>
        </r>
        <r>
          <rPr>
            <b/>
            <sz val="10"/>
            <color indexed="8"/>
            <rFont val="Arial"/>
            <family val="2"/>
          </rPr>
          <t xml:space="preserve">Statische Tarife inkl. Solartarif: </t>
        </r>
        <r>
          <rPr>
            <sz val="10"/>
            <color indexed="8"/>
            <rFont val="Arial"/>
            <family val="2"/>
          </rPr>
          <t xml:space="preserve">Zusätzlich zu den statischen Tarifen kann bei Verbrauch von Strom der eigenen PV-Anlage (oder ZEV) ein fix definierter Solartarif berücksichtigt werden.
</t>
        </r>
        <r>
          <rPr>
            <b/>
            <sz val="10"/>
            <color indexed="8"/>
            <rFont val="Arial"/>
            <family val="2"/>
          </rPr>
          <t>Dynamische Tarife:</t>
        </r>
        <r>
          <rPr>
            <sz val="10"/>
            <color indexed="8"/>
            <rFont val="Arial"/>
            <family val="2"/>
          </rPr>
          <t xml:space="preserve"> Es können zusätzlich dynamische Tarife vom Energieversorger berücksichtigt und abgerechnet werden. 
</t>
        </r>
      </text>
    </comment>
    <comment ref="D83" authorId="0" shapeId="0" xr:uid="{41F21B73-CB5C-4F09-93E7-E3CA4FC72B3B}">
      <text>
        <r>
          <rPr>
            <b/>
            <sz val="10"/>
            <color indexed="8"/>
            <rFont val="Arial"/>
            <family val="2"/>
          </rPr>
          <t xml:space="preserve">Verschiedene Tarif-Gruppen: </t>
        </r>
        <r>
          <rPr>
            <sz val="10"/>
            <color indexed="8"/>
            <rFont val="Arial"/>
            <family val="2"/>
          </rPr>
          <t xml:space="preserve">Nutzende können gruppiert werden und so verschiedenen Tarifen zugeordnet werden. </t>
        </r>
      </text>
    </comment>
    <comment ref="D84" authorId="0" shapeId="0" xr:uid="{FFB62E8C-DA59-4481-A53E-38347AD71B98}">
      <text>
        <r>
          <rPr>
            <b/>
            <sz val="10"/>
            <color indexed="8"/>
            <rFont val="Arial"/>
            <family val="2"/>
          </rPr>
          <t>White-List (Spezialnutzende):</t>
        </r>
        <r>
          <rPr>
            <sz val="10"/>
            <color indexed="8"/>
            <rFont val="Arial"/>
            <family val="2"/>
          </rPr>
          <t xml:space="preserve"> Bestimmte Nutzende laden kostenfrei.</t>
        </r>
      </text>
    </comment>
    <comment ref="D85" authorId="0" shapeId="0" xr:uid="{470CFF2C-A1A1-44A5-A083-9F23A8E346D9}">
      <text>
        <r>
          <rPr>
            <b/>
            <sz val="10"/>
            <color indexed="8"/>
            <rFont val="Arial"/>
            <family val="2"/>
          </rPr>
          <t xml:space="preserve">Automatisierte Aktualisierung bei Veränderungen der EVU-Stromtarife: </t>
        </r>
        <r>
          <rPr>
            <sz val="10"/>
            <color indexed="8"/>
            <rFont val="Arial"/>
            <family val="2"/>
          </rPr>
          <t xml:space="preserve">Die EVU-Stromtarife werden ohne Aufforderung durch die Kundschaft angepasst. </t>
        </r>
      </text>
    </comment>
    <comment ref="D86" authorId="0" shapeId="0" xr:uid="{DE96AE9E-F69B-4FB2-9C74-499FFCBD00F6}">
      <text>
        <r>
          <rPr>
            <b/>
            <sz val="10"/>
            <color indexed="8"/>
            <rFont val="Arial"/>
            <family val="2"/>
          </rPr>
          <t xml:space="preserve">Einstellung eines eigenen Energietarifs: </t>
        </r>
        <r>
          <rPr>
            <sz val="10"/>
            <color indexed="8"/>
            <rFont val="Arial"/>
            <family val="2"/>
          </rPr>
          <t xml:space="preserve">Eigentümerschaften bzw. Verwaltungen können einen Aufschlag auf den Energietarif vornehmen, um einen zusätzlichen Kanal zur Amortisierung der Ladestationen zu generieren.
</t>
        </r>
      </text>
    </comment>
    <comment ref="D87" authorId="0" shapeId="0" xr:uid="{25DAC386-D9F0-4F22-850C-FA1FD748181F}">
      <text>
        <r>
          <rPr>
            <b/>
            <sz val="10"/>
            <color indexed="8"/>
            <rFont val="Arial"/>
            <family val="2"/>
          </rPr>
          <t xml:space="preserve">Abrechnung bidirektionales Laden: </t>
        </r>
        <r>
          <rPr>
            <sz val="10"/>
            <color indexed="8"/>
            <rFont val="Arial"/>
            <family val="2"/>
          </rPr>
          <t>Bidirektionales Laden kann verwaltet und abrechnet werden.</t>
        </r>
      </text>
    </comment>
    <comment ref="D97" authorId="0" shapeId="0" xr:uid="{0BBBE148-AAFC-4C82-A014-603E27FA26DE}">
      <text>
        <r>
          <rPr>
            <b/>
            <sz val="10"/>
            <color indexed="8"/>
            <rFont val="Arial"/>
            <family val="2"/>
          </rPr>
          <t xml:space="preserve">Reporting Funktion: </t>
        </r>
        <r>
          <rPr>
            <sz val="10"/>
            <color indexed="8"/>
            <rFont val="Arial"/>
            <family val="2"/>
          </rPr>
          <t>Nutzungsdaten können zur Verfügung gestellt werden, z.B. für Nachhaltigkeitsberichte und Reportings.</t>
        </r>
      </text>
    </comment>
    <comment ref="D99" authorId="0" shapeId="0" xr:uid="{C3481C5E-89AC-45EB-B4B2-43D80465A21F}">
      <text>
        <r>
          <rPr>
            <b/>
            <sz val="10"/>
            <color indexed="8"/>
            <rFont val="Arial"/>
            <family val="2"/>
          </rPr>
          <t xml:space="preserve">Mandantenfunktion: </t>
        </r>
        <r>
          <rPr>
            <sz val="10"/>
            <color indexed="8"/>
            <rFont val="Arial"/>
            <family val="2"/>
          </rPr>
          <t>Verschiedenen Nutzenden können verschiedene Nutzungsrechte verteilt werden (z.B. Ladestationsnutzende vs. Hauswartung vs. Installationsunternehmen)</t>
        </r>
      </text>
    </comment>
    <comment ref="D100" authorId="0" shapeId="0" xr:uid="{FA622654-2ABC-4DCE-B915-A8CE17B6C6EB}">
      <text>
        <r>
          <rPr>
            <b/>
            <sz val="10"/>
            <color indexed="8"/>
            <rFont val="Arial"/>
            <family val="2"/>
          </rPr>
          <t>Webportal zur Benutzendenverwaltung:</t>
        </r>
        <r>
          <rPr>
            <sz val="10"/>
            <color indexed="8"/>
            <rFont val="Arial"/>
            <family val="2"/>
          </rPr>
          <t xml:space="preserve"> Die Eigentümerschaft/Verwaltung kann in einer Plattform verschiedene Einstellungen vornehmen, z.B. Erstellung und Bearbeitung der Nutzer der Ladestationen, Tarifgestaltung, oder anderes.</t>
        </r>
      </text>
    </comment>
    <comment ref="D106" authorId="0" shapeId="0" xr:uid="{6CE510CA-9244-4733-9185-C861EA5E3A21}">
      <text>
        <r>
          <rPr>
            <b/>
            <sz val="10"/>
            <color indexed="8"/>
            <rFont val="Arial"/>
            <family val="2"/>
          </rPr>
          <t xml:space="preserve">Allgemein zugängliche Ladestation im eigenen Netz: </t>
        </r>
        <r>
          <rPr>
            <sz val="10"/>
            <color indexed="8"/>
            <rFont val="Arial"/>
            <family val="2"/>
          </rPr>
          <t>Die Ladestationsnutzenden können mithilfe ihres Zugangsmittels auf allgemein zugängliche Ladestationen desselben Anbietenden zugreifen.</t>
        </r>
      </text>
    </comment>
    <comment ref="D107" authorId="0" shapeId="0" xr:uid="{9DB27B87-FD80-4790-8730-CCF4655F0B5C}">
      <text>
        <r>
          <rPr>
            <b/>
            <sz val="10"/>
            <color indexed="8"/>
            <rFont val="Arial"/>
            <family val="2"/>
          </rPr>
          <t>Roaming mit gleichen Zugang:</t>
        </r>
        <r>
          <rPr>
            <sz val="10"/>
            <color indexed="8"/>
            <rFont val="Arial"/>
            <family val="2"/>
          </rPr>
          <t xml:space="preserve"> Die Ladestationsnutzenden können mithilfe ihres Zugangsmittels auf allgemein zugängliche Ladestationen anderer Netzbetreibender zugreifen.</t>
        </r>
      </text>
    </comment>
    <comment ref="D109" authorId="0" shapeId="0" xr:uid="{DEF2A46B-1838-4F5B-89A4-52F510B37D33}">
      <text>
        <r>
          <rPr>
            <b/>
            <sz val="10"/>
            <color indexed="8"/>
            <rFont val="Arial"/>
            <family val="2"/>
          </rPr>
          <t>Abrechnung allg. zugänglicher Ladestation:</t>
        </r>
        <r>
          <rPr>
            <sz val="10"/>
            <color indexed="8"/>
            <rFont val="Arial"/>
            <family val="2"/>
          </rPr>
          <t xml:space="preserve"> Ladestationen auf allgemein zugänglichen Parkplätzen, wie Besuchendenparkplätzen, werden allen zugänglich gemacht und über denselben Anbietenden abgerechnet.</t>
        </r>
      </text>
    </comment>
    <comment ref="D110" authorId="0" shapeId="0" xr:uid="{C85D5668-A8E5-424D-BF95-F3A599A43FA0}">
      <text>
        <r>
          <rPr>
            <b/>
            <sz val="10"/>
            <color indexed="8"/>
            <rFont val="Arial"/>
            <family val="2"/>
          </rPr>
          <t>Roaming für allgemein zugängliche Ladestation:</t>
        </r>
        <r>
          <rPr>
            <sz val="10"/>
            <color indexed="8"/>
            <rFont val="Arial"/>
            <family val="2"/>
          </rPr>
          <t xml:space="preserve"> Zugangs- und Zahlungsmittel anderer Ladestationsbetreibender können für den Zugang zu den allgemein zugänglicher Ladestationen (z.B. Besuchendenparkplätzen) genutzt werden.</t>
        </r>
      </text>
    </comment>
    <comment ref="D114" authorId="0" shapeId="0" xr:uid="{67BEE318-7256-486E-AC82-F7021EF0FBD6}">
      <text>
        <r>
          <rPr>
            <b/>
            <sz val="10"/>
            <color indexed="8"/>
            <rFont val="Arial"/>
            <family val="2"/>
          </rPr>
          <t>Eigenfinanzierung:</t>
        </r>
        <r>
          <rPr>
            <sz val="10"/>
            <color indexed="8"/>
            <rFont val="Arial"/>
            <family val="2"/>
          </rPr>
          <t xml:space="preserve"> Die Ladeinfrastruktur wird vollständig von der Eigentümerschaft finanziert.</t>
        </r>
        <r>
          <rPr>
            <b/>
            <sz val="10"/>
            <color indexed="8"/>
            <rFont val="Arial"/>
            <family val="2"/>
          </rPr>
          <t xml:space="preserve">
Mietmodell:</t>
        </r>
        <r>
          <rPr>
            <sz val="10"/>
            <color indexed="8"/>
            <rFont val="Arial"/>
            <family val="2"/>
          </rPr>
          <t xml:space="preserve"> Die Grundinstallation wird durch die Eigentümerschaft finanziert. Die Nutzenden können die Ladestation bei dem Dienstleistungsunternehmen mieten.</t>
        </r>
        <r>
          <rPr>
            <b/>
            <sz val="10"/>
            <color indexed="8"/>
            <rFont val="Arial"/>
            <family val="2"/>
          </rPr>
          <t xml:space="preserve">
Full Contracting:</t>
        </r>
        <r>
          <rPr>
            <sz val="10"/>
            <color indexed="8"/>
            <rFont val="Arial"/>
            <family val="2"/>
          </rPr>
          <t xml:space="preserve"> Sowohl die Grundinstallation als auch die Ladestation wird vom Dienstleistungsunternehmen finanziert und gegen eine monatliche Gebühr zur Verfügung gestellt.</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Marisa Timm</author>
  </authors>
  <commentList>
    <comment ref="D18" authorId="0" shapeId="0" xr:uid="{DDBC288A-9BE0-4447-8CC0-FAD44A32777C}">
      <text>
        <r>
          <rPr>
            <b/>
            <sz val="10"/>
            <color indexed="8"/>
            <rFont val="Arial"/>
            <family val="2"/>
          </rPr>
          <t>Anmeldung:</t>
        </r>
        <r>
          <rPr>
            <sz val="10"/>
            <color indexed="8"/>
            <rFont val="Arial"/>
            <family val="2"/>
          </rPr>
          <t xml:space="preserve"> Prozess des Ladestationsnutzenden zur Anfrage/Anmeldung einer Ladestation
</t>
        </r>
      </text>
    </comment>
    <comment ref="D19" authorId="0" shapeId="0" xr:uid="{BA9FF9D9-2474-4955-B0B6-FE14A2140E4B}">
      <text>
        <r>
          <rPr>
            <b/>
            <sz val="10"/>
            <color indexed="8"/>
            <rFont val="Arial"/>
            <family val="2"/>
          </rPr>
          <t xml:space="preserve">Aufschaltung: </t>
        </r>
        <r>
          <rPr>
            <sz val="10"/>
            <color indexed="8"/>
            <rFont val="Arial"/>
            <family val="2"/>
          </rPr>
          <t xml:space="preserve">Die Ladestation wird mit dem System verbunden. </t>
        </r>
      </text>
    </comment>
    <comment ref="D21" authorId="0" shapeId="0" xr:uid="{EDAB4ECA-D80B-4C25-9AE3-D976D39E18F1}">
      <text>
        <r>
          <rPr>
            <b/>
            <sz val="10"/>
            <color indexed="8"/>
            <rFont val="Arial"/>
            <family val="2"/>
          </rPr>
          <t xml:space="preserve">Onboarding: </t>
        </r>
        <r>
          <rPr>
            <sz val="10"/>
            <color indexed="8"/>
            <rFont val="Arial"/>
            <family val="2"/>
          </rPr>
          <t>Die Ladestationsnutzerin oder der Ladestationsnutzer erhält den Zugang zur Ladestation und allenfalls eine Instruierung</t>
        </r>
      </text>
    </comment>
    <comment ref="D30" authorId="0" shapeId="0" xr:uid="{5EFB7933-0E4E-486B-B6C3-49E1E49B27BC}">
      <text>
        <r>
          <rPr>
            <b/>
            <sz val="10"/>
            <color indexed="8"/>
            <rFont val="Arial"/>
            <family val="2"/>
          </rPr>
          <t xml:space="preserve">Vertrieb Ladestationen: </t>
        </r>
        <r>
          <rPr>
            <sz val="10"/>
            <color indexed="8"/>
            <rFont val="Arial"/>
            <family val="2"/>
          </rPr>
          <t>Dabei handelt es sich um Ladestationen, die von dem Dienstleistungsunternehmen vertrieben werden (standardmässig oder optional). Nicht solche, die nur mit ihrem System kompatibel sind.</t>
        </r>
      </text>
    </comment>
    <comment ref="D32" authorId="0" shapeId="0" xr:uid="{67441DEA-EE81-42AF-9997-F09773403C54}">
      <text>
        <r>
          <rPr>
            <b/>
            <sz val="10"/>
            <color indexed="8"/>
            <rFont val="Arial"/>
            <family val="2"/>
          </rPr>
          <t>Integration von Drittsystemen:</t>
        </r>
        <r>
          <rPr>
            <sz val="10"/>
            <color indexed="8"/>
            <rFont val="Arial"/>
            <family val="2"/>
          </rPr>
          <t xml:space="preserve"> Das System kann mit anderen Plattformen/Systemen Dritter kommunizieren, z.B. zur ZEV Abrechnung oder EMS.</t>
        </r>
      </text>
    </comment>
    <comment ref="D33" authorId="0" shapeId="0" xr:uid="{81D9F8F9-0A39-4655-BB4E-ED8B330BE391}">
      <text>
        <r>
          <rPr>
            <sz val="10"/>
            <color indexed="8"/>
            <rFont val="Arial"/>
            <family val="2"/>
          </rPr>
          <t>EMS = Energiemanagementsysteme</t>
        </r>
      </text>
    </comment>
    <comment ref="D36" authorId="0" shapeId="0" xr:uid="{44E0F976-E858-40D5-B2C3-FDE430937BB7}">
      <text>
        <r>
          <rPr>
            <b/>
            <sz val="10"/>
            <color indexed="8"/>
            <rFont val="Arial"/>
            <family val="2"/>
          </rPr>
          <t xml:space="preserve">Statisches Lastmanagement: </t>
        </r>
        <r>
          <rPr>
            <sz val="10"/>
            <color indexed="8"/>
            <rFont val="Arial"/>
            <family val="2"/>
          </rPr>
          <t>Beim statischen Lastmanagement wird ein fixes Kontingent des Hausanschlusses für das Laden der Elektroautos reserviert. Dieses kann auf die zu ladenden E-Autos aufgeteilt werden. Die reservierte Last ist maximal so hoch, dass es auch bei einem hohen Stromverbrauch im Gebäude (z.B. Abends, wenn alle Anwohnenden zu Hause sind) zu keiner Überlastung kommt.</t>
        </r>
      </text>
    </comment>
    <comment ref="D37" authorId="0" shapeId="0" xr:uid="{FB5683B9-FDA1-4E7F-9A01-2265BBE3AEF2}">
      <text>
        <r>
          <rPr>
            <b/>
            <sz val="10"/>
            <color indexed="8"/>
            <rFont val="Arial"/>
            <family val="2"/>
          </rPr>
          <t>Dynamisches Lastmanagment:</t>
        </r>
        <r>
          <rPr>
            <sz val="10"/>
            <color indexed="8"/>
            <rFont val="Arial"/>
            <family val="2"/>
          </rPr>
          <t xml:space="preserve"> Beim dynamischen Lastmanagement wird keine fixe Last reserviert, sondern stets die gesamte verfügbare Last intelligent aufgeteilt. Das Lastmanagement erkennt, wie viel Strom aktuell im Gebäude verbraucht wird. So kann vor allem zu Zeiten mit einem niedrigen Stromverbrauch im Gebäude eine viel höhere Ladelast ermöglicht werden, z.B. nachts, wenn ein Grossteil der Anwohnenden schläft.</t>
        </r>
      </text>
    </comment>
    <comment ref="D47" authorId="0" shapeId="0" xr:uid="{E0A04049-E595-4043-A075-EDFE985B2C92}">
      <text>
        <r>
          <rPr>
            <b/>
            <sz val="10"/>
            <color indexed="8"/>
            <rFont val="Arial"/>
            <family val="2"/>
          </rPr>
          <t xml:space="preserve">Webportal: </t>
        </r>
        <r>
          <rPr>
            <sz val="10"/>
            <color indexed="8"/>
            <rFont val="Arial"/>
            <family val="2"/>
          </rPr>
          <t>Eine webbasierte Anwendung kann aufgerufen werden.</t>
        </r>
      </text>
    </comment>
    <comment ref="D48" authorId="0" shapeId="0" xr:uid="{A0720A0D-EEAA-48F1-8539-AAD12242868B}">
      <text>
        <r>
          <rPr>
            <b/>
            <sz val="10"/>
            <color indexed="8"/>
            <rFont val="Arial"/>
            <family val="2"/>
          </rPr>
          <t>App:</t>
        </r>
        <r>
          <rPr>
            <sz val="10"/>
            <color indexed="8"/>
            <rFont val="Arial"/>
            <family val="2"/>
          </rPr>
          <t xml:space="preserve"> Es existiert eine Smartphone App.</t>
        </r>
      </text>
    </comment>
    <comment ref="D50" authorId="0" shapeId="0" xr:uid="{BDDCF879-A8B4-4187-8E4D-558B82EA7B78}">
      <text>
        <r>
          <rPr>
            <b/>
            <sz val="10"/>
            <color indexed="8"/>
            <rFont val="Arial"/>
            <family val="2"/>
          </rPr>
          <t>Transaktionsübersicht:</t>
        </r>
        <r>
          <rPr>
            <sz val="10"/>
            <color indexed="8"/>
            <rFont val="Arial"/>
            <family val="2"/>
          </rPr>
          <t xml:space="preserve"> Die Nutzenden können ihre bisherigen Nutzungen und Zahlungen einsehen und bei Bedarf als Beleg downloaden. </t>
        </r>
      </text>
    </comment>
    <comment ref="D51" authorId="0" shapeId="0" xr:uid="{B6791F36-129D-4BFF-AB4A-FD55FFDA34FA}">
      <text>
        <r>
          <rPr>
            <b/>
            <sz val="10"/>
            <color indexed="8"/>
            <rFont val="Arial"/>
            <family val="2"/>
          </rPr>
          <t xml:space="preserve">Visualisierung der eigenen Verbräuche: </t>
        </r>
        <r>
          <rPr>
            <sz val="10"/>
            <color indexed="8"/>
            <rFont val="Arial"/>
            <family val="2"/>
          </rPr>
          <t>Die Verbräuche können jederzeit auf dem Webportal oder der App eingesehen werden.</t>
        </r>
      </text>
    </comment>
    <comment ref="D53" authorId="0" shapeId="0" xr:uid="{301890D6-A2ED-4631-9EFA-55E6A0811D61}">
      <text>
        <r>
          <rPr>
            <b/>
            <sz val="10"/>
            <color indexed="8"/>
            <rFont val="Arial"/>
            <family val="2"/>
          </rPr>
          <t>Aktive Steuerung der Lade-Aktivität:</t>
        </r>
        <r>
          <rPr>
            <sz val="10"/>
            <color indexed="8"/>
            <rFont val="Arial"/>
            <family val="2"/>
          </rPr>
          <t xml:space="preserve"> Die Nutzenden können z.B. den Zeitpunkt oder den Lademodus steuern.</t>
        </r>
      </text>
    </comment>
    <comment ref="D54" authorId="0" shapeId="0" xr:uid="{36FCF5A3-3530-4305-BF8E-D5E50CAC0AC9}">
      <text>
        <r>
          <rPr>
            <b/>
            <sz val="10"/>
            <color indexed="8"/>
            <rFont val="Arial"/>
            <family val="2"/>
          </rPr>
          <t xml:space="preserve">Solarbasiertes Laden: </t>
        </r>
        <r>
          <rPr>
            <sz val="10"/>
            <color indexed="8"/>
            <rFont val="Arial"/>
            <family val="2"/>
          </rPr>
          <t>Das Fahrzeug wird nur/vorzugsweise mit Solarstrom geladen (wenn PV/ZEV vorhanden)</t>
        </r>
      </text>
    </comment>
    <comment ref="D55" authorId="0" shapeId="0" xr:uid="{9D2A2208-2364-4E10-BE81-A69A91E807D4}">
      <text>
        <r>
          <rPr>
            <b/>
            <sz val="10"/>
            <color indexed="8"/>
            <rFont val="Arial"/>
            <family val="2"/>
          </rPr>
          <t xml:space="preserve">Günstiges Laden: </t>
        </r>
        <r>
          <rPr>
            <sz val="10"/>
            <color indexed="8"/>
            <rFont val="Arial"/>
            <family val="2"/>
          </rPr>
          <t>Das Fahrzeug wird zu Zeiten von günstigen Stromtarifen geladen, z.B. Nachts bei Hoch- und Niedertarif.</t>
        </r>
      </text>
    </comment>
    <comment ref="D56" authorId="0" shapeId="0" xr:uid="{F82466AB-BECD-4F32-AF1E-D016339721C5}">
      <text>
        <r>
          <rPr>
            <b/>
            <sz val="10"/>
            <color indexed="8"/>
            <rFont val="Arial"/>
            <family val="2"/>
          </rPr>
          <t>Priorisiertes Laden:</t>
        </r>
        <r>
          <rPr>
            <sz val="10"/>
            <color indexed="8"/>
            <rFont val="Arial"/>
            <family val="2"/>
          </rPr>
          <t xml:space="preserve"> Das Fahrzeug soll möglichst schnell geladen werden. Dabei wird dem Fahrzeug mehr Leistung zugewiesen (ggf. gegen Preisaufschlag)</t>
        </r>
      </text>
    </comment>
    <comment ref="D57" authorId="0" shapeId="0" xr:uid="{4DAF6C19-44B9-4C64-9EAF-7600F00545B1}">
      <text>
        <r>
          <rPr>
            <b/>
            <sz val="10"/>
            <color indexed="8"/>
            <rFont val="Arial"/>
            <family val="2"/>
          </rPr>
          <t>Berücksichtigung von Ladegrenzen:</t>
        </r>
        <r>
          <rPr>
            <sz val="10"/>
            <color indexed="8"/>
            <rFont val="Arial"/>
            <family val="2"/>
          </rPr>
          <t xml:space="preserve"> Das Fahrzeug soll max. bis zu einem bestimmten Prozentsatz geladen werden, um die Batterie zu schonen.
</t>
        </r>
      </text>
    </comment>
    <comment ref="D64" authorId="0" shapeId="0" xr:uid="{A5138473-91B5-47A9-9D07-D35957CF4555}">
      <text>
        <r>
          <rPr>
            <b/>
            <sz val="10"/>
            <color indexed="8"/>
            <rFont val="Arial"/>
            <family val="2"/>
          </rPr>
          <t xml:space="preserve">Hotline nur zu Bürozeiten: </t>
        </r>
        <r>
          <rPr>
            <sz val="10"/>
            <color indexed="8"/>
            <rFont val="Arial"/>
            <family val="2"/>
          </rPr>
          <t xml:space="preserve">Bei Fragen oder Problemen können sich die Ladestationsnutzenden bei einer Hotline ausschliesslich zu Bürozeiten melden. </t>
        </r>
      </text>
    </comment>
    <comment ref="D65" authorId="0" shapeId="0" xr:uid="{8684C0B2-49B8-4ADD-8A46-10880838C105}">
      <text>
        <r>
          <rPr>
            <b/>
            <sz val="10"/>
            <color indexed="8"/>
            <rFont val="Arial"/>
            <family val="2"/>
          </rPr>
          <t xml:space="preserve">Hotline 24/7: </t>
        </r>
        <r>
          <rPr>
            <sz val="10"/>
            <color indexed="8"/>
            <rFont val="Arial"/>
            <family val="2"/>
          </rPr>
          <t>Bei Fragen oder Problemen können sie die Ladestationsnutzenden bei einer Hotline rund um die Uhr melden</t>
        </r>
        <r>
          <rPr>
            <b/>
            <sz val="10"/>
            <color indexed="8"/>
            <rFont val="Arial"/>
            <family val="2"/>
          </rPr>
          <t xml:space="preserve">. </t>
        </r>
      </text>
    </comment>
    <comment ref="D67" authorId="0" shapeId="0" xr:uid="{F0F0218A-2B43-4FB7-B56C-3BE3A4F8C049}">
      <text>
        <r>
          <rPr>
            <b/>
            <sz val="10"/>
            <color indexed="8"/>
            <rFont val="Arial"/>
            <family val="2"/>
          </rPr>
          <t xml:space="preserve">Störungsmanagement: </t>
        </r>
        <r>
          <rPr>
            <sz val="10"/>
            <color indexed="8"/>
            <rFont val="Arial"/>
            <family val="2"/>
          </rPr>
          <t>Fehlfunktionen der Ladestation werden identifiziert und durch Alarmierung angezeigt.</t>
        </r>
      </text>
    </comment>
    <comment ref="D68" authorId="0" shapeId="0" xr:uid="{308B1C82-D102-48EA-9E7D-EAEA570ECA1B}">
      <text>
        <r>
          <rPr>
            <b/>
            <sz val="10"/>
            <color indexed="8"/>
            <rFont val="Arial"/>
            <family val="2"/>
          </rPr>
          <t xml:space="preserve">Fernwartung: </t>
        </r>
        <r>
          <rPr>
            <sz val="10"/>
            <color indexed="8"/>
            <rFont val="Arial"/>
            <family val="2"/>
          </rPr>
          <t>Die gängigsten Softwareprobleme der Ladestationen können online behoben werden, ohne dass ein Techniker vor Ort sein muss, z.B. durch Neustart (remote).</t>
        </r>
      </text>
    </comment>
    <comment ref="D69" authorId="0" shapeId="0" xr:uid="{0AF6109C-3B02-403F-A492-CD14F424CF87}">
      <text>
        <r>
          <rPr>
            <b/>
            <sz val="10"/>
            <color indexed="8"/>
            <rFont val="Arial"/>
            <family val="2"/>
          </rPr>
          <t xml:space="preserve">Störungsbehebung vor Ort: </t>
        </r>
        <r>
          <rPr>
            <sz val="10"/>
            <color indexed="8"/>
            <rFont val="Arial"/>
            <family val="2"/>
          </rPr>
          <t xml:space="preserve"> Störungen werden vor Ort behoben, inklusive oder gegen Aufpreis.</t>
        </r>
      </text>
    </comment>
    <comment ref="D72" authorId="0" shapeId="0" xr:uid="{36BF5E63-7922-4A9C-9F85-E23B89EBC1F2}">
      <text>
        <r>
          <rPr>
            <b/>
            <sz val="10"/>
            <color indexed="8"/>
            <rFont val="Arial"/>
            <family val="2"/>
          </rPr>
          <t>Bis Datenerfassung</t>
        </r>
        <r>
          <rPr>
            <sz val="10"/>
            <color indexed="8"/>
            <rFont val="Arial"/>
            <family val="2"/>
          </rPr>
          <t>: Das Dienstleistungsunternehmen erfasst die Daten und stellt sie der Kundschaft zur Verfügung. Diese muss die Rechnungen selbst erstellen und ist für das Inkasso verantwortlich.</t>
        </r>
        <r>
          <rPr>
            <b/>
            <sz val="10"/>
            <color indexed="8"/>
            <rFont val="Arial"/>
            <family val="2"/>
          </rPr>
          <t xml:space="preserve">
Bis Rechnungserstellung: </t>
        </r>
        <r>
          <rPr>
            <sz val="10"/>
            <color indexed="8"/>
            <rFont val="Arial"/>
            <family val="2"/>
          </rPr>
          <t>Das Dienstleistungsunternehmen erfasst die Daten und erstellt basierend darauf die Rechnungen. Die Kundschaft ist für das Inkasso verantwortlich.</t>
        </r>
        <r>
          <rPr>
            <b/>
            <sz val="10"/>
            <color indexed="8"/>
            <rFont val="Arial"/>
            <family val="2"/>
          </rPr>
          <t xml:space="preserve">
Bis Inkasso:</t>
        </r>
        <r>
          <rPr>
            <sz val="10"/>
            <color indexed="8"/>
            <rFont val="Arial"/>
            <family val="2"/>
          </rPr>
          <t xml:space="preserve"> Das Dienstleistungsunternehmen übernimmt den gesamten Abrechnungsprozess von der Datenerfassung über Rechnungserstellung bis und mit Inkasso.</t>
        </r>
      </text>
    </comment>
    <comment ref="D75" authorId="0" shapeId="0" xr:uid="{588F774B-38E8-404C-B993-F51F3CC1A4C6}">
      <text>
        <r>
          <rPr>
            <b/>
            <sz val="10"/>
            <color indexed="8"/>
            <rFont val="Arial"/>
            <family val="2"/>
          </rPr>
          <t xml:space="preserve">Private Ladestation: </t>
        </r>
        <r>
          <rPr>
            <sz val="10"/>
            <color indexed="8"/>
            <rFont val="Arial"/>
            <family val="2"/>
          </rPr>
          <t xml:space="preserve">Die Ladestation ist nur für eine Partei zugänglich
</t>
        </r>
        <r>
          <rPr>
            <b/>
            <sz val="10"/>
            <color indexed="8"/>
            <rFont val="Arial"/>
            <family val="2"/>
          </rPr>
          <t>Halbprivate Ladestation</t>
        </r>
        <r>
          <rPr>
            <sz val="10"/>
            <color indexed="8"/>
            <rFont val="Arial"/>
            <family val="2"/>
          </rPr>
          <t xml:space="preserve">: Ladestation zugänglich für eine geschlossene Nutzergruppe (z. B. Mitarbeitende)
</t>
        </r>
        <r>
          <rPr>
            <b/>
            <sz val="10"/>
            <color indexed="8"/>
            <rFont val="Arial"/>
            <family val="2"/>
          </rPr>
          <t>Halböffentliche Ladestation</t>
        </r>
        <r>
          <rPr>
            <sz val="10"/>
            <color indexed="8"/>
            <rFont val="Arial"/>
            <family val="2"/>
          </rPr>
          <t xml:space="preserve">: Ladestation in privatem Besitz (z. B. Gewerbe). Diese sind zu bestimmten Zeiten allgemein zugänglich.
</t>
        </r>
        <r>
          <rPr>
            <b/>
            <sz val="10"/>
            <color indexed="8"/>
            <rFont val="Arial"/>
            <family val="2"/>
          </rPr>
          <t>öffentliche Ladestationen:</t>
        </r>
        <r>
          <rPr>
            <sz val="10"/>
            <color indexed="8"/>
            <rFont val="Arial"/>
            <family val="2"/>
          </rPr>
          <t xml:space="preserve"> zu jeder Zeit allgemein zugängliche Ladestation (z.B. Besuchendenparkplätze)</t>
        </r>
      </text>
    </comment>
    <comment ref="D76" authorId="0" shapeId="0" xr:uid="{DEA91AD4-8A20-46BD-8F97-5442FF04A86A}">
      <text>
        <r>
          <rPr>
            <b/>
            <sz val="10"/>
            <color indexed="8"/>
            <rFont val="Arial"/>
            <family val="2"/>
          </rPr>
          <t xml:space="preserve">Elektrizitätszähler für E-Mobilität ist im Besitz der Immobilieneigentümerschaft: </t>
        </r>
        <r>
          <rPr>
            <sz val="10"/>
            <color indexed="8"/>
            <rFont val="Arial"/>
            <family val="2"/>
          </rPr>
          <t xml:space="preserve">
Das Dienstleistungsunternehmen vergütet den Immobilienbesitzenden die Abrechnungseinnahmen abzgl. Gebühren.
Immobilienbesitzende erhalten die Rechnung für den Stromverbrauch vom EVU
Immobilienbesitzenden zahlen die Stromrechnung
</t>
        </r>
        <r>
          <rPr>
            <b/>
            <sz val="10"/>
            <color indexed="8"/>
            <rFont val="Arial"/>
            <family val="2"/>
          </rPr>
          <t>Elektrizitätszähler für E-Mobilität ist im Besitz des Dienstleistungsunternehmen:</t>
        </r>
        <r>
          <rPr>
            <sz val="10"/>
            <color indexed="8"/>
            <rFont val="Arial"/>
            <family val="2"/>
          </rPr>
          <t xml:space="preserve">
Dienstleistungsunternehmen übernimmt direkt die Zahlung der Stromkosten an den Energieversorger
Ggf. vergütet das Dienstleistungsunternehmen den Immobilienbesitzenden die Abrechnungseinnahmen abzgl. Stromkosten und Gebühren.</t>
        </r>
      </text>
    </comment>
    <comment ref="D79" authorId="0" shapeId="0" xr:uid="{A48F00B0-0FB9-45E7-95C5-7BD5401C2244}">
      <text>
        <r>
          <rPr>
            <b/>
            <sz val="10"/>
            <color indexed="8"/>
            <rFont val="Arial"/>
            <family val="2"/>
          </rPr>
          <t xml:space="preserve">Einheitstarif: </t>
        </r>
        <r>
          <rPr>
            <sz val="10"/>
            <color indexed="8"/>
            <rFont val="Arial"/>
            <family val="2"/>
          </rPr>
          <t xml:space="preserve">Es kann nur ein Tarif für die Ladestation abgerechnet werden, unabhängig davon, ob der lokale Energieversorger eine andere Tarifsturktur (z.B. Hoch- und Niedertarif) hat.
</t>
        </r>
        <r>
          <rPr>
            <b/>
            <sz val="10"/>
            <color indexed="8"/>
            <rFont val="Arial"/>
            <family val="2"/>
          </rPr>
          <t xml:space="preserve">Statische Tarife: </t>
        </r>
        <r>
          <rPr>
            <sz val="10"/>
            <color indexed="8"/>
            <rFont val="Arial"/>
            <family val="2"/>
          </rPr>
          <t xml:space="preserve">Die Ladestation kann mit mehreren fix definierten, statischen Tarifen abgerechnet werden, z.B. mit Hoch- und Niedertarif.
</t>
        </r>
        <r>
          <rPr>
            <b/>
            <sz val="10"/>
            <color indexed="8"/>
            <rFont val="Arial"/>
            <family val="2"/>
          </rPr>
          <t xml:space="preserve">Statische Tarife inkl. Solartarif: </t>
        </r>
        <r>
          <rPr>
            <sz val="10"/>
            <color indexed="8"/>
            <rFont val="Arial"/>
            <family val="2"/>
          </rPr>
          <t xml:space="preserve">Zusätzlich zu den statischen Tarifen kann bei Verbrauch von Strom der eigenen PV-Anlage (oder ZEV) ein fix definierter Solartarif berücksichtigt werden.
</t>
        </r>
        <r>
          <rPr>
            <b/>
            <sz val="10"/>
            <color indexed="8"/>
            <rFont val="Arial"/>
            <family val="2"/>
          </rPr>
          <t>Dynamische Tarife:</t>
        </r>
        <r>
          <rPr>
            <sz val="10"/>
            <color indexed="8"/>
            <rFont val="Arial"/>
            <family val="2"/>
          </rPr>
          <t xml:space="preserve"> Es können zusätzlich dynamische Tarife vom Energieversorger berücksichtigt und abgerechnet werden. 
</t>
        </r>
      </text>
    </comment>
    <comment ref="D83" authorId="0" shapeId="0" xr:uid="{C87E18D5-07E5-4F79-B22D-8103B9DF754F}">
      <text>
        <r>
          <rPr>
            <b/>
            <sz val="10"/>
            <color indexed="8"/>
            <rFont val="Arial"/>
            <family val="2"/>
          </rPr>
          <t xml:space="preserve">Verschiedene Tarif-Gruppen: </t>
        </r>
        <r>
          <rPr>
            <sz val="10"/>
            <color indexed="8"/>
            <rFont val="Arial"/>
            <family val="2"/>
          </rPr>
          <t xml:space="preserve">Nutzende können gruppiert werden und so verschiedenen Tarifen zugeordnet werden. </t>
        </r>
      </text>
    </comment>
    <comment ref="D84" authorId="0" shapeId="0" xr:uid="{5B7232FE-4F4B-416C-83F3-7CD61309A1F7}">
      <text>
        <r>
          <rPr>
            <b/>
            <sz val="10"/>
            <color indexed="8"/>
            <rFont val="Arial"/>
            <family val="2"/>
          </rPr>
          <t>White-List (Spezialnutzende):</t>
        </r>
        <r>
          <rPr>
            <sz val="10"/>
            <color indexed="8"/>
            <rFont val="Arial"/>
            <family val="2"/>
          </rPr>
          <t xml:space="preserve"> Bestimmte Nutzende laden kostenfrei.</t>
        </r>
      </text>
    </comment>
    <comment ref="D85" authorId="0" shapeId="0" xr:uid="{3EF45FE3-C6EE-45CA-AD49-AB2F700F7058}">
      <text>
        <r>
          <rPr>
            <b/>
            <sz val="10"/>
            <color indexed="8"/>
            <rFont val="Arial"/>
            <family val="2"/>
          </rPr>
          <t xml:space="preserve">Automatisierte Aktualisierung bei Veränderungen der EVU-Stromtarife: </t>
        </r>
        <r>
          <rPr>
            <sz val="10"/>
            <color indexed="8"/>
            <rFont val="Arial"/>
            <family val="2"/>
          </rPr>
          <t xml:space="preserve">Die EVU-Stromtarife werden ohne Aufforderung durch die Kundschaft angepasst. </t>
        </r>
      </text>
    </comment>
    <comment ref="D86" authorId="0" shapeId="0" xr:uid="{8BFBC138-7A45-4E04-BD8C-75BA25BC4475}">
      <text>
        <r>
          <rPr>
            <b/>
            <sz val="10"/>
            <color indexed="8"/>
            <rFont val="Arial"/>
            <family val="2"/>
          </rPr>
          <t xml:space="preserve">Einstellung eines eigenen Energietarifs: </t>
        </r>
        <r>
          <rPr>
            <sz val="10"/>
            <color indexed="8"/>
            <rFont val="Arial"/>
            <family val="2"/>
          </rPr>
          <t xml:space="preserve">Eigentümerschaften bzw. Verwaltungen können einen Aufschlag auf den Energietarif vornehmen, um einen zusätzlichen Kanal zur Amortisierung der Ladestationen zu generieren.
</t>
        </r>
      </text>
    </comment>
    <comment ref="D87" authorId="0" shapeId="0" xr:uid="{301DF542-C64C-4AA8-83F7-C8CCBFDF0C49}">
      <text>
        <r>
          <rPr>
            <b/>
            <sz val="10"/>
            <color indexed="8"/>
            <rFont val="Arial"/>
            <family val="2"/>
          </rPr>
          <t xml:space="preserve">Abrechnung bidirektionales Laden: </t>
        </r>
        <r>
          <rPr>
            <sz val="10"/>
            <color indexed="8"/>
            <rFont val="Arial"/>
            <family val="2"/>
          </rPr>
          <t>Bidirektionales Laden kann verwaltet und abrechnet werden.</t>
        </r>
      </text>
    </comment>
    <comment ref="D89" authorId="0" shapeId="0" xr:uid="{9F5C93ED-2639-42A6-A818-0D4DC81FF517}">
      <text>
        <r>
          <rPr>
            <b/>
            <sz val="10"/>
            <color indexed="8"/>
            <rFont val="Arial"/>
            <family val="2"/>
          </rPr>
          <t>ZEV Abrechnung</t>
        </r>
        <r>
          <rPr>
            <sz val="10"/>
            <color indexed="8"/>
            <rFont val="Arial"/>
            <family val="2"/>
          </rPr>
          <t>: Zusätzlich zur Ladeinfrastruktur kann ein ZEV (= Zusammenschluss zum Eigenverbrauch) abgerechnet werden.</t>
        </r>
      </text>
    </comment>
    <comment ref="D90" authorId="0" shapeId="0" xr:uid="{3E984B58-D30E-42A5-85BF-7BFD30500950}">
      <text>
        <r>
          <rPr>
            <b/>
            <sz val="10"/>
            <color indexed="8"/>
            <rFont val="Arial"/>
            <family val="2"/>
          </rPr>
          <t>VNB Praxismodell:</t>
        </r>
        <r>
          <rPr>
            <sz val="10"/>
            <color indexed="8"/>
            <rFont val="Arial"/>
            <family val="2"/>
          </rPr>
          <t xml:space="preserve"> Der Eigenverbrauch des Solarstroms wird vom lokalen Verteilnetzbetreiber (VNB) über dessen Zähler abgerechnet. Es existieren unterschiedliche Ausprägungen dieses Modells. Die einzelnen Verbrauchsstätten bleiben weiterhin Endverbraucher und werden wie bisher durch den Netzbetreiber beliefert. Dieser kann das Modell nur im eigenen Netzgebiet anbieten. Dieses Modell wird ausschliesslich von lokalen Energieversorgungsunternehmen (EVU) im eigenen Netzgebiet angeboten. Hierbei ist keine Gründung eines ZEV erforderlich.</t>
        </r>
      </text>
    </comment>
    <comment ref="D91" authorId="0" shapeId="0" xr:uid="{8270FA7C-BBD6-4D4C-A8AC-C61F366714AE}">
      <text>
        <r>
          <rPr>
            <b/>
            <sz val="10"/>
            <color indexed="8"/>
            <rFont val="Arial"/>
            <family val="2"/>
          </rPr>
          <t xml:space="preserve">Nebenkostenabrechnung: </t>
        </r>
        <r>
          <rPr>
            <sz val="10"/>
            <color indexed="8"/>
            <rFont val="Arial"/>
            <family val="2"/>
          </rPr>
          <t>Zusätzlich zur Ladeinfrastruktur können (weitere) Nebenkosten abgerechnet werden.</t>
        </r>
      </text>
    </comment>
    <comment ref="D101" authorId="0" shapeId="0" xr:uid="{012EEBF9-03A5-477B-A728-1C9A5035B3A5}">
      <text>
        <r>
          <rPr>
            <b/>
            <sz val="10"/>
            <color indexed="8"/>
            <rFont val="Arial"/>
            <family val="2"/>
          </rPr>
          <t xml:space="preserve">Reporting Funktion: </t>
        </r>
        <r>
          <rPr>
            <sz val="10"/>
            <color indexed="8"/>
            <rFont val="Arial"/>
            <family val="2"/>
          </rPr>
          <t>Nutzungsdaten können zur Verfügung gestellt werden, z.B. für Nachhaltigkeitsberichte und Reportings.</t>
        </r>
      </text>
    </comment>
    <comment ref="D103" authorId="0" shapeId="0" xr:uid="{4CD9EE87-D892-4482-BB48-3D95FDD3DBE2}">
      <text>
        <r>
          <rPr>
            <b/>
            <sz val="10"/>
            <color indexed="8"/>
            <rFont val="Arial"/>
            <family val="2"/>
          </rPr>
          <t xml:space="preserve">Mandantenfunktion: </t>
        </r>
        <r>
          <rPr>
            <sz val="10"/>
            <color indexed="8"/>
            <rFont val="Arial"/>
            <family val="2"/>
          </rPr>
          <t>Verschiedenen Nutzenden können verschiedene Nutzungsrechte verteilt werden (z.B. Ladestationsnutzende vs. Hauswartung vs. Installationsunternehmen)</t>
        </r>
      </text>
    </comment>
    <comment ref="D104" authorId="0" shapeId="0" xr:uid="{ED70D156-1EB7-4C9D-BD92-55895D5FCBF8}">
      <text>
        <r>
          <rPr>
            <b/>
            <sz val="10"/>
            <color indexed="8"/>
            <rFont val="Arial"/>
            <family val="2"/>
          </rPr>
          <t>Webportal zur Benutzendenverwaltung:</t>
        </r>
        <r>
          <rPr>
            <sz val="10"/>
            <color indexed="8"/>
            <rFont val="Arial"/>
            <family val="2"/>
          </rPr>
          <t xml:space="preserve"> Die Eigentümerschaft/Verwaltung kann in einer Plattform verschiedene Einstellungen vornehmen, z.B. Erstellung und Bearbeitung der Nutzer der Ladestationen, Tarifgestaltung, oder anderes.</t>
        </r>
      </text>
    </comment>
    <comment ref="D110" authorId="0" shapeId="0" xr:uid="{419D9BD7-5F35-416E-B765-0202BFE6F12A}">
      <text>
        <r>
          <rPr>
            <b/>
            <sz val="10"/>
            <color indexed="8"/>
            <rFont val="Arial"/>
            <family val="2"/>
          </rPr>
          <t xml:space="preserve">Allgemein zugängliche Ladestation im eigenen Netz: </t>
        </r>
        <r>
          <rPr>
            <sz val="10"/>
            <color indexed="8"/>
            <rFont val="Arial"/>
            <family val="2"/>
          </rPr>
          <t>Die Ladestationsnutzenden können mithilfe ihres Zugangsmittels auf allgemein zugängliche Ladestationen desselben Anbietenden zugreifen.</t>
        </r>
      </text>
    </comment>
    <comment ref="D111" authorId="0" shapeId="0" xr:uid="{4D6F0A08-CFB7-45DE-B559-CB59BE59934E}">
      <text>
        <r>
          <rPr>
            <b/>
            <sz val="10"/>
            <color indexed="8"/>
            <rFont val="Arial"/>
            <family val="2"/>
          </rPr>
          <t>Roaming mit gleichen Zugang:</t>
        </r>
        <r>
          <rPr>
            <sz val="10"/>
            <color indexed="8"/>
            <rFont val="Arial"/>
            <family val="2"/>
          </rPr>
          <t xml:space="preserve"> Die Ladestationsnutzenden können mithilfe ihres Zugangsmittels auf allgemein zugängliche Ladestationen anderer Netzbetreibender zugreifen.</t>
        </r>
      </text>
    </comment>
    <comment ref="D113" authorId="0" shapeId="0" xr:uid="{A7EDC094-1A93-4B18-B4CE-6A1E45B3B9DE}">
      <text>
        <r>
          <rPr>
            <b/>
            <sz val="10"/>
            <color indexed="8"/>
            <rFont val="Arial"/>
            <family val="2"/>
          </rPr>
          <t>Abrechnung allg. zugänglicher Ladestation:</t>
        </r>
        <r>
          <rPr>
            <sz val="10"/>
            <color indexed="8"/>
            <rFont val="Arial"/>
            <family val="2"/>
          </rPr>
          <t xml:space="preserve"> Ladestationen auf allgemein zugänglichen Parkplätzen, wie Besuchendenparkplätzen, werden allen zugänglich gemacht und über denselben Anbietenden abgerechnet.</t>
        </r>
      </text>
    </comment>
    <comment ref="D114" authorId="0" shapeId="0" xr:uid="{71D14DAC-94EE-4D68-93C1-E0742F7D2CC1}">
      <text>
        <r>
          <rPr>
            <b/>
            <sz val="10"/>
            <color indexed="8"/>
            <rFont val="Arial"/>
            <family val="2"/>
          </rPr>
          <t>Roaming für allgemein zugängliche Ladestation:</t>
        </r>
        <r>
          <rPr>
            <sz val="10"/>
            <color indexed="8"/>
            <rFont val="Arial"/>
            <family val="2"/>
          </rPr>
          <t xml:space="preserve"> Zugangs- und Zahlungsmittel anderer Ladestationsbetreibender können für den Zugang zu den allgemein zugänglicher Ladestationen (z.B. Besuchendenparkplätzen) genutzt werden.</t>
        </r>
      </text>
    </comment>
    <comment ref="D118" authorId="0" shapeId="0" xr:uid="{2B881FBE-4BDA-406B-A979-F2781B932D17}">
      <text>
        <r>
          <rPr>
            <b/>
            <sz val="10"/>
            <color indexed="8"/>
            <rFont val="Arial"/>
            <family val="2"/>
          </rPr>
          <t>Eigenfinanzierung:</t>
        </r>
        <r>
          <rPr>
            <sz val="10"/>
            <color indexed="8"/>
            <rFont val="Arial"/>
            <family val="2"/>
          </rPr>
          <t xml:space="preserve"> Die Ladeinfrastruktur wird vollständig von der Eigentümerschaft finanziert.</t>
        </r>
        <r>
          <rPr>
            <b/>
            <sz val="10"/>
            <color indexed="8"/>
            <rFont val="Arial"/>
            <family val="2"/>
          </rPr>
          <t xml:space="preserve">
Mietmodell:</t>
        </r>
        <r>
          <rPr>
            <sz val="10"/>
            <color indexed="8"/>
            <rFont val="Arial"/>
            <family val="2"/>
          </rPr>
          <t xml:space="preserve"> Die Grundinstallation wird durch die Eigentümerschaft finanziert. Die Nutzenden können die Ladestation bei dem Dienstleistungsunternehmen mieten.</t>
        </r>
        <r>
          <rPr>
            <b/>
            <sz val="10"/>
            <color indexed="8"/>
            <rFont val="Arial"/>
            <family val="2"/>
          </rPr>
          <t xml:space="preserve">
Full Contracting:</t>
        </r>
        <r>
          <rPr>
            <sz val="10"/>
            <color indexed="8"/>
            <rFont val="Arial"/>
            <family val="2"/>
          </rPr>
          <t xml:space="preserve"> Sowohl die Grundinstallation als auch die Ladestation wird vom Dienstleistungsunternehmen finanziert und gegen eine monatliche Gebühr zur Verfügung gestellt.</t>
        </r>
      </text>
    </comment>
  </commentList>
</comments>
</file>

<file path=xl/sharedStrings.xml><?xml version="1.0" encoding="utf-8"?>
<sst xmlns="http://schemas.openxmlformats.org/spreadsheetml/2006/main" count="21025" uniqueCount="1659">
  <si>
    <t>Grundsätzliches zur Anwendung</t>
  </si>
  <si>
    <r>
      <t xml:space="preserve">
</t>
    </r>
    <r>
      <rPr>
        <b/>
        <sz val="16"/>
        <color theme="1"/>
        <rFont val="Arial"/>
        <family val="2"/>
      </rPr>
      <t>Aktivieren Sie die Bearbeitung</t>
    </r>
    <r>
      <rPr>
        <sz val="16"/>
        <color theme="1"/>
        <rFont val="Arial"/>
        <family val="2"/>
      </rPr>
      <t>, um von allen Funktionen zu profitieren.</t>
    </r>
  </si>
  <si>
    <t>Hinweise zum Reiter "Übersicht"</t>
  </si>
  <si>
    <r>
      <t xml:space="preserve">
</t>
    </r>
    <r>
      <rPr>
        <b/>
        <sz val="16"/>
        <color theme="1"/>
        <rFont val="Arial"/>
        <family val="2"/>
      </rPr>
      <t xml:space="preserve">Definitionen
</t>
    </r>
    <r>
      <rPr>
        <sz val="16"/>
        <color theme="1"/>
        <rFont val="Arial"/>
        <family val="2"/>
      </rPr>
      <t>Bei Herüberfahren über die Zellen erhalten Sie Definitionen für die Begriffe.</t>
    </r>
  </si>
  <si>
    <r>
      <t xml:space="preserve">
</t>
    </r>
    <r>
      <rPr>
        <b/>
        <sz val="16"/>
        <color theme="1"/>
        <rFont val="Arial"/>
        <family val="2"/>
      </rPr>
      <t xml:space="preserve">Kategorisierung
</t>
    </r>
    <r>
      <rPr>
        <sz val="16"/>
        <color theme="1"/>
        <rFont val="Arial"/>
        <family val="2"/>
      </rPr>
      <t>Die Funktionen sind kategorisiert. Sie können die Kategorien oben mit dem [+] auf- und zuklappen.</t>
    </r>
  </si>
  <si>
    <r>
      <t xml:space="preserve">
</t>
    </r>
    <r>
      <rPr>
        <b/>
        <sz val="16"/>
        <color theme="1"/>
        <rFont val="Arial"/>
        <family val="2"/>
      </rPr>
      <t xml:space="preserve">Filtern
</t>
    </r>
    <r>
      <rPr>
        <sz val="16"/>
        <color theme="1"/>
        <rFont val="Arial"/>
        <family val="2"/>
      </rPr>
      <t>Sie können die Funktionen nach dem Erfüllungsgrad filtern.</t>
    </r>
  </si>
  <si>
    <t>Hinweise zum Reiter "Vergleichsliste"</t>
  </si>
  <si>
    <r>
      <t xml:space="preserve">
</t>
    </r>
    <r>
      <rPr>
        <b/>
        <sz val="16"/>
        <color theme="1"/>
        <rFont val="Arial"/>
        <family val="2"/>
      </rPr>
      <t>Auswahl der Unternehmen</t>
    </r>
    <r>
      <rPr>
        <sz val="16"/>
        <color theme="1"/>
        <rFont val="Arial"/>
        <family val="2"/>
      </rPr>
      <t xml:space="preserve">
Wählen Sie das gewünschte Unternehmen im Dropdown Menü aus. Sie können bis zu vier Unternehmen miteinander vergleichen (vergrössern Sie dafür die entsprechenden Spalten).</t>
    </r>
  </si>
  <si>
    <r>
      <t xml:space="preserve">
</t>
    </r>
    <r>
      <rPr>
        <b/>
        <sz val="16"/>
        <color theme="1"/>
        <rFont val="Arial"/>
        <family val="2"/>
      </rPr>
      <t xml:space="preserve">Ansicht
</t>
    </r>
    <r>
      <rPr>
        <sz val="16"/>
        <color theme="1"/>
        <rFont val="Arial"/>
        <family val="2"/>
      </rPr>
      <t>Um alle Informationen sichtbar zu machen, markieren Sie den gesamten Inhalt der Tabelle (Ctrl + A) und wählen Sie unter «Start» --&gt; «Format» --&gt; «Zeilenhöhe automatisch anpassen»</t>
    </r>
  </si>
  <si>
    <t>Disclaimer</t>
  </si>
  <si>
    <t>Die Angaben der Unternehmen basieren auf Selbstdeklaration.
Die Angaben wurden stichprobenartig auf Plausibilität überprüft.</t>
  </si>
  <si>
    <t>Weder LadenPunkt als Auftraggeber noch Renera AG als Autorenschaft übernehmen die Verantwortung für die Richtigkeit der Angaben.</t>
  </si>
  <si>
    <t>AMP IT SA</t>
  </si>
  <si>
    <t>AMP IT Hub</t>
  </si>
  <si>
    <t>https://amp-it.ch/de/</t>
  </si>
  <si>
    <t>prop.tech@amp-it.ch</t>
  </si>
  <si>
    <t>+41 22 525 77 22</t>
  </si>
  <si>
    <t>Schweiz</t>
  </si>
  <si>
    <t>Satigny (GE)</t>
  </si>
  <si>
    <t>Schweizweit</t>
  </si>
  <si>
    <t>Datenerfassung
Rechnungserstellung
Inkasso</t>
  </si>
  <si>
    <t>private Ladestationen
halbprivate Ladestationen</t>
  </si>
  <si>
    <t>Standardangebot</t>
  </si>
  <si>
    <t>-</t>
  </si>
  <si>
    <t>Grundinstallation
keine öffentlichen Ladestationen
keine Schnellladestationen</t>
  </si>
  <si>
    <t>Statische Tarife (z.B. Hoch- und Niedertarif)</t>
  </si>
  <si>
    <t>Wir nehmen den grünsten Tarif des örtlichen Energieversorgers, wir schlagen keine Marge drauf und verkaufen zum Selbstkostenpreis.</t>
  </si>
  <si>
    <t>Ja</t>
  </si>
  <si>
    <t>Optional im Zusatzpaket</t>
  </si>
  <si>
    <t>Über lokales Gateway/lokale Station
Wir installieren immer Hardware-Geräte, um das Lastmanagement zu gewährleisten,auch wenn es Probleme mit der Internetverbindung gibt.</t>
  </si>
  <si>
    <t>Über Stromwandler</t>
  </si>
  <si>
    <t>Nein</t>
  </si>
  <si>
    <t>Kein Angebot</t>
  </si>
  <si>
    <t>In Entwicklung</t>
  </si>
  <si>
    <t>Nicht zutreffend</t>
  </si>
  <si>
    <t/>
  </si>
  <si>
    <t>Dienstleistungsunternehmen</t>
  </si>
  <si>
    <t>Wir kümmern uns um die Installation des Flachkabels, des dynamischen Lastmanagements, des Wi-Fi und der Ladestationen und verbinden sie mit der Cloud (unserer Backend-Lösung).</t>
  </si>
  <si>
    <t>Via Webseite - Allgemeines Formular</t>
  </si>
  <si>
    <t>Die Nutzer können auf unsere Plattform amp-it.com gehen, eine Anfrage für die Installation der Ladestation stellen und einen Abonnementvertrag unterschreiben. Sobald die Installation abgeschlossen ist, können die Nutzer ihre Ladevorgänge, Rechnungen und den Vertrag auf der gleichen Plattform überprüfen</t>
  </si>
  <si>
    <t>Easee, Zaptec, Enelion, Wallbox, Etrel</t>
  </si>
  <si>
    <t>Nein, die Ladestationen müssen alle vom selben Hersteller stammen.</t>
  </si>
  <si>
    <t>Ja, Drittsysteme können grundsätzlich eingebunden werden, die Kompatibilität ist aber ggf. abhängig von Ladestationen.</t>
  </si>
  <si>
    <t>Eigenfinanzierung
Mietmodell Ladestation
Full Contracting (inkl. Grundinstallation)</t>
  </si>
  <si>
    <t>Abo mit monatlichem Fixpreis (ohne zusätzliche Aufschläge)
Aufschlag auf den Ladestrom (pro kWh) (ohne monatlicher Fixpreis)
Abo mit monatlichem Fixpreis + Aufschlag auf den Ladestrom (pro kWh)</t>
  </si>
  <si>
    <t>AMP IT Home</t>
  </si>
  <si>
    <t>CHF</t>
  </si>
  <si>
    <t>Kaufmodell: Ladestation wird kombiniert direkt über den Anbieter bezogen (inkl. Ladestation)</t>
  </si>
  <si>
    <t>Abrechnung - zur Verfügungstellen der Daten
Abrechnung - Rechnungserstellung und Versand
Abrechnung - Inkasso
Lastmanagement
Webportal zur Benutzendenverwaltung
White-List (Spezialnutzende)
Verschiedene Tarif-Gruppen
Einstellung eines eigenen Energietarifs
Störungsmanagement
Fernwartung
Störungsbehebung vor Ort
Reporting Funktion
Mandantenfunktion
Automatisierte Aktualisierung bei Veränderung der EVU-Stromtarife</t>
  </si>
  <si>
    <t>Webportal
App
Aktive Steuerung der Lade-Aktivität
Transaktionsübersicht
Visualisierung der eigenen Verbräuche
Hotline nur zu Bürozeiten</t>
  </si>
  <si>
    <t>Der Preis für den Kauf und die Installation der Ladestation auf dem Privatparkplatz.Der Rest der Installation (Flachkabel etc.) wird von AMP IT finanziert. Die kantonale Subvention nicht enthalten. Falls eine solche Subvention verfügbar ist, kann sie vom Kunden direkt zurückgefordert werden.</t>
  </si>
  <si>
    <t>Dies ist die Gebühr für die Rechnungsstellung, Wartung, Benutzer-App usw. Sie ermöglicht uns auch die Amortisierung der Investitionen in die allgemeine Ladeinfrastruktur (Calbel)</t>
  </si>
  <si>
    <t>Die Nutzer zahlen den gleichen Tarif wie der örtliche Energieversorger, wir erheben keinen Aufschlag auf die kWh, wir vergüten uns nur über das Abonnement.</t>
  </si>
  <si>
    <t>Rechnung durch Anbieter</t>
  </si>
  <si>
    <t>Monatlich</t>
  </si>
  <si>
    <t>AMP IT Volt</t>
  </si>
  <si>
    <t>Full-Contracting (Grundinstallation &amp; Ladestation)</t>
  </si>
  <si>
    <t>Webportal
App
Aktive Steuerung der Lade-Aktivität
Transaktionsübersicht
Visualisierung der eigenen Verbräuche
Hotline nur zu Bürozeiten
Hotline 24/7</t>
  </si>
  <si>
    <t>Miete der privaten Ladestation und der zugehörigen Ladeinfrastruktur (Kabel usw.)</t>
  </si>
  <si>
    <t>Die Energie wird zum Selbstkostenpreis an den Kunden verkauft.</t>
  </si>
  <si>
    <t>Rechnung durch Anbieter:in</t>
  </si>
  <si>
    <t>keine Angabe</t>
  </si>
  <si>
    <t>nicht zutreffend</t>
  </si>
  <si>
    <t>Der Markt für Elektromobilität wächst rasant. Dennoch ist die Verfügbarkeit privater Auflademöglichkeiten eines der größten Hindernisse für die Einführung von Elektrofahrzeugen.
AMP IT hat sich zum Ziel gesetzt, dieses Problem zu lösen. Deshalb bieten wir Mietern und Miteigentümern eine betriebsbereite Ladelösung an, mit der sie zu Hause laden können. Genauer gesagt übernimmt AMP IT die Installation, die Investition und den Betrieb der Ladestationen.</t>
  </si>
  <si>
    <t>Arfos Mobility GmbH</t>
  </si>
  <si>
    <t>SmartM</t>
  </si>
  <si>
    <t>www.arfosmobility.com</t>
  </si>
  <si>
    <t>hallo@arfosmobility.com</t>
  </si>
  <si>
    <t>044 521 99 88</t>
  </si>
  <si>
    <t>Wollerau</t>
  </si>
  <si>
    <t>Aargau
Glarus
Schaffhausen
Schwyz
Thurgau
Zug
Zürich</t>
  </si>
  <si>
    <t>private Ladestationen
halbprivate Ladestationen
halböffentliche Ladestationen
öffentliche Ladestationen</t>
  </si>
  <si>
    <t>Individualangebot</t>
  </si>
  <si>
    <t>Wird individuell je nach Bedürfnisse angeboten</t>
  </si>
  <si>
    <t>Grundinstallation
Öffentliche Ladestationen
Schnellladestationen</t>
  </si>
  <si>
    <t>Einheitstarif
Statische Tarife inkl. Solartarif</t>
  </si>
  <si>
    <t>⅔ Hochtarif und ⅓ Niedertarif</t>
  </si>
  <si>
    <t>Über lokales Gateway/lokale Station</t>
  </si>
  <si>
    <t>Über Stromwandler
Separater direkt-Zähler</t>
  </si>
  <si>
    <t>Installation durch Elektriker oder wir, danach aufschaltung der Infrastruktur innert 4 Arbeitstagen, dann Instruktion Kunde / Eigentümer und falls gewünscht (Gegen verrechnung) individuelle Instruktion der Nutzer oder YoutubeVideo</t>
  </si>
  <si>
    <t>E-Mail
Via Webseite - Allgemeines Formular</t>
  </si>
  <si>
    <t>Excel / PDF / Automatisierter Energiebezugslisten Versand</t>
  </si>
  <si>
    <t>https://web.ecarup.com/e-ladestationen/</t>
  </si>
  <si>
    <t>Ja, gemäss Kompatibilitätsliste</t>
  </si>
  <si>
    <t>Eigenfinanzierung
Mietmodell Ladestation</t>
  </si>
  <si>
    <t>Pay as you use</t>
  </si>
  <si>
    <t>Reines Dienstleistungsmodell: Ladestation wird unabhängig (von Dritten oder von uns als Dienstleister:in) bezogen oder ist bereits vorhanden</t>
  </si>
  <si>
    <t>Lastmanagement
Störungsmanagement
Fernwartung
Roaming Option für öffentliche Ladestationen (z.B. Besuchendenparkplätze)
Automatisierte Aktualisierung bei Veränderung der EVU-Stromtarife</t>
  </si>
  <si>
    <t>Webportal
App
Aktive Steuerung der Lade-Aktivität
Hotline nur zu Bürozeiten
Zugang zu öffentlichen Ladestationen desselben Anbieters mit gleichem Account
Zugang zu öffentlichen Ladestationen anderer Anbieter mit gleichem Account (Roaming)</t>
  </si>
  <si>
    <t>Setup Infrastruktur und App, Onboarding, Lizenzgebühr Anteil 30%</t>
  </si>
  <si>
    <t>Lizenz, Zähler, Dienstleistung</t>
  </si>
  <si>
    <t>Kreditkarte/EC Karte</t>
  </si>
  <si>
    <t>Sofort
Nutzungsgebühr 1x pro Monat</t>
  </si>
  <si>
    <t>Kreditor</t>
  </si>
  <si>
    <t>Abrechnung - Inkasso
Störungsmanagement
Fernwartung
Roaming Option für öffentliche Ladestationen (z.B. Besuchendenparkplätze)</t>
  </si>
  <si>
    <t>Webportal
App
Hotline nur zu Bürozeiten</t>
  </si>
  <si>
    <t>onboarding, Lizenz, Setup</t>
  </si>
  <si>
    <t>Vorauskasse, Service, Lizenz, Zählergebühren</t>
  </si>
  <si>
    <t>Rechnung durch Anbieter:in, TWINT</t>
  </si>
  <si>
    <t>Datenerfassung
Rechnungserstellung
kein Inkasso</t>
  </si>
  <si>
    <t>Nicht zutreffend, da kein Energieversorgungsunternehmen</t>
  </si>
  <si>
    <t>easee
Juice Technology
Zaptec</t>
  </si>
  <si>
    <t>Messung für Reporting
Messung Wärme
Messung Wasser
Visualisierungen
Monitoring
Störungsmanagement
Eigenverbrauchsoptimierung</t>
  </si>
  <si>
    <t>Arfos Mobility – Ihr Partner für eine nachhaltige Elektromobilität und Solarnutzung. 
Unser Unternehmen vereint technisches Know-how und das Streben nach einfachen, nutzerfreundlichen Lösungen. Wir sind spezialisiert auf die Verrechnung elektrischer Energie für E-Fahrzeuge und Energiegemeinschaften (ZEV), sowie das Leasing von Ladestationen. Unser Ziel ist es, Elektromobilität für jeden zugänglich zu machen und Solarstrom effizient und einfach für alle bereitzustellen. Mit Innovation und Leidenschaft arbeiten wir daran, die Energiewende voranzutreiben und dabei stets auf Zuverlässigkeit, Einfachheit und Transparenz zu setzen. Begleiten Sie uns auf dem Weg in eine nachhaltige Zukunft!</t>
  </si>
  <si>
    <t>BKW Energie AG</t>
  </si>
  <si>
    <t>www.smart-mobility.ch</t>
  </si>
  <si>
    <t>mobility@bkw.ch</t>
  </si>
  <si>
    <t>+41 58 477 49 19</t>
  </si>
  <si>
    <t>Bern</t>
  </si>
  <si>
    <t>Einheitstarif</t>
  </si>
  <si>
    <t>Fixtarif unabhängig vom lokalen Energieversorger</t>
  </si>
  <si>
    <t>Der Stationsbesitzer kann den Abrechnungstarif selbst wählen (muss jedoch ein Einheitstarif sein)</t>
  </si>
  <si>
    <t>Controller fragt Daten über TCP/IP vom Zähler ab</t>
  </si>
  <si>
    <t>Aufschaltung wird durch einen unserer Servicetechniker durchgeführt</t>
  </si>
  <si>
    <t>App</t>
  </si>
  <si>
    <t>Servicetechniker oder Projektleiter vereinbart einen Inbetriebnahmetermin, an dem der Nutzer anwesend ist für eine kurze Einweisung. Alternativ wird dem Nutzer ein Quickstart-Guide zugesandt.</t>
  </si>
  <si>
    <t>https://support.chargecloud.de/hc/de/articles/213187729-Angebundene-Ladeinfrastruktur-Hersteller</t>
  </si>
  <si>
    <t>Eigenfinanzierung</t>
  </si>
  <si>
    <t>Prozentualer Aufschlag pro Transaktion (ohne monatlicher Fixpreis)</t>
  </si>
  <si>
    <t>ChargeOne Immo mit Grundgebühr</t>
  </si>
  <si>
    <t>Abrechnung - zur Verfügungstellen der Daten
Abrechnung - Rechnungserstellung und Versand
Abrechnung - Inkasso
Lastmanagement
Webportal zur Benutzendenverwaltung
White-List (Spezialnutzende)
Verschiedene Tarif-Gruppen
Einstellung eines eigenen Energietarifs
Störungsmanagement
Fernwartung
Störungsbehebung vor Ort
Reporting Funktion
Mandantenfunktion
Abrechnung öffentlicher Ladestationen (z.B. Besuchendenparkplätze)
Roaming Option für öffentliche Ladestationen (z.B. Besuchendenparkplätze)</t>
  </si>
  <si>
    <t>Einrichtung, Setup, Installation und Anfahrt, Onboarding, Einführung Nutzer, exkl. Hardware, ggf. einmalige Lizenzgebühr pro Ladepunkt für das Lastmanagement</t>
  </si>
  <si>
    <t>Service, Lizenz, Konnektivität, Support, Hotline, Abrechnung</t>
  </si>
  <si>
    <t>Kreditkarte/EC Karte
TWINT</t>
  </si>
  <si>
    <t>Monatlich
Quartalsweise</t>
  </si>
  <si>
    <t>Gegenüber Immobilienbesitzer fallen monatlich 15.- an. Dieser setzt selbstständig den Endnutzerpreis fest.</t>
  </si>
  <si>
    <t>KEBA
Mennekes</t>
  </si>
  <si>
    <t>unbegrenzt</t>
  </si>
  <si>
    <t>Die BKW Energie AG schafft innovative Elektromobilitätslösungen für Privat- und Geschäftskunden, für die öffentliche Hand sowie für die Immobilienbranche und die Fahrzeugindustrie. Von der Erarbeitung Ihrer Lösung, der Evaluation des passenden Ladesystems über die Integration in das Gebäude-Management bis zur Steuerung der Ladestationen bieten wir unseren Kunden eine gesamtheitliche Sicht auf die Elektromobilität.</t>
  </si>
  <si>
    <t>Blockstrom AG</t>
  </si>
  <si>
    <t>Abrechnung E-Mobilität</t>
  </si>
  <si>
    <t>https://blockstrom.com</t>
  </si>
  <si>
    <t>info@blockstrom.com</t>
  </si>
  <si>
    <t>031 511 20 30</t>
  </si>
  <si>
    <t>keine Grundinstallation
keine öffentlichen Ladestationen
keine Schnellladestationen</t>
  </si>
  <si>
    <t>Einheitstarif
Statische Tarife (z.B. Hoch- und Niedertarif)
Statische Tarife inkl. Solartarif</t>
  </si>
  <si>
    <t>Direkt am Zähler (digital inkl. Schnittstelle)</t>
  </si>
  <si>
    <t>Installateur montiert Wallbox, Blockstrom erteilt dem Benutzer die Freigabe zum Laden</t>
  </si>
  <si>
    <t>Verwaltung resp. Immobilieneigentümer:in</t>
  </si>
  <si>
    <t>https://blockstrom.com/emobility</t>
  </si>
  <si>
    <t>Abo mit monatlichem Fixpreis (ohne zusätzliche Aufschläge)</t>
  </si>
  <si>
    <t>Abrechnung - zur Verfügungstellen der Daten
Verschiedene Tarif-Gruppen
Einstellung eines eigenen Energietarifs
Automatisierte Aktualisierung bei Veränderung der EVU-Stromtarife</t>
  </si>
  <si>
    <t>Inbetriebnahme kostet CHF 400 pro Installation (Einstellhalle)</t>
  </si>
  <si>
    <t>keine</t>
  </si>
  <si>
    <t>Rechnung durch Anbieter
Rechnung durch Immobilienbesitzende</t>
  </si>
  <si>
    <t>Halbjährig</t>
  </si>
  <si>
    <t>Abrechnung und Inkasso E-Mobilität</t>
  </si>
  <si>
    <t>Abrechnung - zur Verfügungstellen der Daten
Abrechnung - Rechnungserstellung und Versand
Verschiedene Tarif-Gruppen
Einstellung eines eigenen Energietarifs
Automatisierte Aktualisierung bei Veränderung der EVU-Stromtarife</t>
  </si>
  <si>
    <t>Rechnung durch Energieversorger, Rechnung durch Immobilienbesitzende</t>
  </si>
  <si>
    <t>Datenerfassung
keine Rechnungserstellung
kein Inkasso</t>
  </si>
  <si>
    <t>Blockstrom ist ein privater Messdienstleister für Energie. Seit der Gründung im Jahr 2017 haben wir in der ganzen Schweiz unterschiedlichste Projekte realisiert: Von bestehenden Gewerbeobjekten bis zu komplett neu gebauten Wohnsiedlungen.
Wir sind in der ganzen Schweiz tätig und konzentrieren uns auf das Segment der professionellen Eigentümer und Bewirtschafter. Wir bieten die Messung und Abrechnung des kompletten Energieverbrauchs an: Wasser, Wärme, Strom und Elektromobilität. Falls gewünscht, übernehmen wir auch den Rechnungsversand.</t>
  </si>
  <si>
    <t>CKW Gebäudetechnik AG</t>
  </si>
  <si>
    <t>E-Mobilität Start</t>
  </si>
  <si>
    <t>https://www.ckw.ch/gebaeudetechnik/e-mobilitaet</t>
  </si>
  <si>
    <t>anfragen-emobility@ckw.ch</t>
  </si>
  <si>
    <t>+41 41 249 62 00</t>
  </si>
  <si>
    <t>Luzern</t>
  </si>
  <si>
    <t>Aargau
Appenzell a.r.
Appenzell i.r.
Basel-Landschaft
Basel-Stadt
Bern
Freiburg
Glarus
Graubünden
Luzern
Nidwalden
Obwalden
St. Gallen
Schaffhausen
Schwyz
Solothurn
Thurgau
Uri
Wallis
Zug
Zürich</t>
  </si>
  <si>
    <t>zu etwa 70% läuft der E-Mobilitätszähler über CKW, bei ca. 30% läuft der E-Mobilitätszähler über den Kunden.</t>
  </si>
  <si>
    <t>Es gibt einen Mischpreis, der berechnet wir aus HT/NT Tarif (je nachdem wie lange diese Perioden sind)
aus Zähler Grundtarif, aus Standbyverbrauch, …,mit Hilfe eines Strompreisrechners.</t>
  </si>
  <si>
    <t>Es gibt eine Übersicht mit dem Tarif pro PLZ.</t>
  </si>
  <si>
    <t>Über Cloud
Über lokales Gateway/lokale Station</t>
  </si>
  <si>
    <t>Wir bieten zwei Lastmanagementsysteme an: eine günstige Basisvariante (wird in 90% der Fälle gewählt), bei welchem alle Ladestationen von demselben Hersteller sein müssen.</t>
  </si>
  <si>
    <t>Wir machen die Installation sowie die Inbetriebnahme in den meisten Fällen selbst. Demzufolge schalten wir die Ladestationen auch selbst auf.</t>
  </si>
  <si>
    <t>via App</t>
  </si>
  <si>
    <t>Der Nutzer lädt die App herunter, registriert sich, wählt die Nutzergruppe, hinterlegt ein Zahlungsmittel, bestellt eine Ladekarte - los gehts</t>
  </si>
  <si>
    <t>In den meisten Fällen läuft der E-Mobilitätszähler über CKW. Somit hat der Immobilieneigentümer mit dem Betrieb der E-Mobilität nichts zu tun.</t>
  </si>
  <si>
    <t>24/7 Hotline kann als Add-on gegen einen Mehrpreis standardmässig gebucht werden.</t>
  </si>
  <si>
    <t>alle OCPP fähigen Ladestationen (z.B. Mennekes, easee, Zaptec, Garo, Juice, KEBA, ...)</t>
  </si>
  <si>
    <t>Abo mit monatlichem Fixpreis + Aufschlag auf den Ladestrom (pro kWh)</t>
  </si>
  <si>
    <t>Kaufmodell</t>
  </si>
  <si>
    <t>Abrechnung - Rechnungserstellung und Versand
Abrechnung - Inkasso
Lastmanagement
Webportal zur Benutzendenverwaltung
White-List (Spezialnutzende)
Verschiedene Tarif-Gruppen
Einstellung eines eigenen Energietarifs
Störungsmanagement
Fernwartung
Störungsbehebung vor Ort
Reporting Funktion
Abrechnung öffentlicher Ladestationen (z.B. Besuchendenparkplätze)
Roaming Option für öffentliche Ladestationen (z.B. Besuchendenparkplätze)
Automatisierte Aktualisierung bei Veränderung der EVU-Stromtarife</t>
  </si>
  <si>
    <t>Webportal
App
Transaktionsübersicht
Visualisierung der eigenen Verbräuche
Hotline nur zu Bürozeiten
Hotline 24/7
Zugang zu öffentlichen Ladestationen desselben Anbieters mit gleichem Account
Zugang zu öffentlichen Ladestationen anderer Anbieter mit gleichem Account (Roaming)</t>
  </si>
  <si>
    <t>Einrichtung der Ladestation ab C1 zeitgleich mit der Grundinstallation, Installation, Inbetriebnahme, Sicherheitsnachweis, Onboarding, Integration in einfaches Lastmanagementsystem --&gt; Ladestation ist Ladebereit</t>
  </si>
  <si>
    <t>E-Mobilität Start kostet 7.50, quartalsweise Abrechnung (Kreditkarte, Twint), Systemüberwachung, Hotline, Fernwartung Bürozeiten, App mit Übersicht Lademöglichkeiten, Preisen, Rechnungen, Lademöglichkeit mehr als 100'000 Standorten in EU. Add-on 1: 1.50 24/7 Hotline Add-on 2: 11 jährliche Wartung</t>
  </si>
  <si>
    <t>Zuschlag für Standbyverbrauch und Transaktionsgebühren</t>
  </si>
  <si>
    <t>Quartalsweise</t>
  </si>
  <si>
    <t>Mietmodell</t>
  </si>
  <si>
    <t>Mietmodell (Ladestation)</t>
  </si>
  <si>
    <t>Abrechnung - Rechnungserstellung und Versand
Abrechnung - Inkasso
Lastmanagement
Webportal zur Benutzendenverwaltung
White-List (Spezialnutzende)
Verschiedene Tarif-Gruppen
Einstellung eines eigenen Energietarifs
Störungsmanagement
Fernwartung
Störungsbehebung vor Ort
Reporting Funktion
Roaming Option für öffentliche Ladestationen (z.B. Besuchendenparkplätze)
Automatisierte Aktualisierung bei Veränderung der EVU-Stromtarife</t>
  </si>
  <si>
    <t>identisch wie Angebot 1</t>
  </si>
  <si>
    <t>32.40 ist die reine Mietgebühr, in der Regel kommen noch 7.50 für die Abrechnungsdienstleistung dazu und allenfalls ein Add-on</t>
  </si>
  <si>
    <t>0.02 für Standby Verbrauch, Transaktionsgebühren</t>
  </si>
  <si>
    <t>Kreditkarte/EC Karte, TWINT</t>
  </si>
  <si>
    <t>identisch wie Preismodell 1, einfach dass die Ladestation gemietet und nicht gekauft wird.</t>
  </si>
  <si>
    <t>Nur Nebenkosten wie Heiz- und Warmwasserkosten, Allgemeinstrom,..., alles was über Zähler automatisiert ausgelesen werden kann. Kosten wie Schneeräumung, Gartenpflege, etc. rechnen wir nicht ab.</t>
  </si>
  <si>
    <t>easee
Garo
KEBA
Mennekes
Zaptec</t>
  </si>
  <si>
    <t>Messung für Reporting
Visualisierungen
Monitoring
Eigenverbrauchsoptimierung</t>
  </si>
  <si>
    <t>Machen Sie's wie der Schwingerkönig - verkleinern Sie Ihren CO2-Fussabdruck mit einer Ladestation von CKW.
CKW ist eine führende Anbieterin von Energie- und Gebäudetechniklösungen und engagiert sich für eine nachhaltige Energiezukunft. 
Dazu gehören die Planung und Installation von Ladestationen für Elektroautos, eine verbrauchsgerechte Abrechnungslösung, die Möglichkeit für öffentliches Laden, ein Remote- und Vorortservice inklusive einer Hotline sowie die Wartung.
CKW kann dies alles aus einer Hand anbieten mit eigenen Geschäftsstellen in der gesamten Deutschschweiz.
Zögern Sie nicht und melden Sie sich mit Ihren Fragen bei uns – unsere Experten beraten Sie gerne zu Ihrem Projekt.</t>
  </si>
  <si>
    <t>CLEMAP AG</t>
  </si>
  <si>
    <t>CLEMAP Load Management Abrechnungs Modul</t>
  </si>
  <si>
    <t>clemap.com</t>
  </si>
  <si>
    <t>clever@clemap.ch</t>
  </si>
  <si>
    <t>+41 44 548 20 60</t>
  </si>
  <si>
    <t>Zürich</t>
  </si>
  <si>
    <t>private Ladestationen</t>
  </si>
  <si>
    <t>Einheitstarif
Statische Tarife (z.B. Hoch- und Niedertarif)
Dynamischer Tarif (kann sich aufgrund eines externen Inputs ändern)</t>
  </si>
  <si>
    <t>Über Stromwandler
Direkt am Zähler (digital inkl. Schnittstelle)</t>
  </si>
  <si>
    <t>Solar und minimale Strom, Priorisierung einzelne Ladestationen.</t>
  </si>
  <si>
    <t>Installateur:in</t>
  </si>
  <si>
    <t>Der Installateur konfiguriert das Lastmanagement über das Online-Portal.</t>
  </si>
  <si>
    <t>Telefon
E-Mail
Via Webseite - Allgemeines Formular</t>
  </si>
  <si>
    <t>Verwaltung resp. Immobilieneigentümer:in
Installateur:in</t>
  </si>
  <si>
    <t>Die Ladestationen haben jeweils nur einen Nutzer, daher erhalten sie die Parkberechtigung und die Anweisungen zur Nutzung von der Verwaltung.</t>
  </si>
  <si>
    <t>Da unser Lastmanagement herstellerunabhängig ist, können wir verschiedene Ladestationen verschiedener Hersteller integrieren. Die Autorisierung hängt vom Hersteller der Ladestation und nicht vom Lastmanagement ab.</t>
  </si>
  <si>
    <t>Keine Angabe</t>
  </si>
  <si>
    <t>https://www.clemap.com/dynamisches-lastmanagement#kompatibilitaet</t>
  </si>
  <si>
    <t>FLOEM Pro</t>
  </si>
  <si>
    <t>Abrechnung - zur Verfügungstellen der Daten
Lastmanagement
Webportal zur Benutzendenverwaltung
White-List (Spezialnutzende)
Verschiedene Tarif-Gruppen
Einstellung eines eigenen Energietarifs
Störungsmanagement
Fernwartung
Reporting Funktion
Mandantenfunktion</t>
  </si>
  <si>
    <t>Webportal
Aktive Steuerung der Lade-Aktivität</t>
  </si>
  <si>
    <t>CLEMAP bietet die aktivation von Ladestationen für 29CHF pro Ladepunkt. z.Z. kosten für Lastmanagement Hardware.</t>
  </si>
  <si>
    <t>Rechnung durch Energieversorger
Rechnung durch Immobilienbesitzende</t>
  </si>
  <si>
    <t>Monatlich
Quartalsweise
Halbjährig
Jährlich</t>
  </si>
  <si>
    <t>Messung für Reporting
Visualisierungen
Monitoring
Störungsmanagement
Eigenverbrauchsoptimierung</t>
  </si>
  <si>
    <t>CLEMAP strebt eine Welt an, in der Menschen, Geräte, Gebäude und Industrien ihre Energieflüsse verstehen und gemeinsam an einer nachhaltigen Energienutzung arbeiten. Das Unternehmen bietet skalierbare Lastmanagementlösungen an, die modular einsetzbar sind. Mit diesen Lösungen adressiert CLEMAP die Herausforderung, Flexibilitäten verschiedener Energieerzeuger und -verbraucher effektiv zu verwalten und zu steuern, sei es in Mehrfamilienhäusern, Gewerbegebieten, Industrieanlagen, Einkaufszentren oder Autobahnraststätten. Als Partner unterstützen wir Industriekunden, Elektroinstallateure und Energieversorger in der Schweiz und den angrenzenden Ländern dabei, Energie effizient zu nutzen.</t>
  </si>
  <si>
    <t>Climkit</t>
  </si>
  <si>
    <t>MOBILITY</t>
  </si>
  <si>
    <t>service@climkit.io</t>
  </si>
  <si>
    <t>+41 21 588 15 19</t>
  </si>
  <si>
    <t>Vevey</t>
  </si>
  <si>
    <t>Grundinstallation
Öffentliche Ladestationen
keine Schnellladestationen</t>
  </si>
  <si>
    <t>E-Mail
Via Webseite - Allgemeines Formular
Via Webseite - Formular unter Angabe eines Liegenschaftsspezifischen Links oder QR-Codes</t>
  </si>
  <si>
    <t>Dienstleistungsunternehmen
Verwaltung resp. Immobilieneigentümer:in
Installateur:in</t>
  </si>
  <si>
    <t>Verschiedene Möglichkeiten je nach individueller Situation.</t>
  </si>
  <si>
    <t>alle gängigen Ladestationen</t>
  </si>
  <si>
    <t>Nein, Drittsysteme können nicht integriert werden.</t>
  </si>
  <si>
    <t>Aufschlag auf den Ladestrom (pro kWh) (ohne monatlicher Fixpreis)
Fixer Aufschlag pro Transaktion (ohne monatlicher Fixpreis)
Abo mit monatlichem Fixpreis + Aufschlag auf den Ladestrom (pro kWh)
Abo mit monatlichem Fixpreis + fixer Aufschlag pro Transaktion</t>
  </si>
  <si>
    <t>Abrechnung - zur Verfügungstellen der Daten
Abrechnung - Rechnungserstellung und Versand
Abrechnung - Inkasso
Lastmanagement
Webportal zur Benutzendenverwaltung
White-List (Spezialnutzende)
Verschiedene Tarif-Gruppen
Einstellung eines eigenen Energietarifs
Störungsmanagement
Fernwartung
Reporting Funktion
Mandantenfunktion
Abrechnung öffentlicher Ladestationen (z.B. Besuchendenparkplätze)
Automatisierte Aktualisierung bei Veränderung der EVU-Stromtarife</t>
  </si>
  <si>
    <t>Webportal
App
Transaktionsübersicht
Visualisierung der eigenen Verbräuche
Hotline nur zu Bürozeiten
Zugang zu öffentlichen Ladestationen desselben Anbieters mit gleichem Account</t>
  </si>
  <si>
    <t>Hardware: 1100, Installation 1200, Onboarding: 100, setup: 100</t>
  </si>
  <si>
    <t>3.50 CHF pro User (unabhängig von der Anzahl der Ladestationen) + 3.00 CHF (Rechnungsstellung und Inkasso)</t>
  </si>
  <si>
    <t>Rechnung durch Anbieter
Rechnung durch Immobilienbesitzende
Kreditkarte/EC Karte
TWINT</t>
  </si>
  <si>
    <t>Sofort
Monatlich
Quartalsweise</t>
  </si>
  <si>
    <t>ABB</t>
  </si>
  <si>
    <t>Climkit Mobility bietet einen umfassenden Zähler- und Verwaltungsservice für die Aufladung von Elektrofahrzeugen in Mietwohnungen und Eigentumswohnungen. Unser System ermöglicht eine genaue Verfolgung des individuellen Verbrauchs und periodische Abrechnungen für jeden Benutzer. Wir verwalten auch die Stromkostenverteilung mit lokalen Anbietern und ermöglichen das Teilen von Ladestationen zwischen mehreren Benutzern mit separater Abrechnung. Darüber hinaus bieten wir ein dynamisches Leistungsmanagement an, das die Ladung automatisch anpasst, um die Ladezeit zu verkürzen, ohne die Gebäudekapazität zu überschreiten.</t>
  </si>
  <si>
    <t>eCarUp AG</t>
  </si>
  <si>
    <t>eCarUp</t>
  </si>
  <si>
    <t>https://web.ecarup.com/</t>
  </si>
  <si>
    <t>verkauf@ecarup.com</t>
  </si>
  <si>
    <t>+41 41 510 17 17</t>
  </si>
  <si>
    <t>Rotkreuz</t>
  </si>
  <si>
    <t xml:space="preserve">Die Variante "Elektrizitätszähler für E-Mobilität ist im Besitz des Dienstleistungsunternehmen" wird von unseren Partnern umgesetzt. eCarUp ist reiner Technologielieferant.
</t>
  </si>
  <si>
    <t>Öffentliche Ladestationen
Schnellladestationen
keine Grundinstallation</t>
  </si>
  <si>
    <t>Der Tarif wird vom Stationsbetreiber festgelegt.</t>
  </si>
  <si>
    <t>Über Stromwandler
Direkt am Zähler (digital inkl. Schnittstelle)
auch: virtuelle Zähler</t>
  </si>
  <si>
    <t>Der Prozess ist hier beschrieben: https://ecarupwiki.smart-me.com/stationsbetreiber/inbetriebnahme-ocpp-station</t>
  </si>
  <si>
    <t>öffentliche Station: keine Anmeldung nötig
(halb-)private Station: Sache des Stationsbetreibers</t>
  </si>
  <si>
    <t>Abo mit monatlichem Fixpreis (ohne zusätzliche Aufschläge)
Aufschlag auf den Ladestrom (pro kWh) (ohne monatlicher Fixpreis)
Fixer Aufschlag pro Transaktion (ohne monatlicher Fixpreis)
Prozentualer Aufschlag pro Transaktion (ohne monatlicher Fixpreis)
Abo mit monatlichem Fixpreis + Aufschlag auf den Ladestrom (pro kWh)
Abo mit monatlichem Fixpreis + prozentualer Aufschlag pro Transaktion
Abo mit monatlichem Fixpreis + fixer Aufschlag pro Transaktion
Das Preismodell wird vom Stationsbetreiber festgelegt. Wir von eCarUp erheben immer 10% auf Kreditkartentransaktionen und CHF 2.- pros Ladepunkt monatlich bzw. CHF 240.- pro Ladepunkt einmalig für die abrechnnungslösung, welche wir dem Stationsbtereiber zur Verfügung stellen.</t>
  </si>
  <si>
    <t>Standard</t>
  </si>
  <si>
    <t>Webportal
App
Aktive Steuerung der Lade-Aktivität
Transaktionsübersicht
Visualisierung der eigenen Verbräuche
Hotline nur zu Bürozeiten
Zugang zu öffentlichen Ladestationen desselben Anbieters mit gleichem Account</t>
  </si>
  <si>
    <t>Wir von eCarUp erheben immer 10% auf Kreditkartentransaktionen und CHF 2.- pro Ladepunkt monatlich bzw. CHF 240.- pro Ladepunkt einmalig für die Nutzung des Backends, welches wir dem Stationsbetreiber zur Verfügung stellen.</t>
  </si>
  <si>
    <t>Die 10% gelten nur bei Abrechnung per Kreditkarte</t>
  </si>
  <si>
    <t>Rechnung durch Anbieter
Rechnung durch Energieversorger
Rechnung durch Immobilienbesitzende
Kreditkarte/EC Karte</t>
  </si>
  <si>
    <t>Sofort
Monatlich
Quartalsweise
Halbjährig
Jährlich
kommt auf den Sttionsbetreiber an</t>
  </si>
  <si>
    <t>Pico</t>
  </si>
  <si>
    <t>eCarUp ist eine innovative Plattform für die Verwaltung und Nutzung von E-Ladestationen. Sie ermöglicht es, Ladevorgänge abzurechnen, E-Ladestationen zu warten und die Ladeinfrastruktur ins Gebäude zu integrieren. Die App bietet Echtzeitinformationen über Verfügbarkeit und Standort von Ladestationen. eCarUp unterstützt auch das Teilen von Ladestationen und ermöglicht es Stationsbetreibern, ihre eigenen Ladepunkte zu verwalten und für externe Nutzer zugänglich zu machen. Durch die Integration von Bezahlsystemen wird die Abrechnung vereinfacht. Diese umfassende Lösung fördert die Elektromobilität und trägt zur Schaffung einer nachhaltigen Verkehrsinfrastruktur bei.</t>
  </si>
  <si>
    <t>Egon AG</t>
  </si>
  <si>
    <t>egonline</t>
  </si>
  <si>
    <t>egonline.ch</t>
  </si>
  <si>
    <t>energie@egonline.ch</t>
  </si>
  <si>
    <t>058 680 20 05</t>
  </si>
  <si>
    <t>Feldmeilen</t>
  </si>
  <si>
    <t>Wir bieten Variante 2 nicht direkt an, aber wir arbeiten mit Partnern zusammen, welche die Variante "Elektrizitätszähler für E-Mobilität ist im Besitz des Dienstleistungsunternehmen" anbieten können.</t>
  </si>
  <si>
    <t>Einheitstarif
Statische Tarife (z.B. Hoch- und Niedertarif)
Statische Tarife inkl. Solartarif
Dynamischer Tarif (kann sich aufgrund eines externen Inputs ändern)</t>
  </si>
  <si>
    <t>Verschiedene Modelle möglich. Meistens VEWA-Modell: Durchschnittspreis der für jede Abrechnungsperiode aus der Rechnugn vom EVU ermittelt wird.</t>
  </si>
  <si>
    <t>Wir können verschiedenste Tarifmodell abbilden, abhängig vom Kundenbedürfnis.</t>
  </si>
  <si>
    <t>Über Cloud
Über lokales Gateway/lokale Station
Wir bieten keine eigene Hardware für das Lastmanagement und Zähler an. Sind aber kompatibel mit vielen gängigen Lastmanagementsystemen wie z.B. eCarUp
Solarmanager
ecocoach
soleco
invisia
Solarlog etc.</t>
  </si>
  <si>
    <t>Die verfügbaren Lademodi hängen vom gewählten Lastmanagementsystem ab</t>
  </si>
  <si>
    <t>Lieferung und Installation der Ladestationen und des Lastmanagementsystems erfolgen durch Installateur:in und evtl. Anbieter des Lastmanagementsystems. Die Installeur:in informiert uns anschliessend per standardisiertem Excel-Formular über die Anzahl und Seriennummern der Ladestationen. Wir schalten diese im egonline-Portal auf und erstellen einen Zugagn für die Installateur:in und die Verwalter:in</t>
  </si>
  <si>
    <t>Anmeldung auf der Ladestation erfolgt unterschiedlich
je nach gewähltem Lastmanagementsystem. Die Anmeldung auf dem egonline-Portal erfolgt durch die Immobilienverwaltung direkt im egonline-Portal.</t>
  </si>
  <si>
    <t>Das Anmelden eines neuen Nutzers auf eine bestehende Ladestation erfolgt meistens direkt durch die Verwaltung, indem sie die RFID-Karte des vorherigen Nutzers an den neuen Nutzer weitergibt und im egonline-Portal den Nutzerwechsel einträgt.
Neue RFID-Karten (zB bei einer neuen Ladestation) werden von der Installateur:in vor Ort aktiviert und im Beisein oder mit Einverständnis der Verwaltung an die Nutzer:in abgegeben. Die Verwaltung trägt die neue Nutzer:in im egonline-Portal ein.</t>
  </si>
  <si>
    <t>Die Abrechnungsdaten können mittels Schnittstellen an alle gängigen Immobiliensoftwares übermittelt werden (Rimo, Immotop, AbaImmo, ..) oder an ein ERP-System. Strom, Wasser und Wärme der Nutzer im Gebäude können ebenfalls abgerechnet werden. Optional können monatliche Grundgebühren pro Ladestation verrechnet werden. Rechnungen können inklusive oder exkl. MWSt. erstellt werden.</t>
  </si>
  <si>
    <t>Wir bieten Schnittstellen zur VHKA-Datei von Rimo, Immotop, Garaiorem, MorLivis, AbaImmo etc. an. Jede dieser Softwares hat ein eigenes Datenformat (z.B. xml).</t>
  </si>
  <si>
    <t>https://www.egonline.ch/schnittstellen/</t>
  </si>
  <si>
    <t>Messung für Reporting
Messung Wärme
Messung Wasser
Visualisierungen
Monitoring
Störungsmanagement</t>
  </si>
  <si>
    <t>egonline ist ein Abrechnungssystem für Energiedaten in Gebäuden. Z.B. Ladestationen und ZEV, aber auch Wärme und Wasser. egonline ist kompatibel mit verschiedensten Ladestationen und EMS-Systemen: Zaptec, easee, eCarUp, invisia, Solarmanager, Solarlog, ecocoach etc. 
Verwalter:innen können selbständig im egonline-Portal die Abrechnungen erstellen, oder unsere Abrechnungsdienstleistung buchen.
Dank Schnittstellen zu allen gängigen Immobilienverwaltungssoftwares können die erstellten Rechnungsdaten in Immotop, Rimo, AbaImmo etc. exportiert werden.
egonline nutzt aktuelle Wetterdaten für die Kontrolle des Solarertrags und des Wirkungsgrads der Wärmepumpe. Alarmemails informieren bei Ausfällen.</t>
  </si>
  <si>
    <t>EKT AG</t>
  </si>
  <si>
    <t>E-Mob Flex</t>
  </si>
  <si>
    <t>https://www.ekt.ch/unternehmen/geschaeftskunden/e-mobility/</t>
  </si>
  <si>
    <t>mobilitaet@ekt.ch</t>
  </si>
  <si>
    <t>071 440 66 42</t>
  </si>
  <si>
    <t>Arbon</t>
  </si>
  <si>
    <t>Appenzell a.r.
Appenzell i.r.
St. Gallen
Schaffhausen
Thurgau</t>
  </si>
  <si>
    <t>Die Energie für die Ladevorgänge wird über einen separaten E-Mobilitäts-Zähler abgerechnet. Dessen Monatsgebühren sowie die darüber verrechnete Energie werden je nach ausgewähltem Modell durch die EKT getragen. Die Kosten pro kWh Energie werden jährlich und basierend auf dem lokalen Stromtarif mit der entsprechenden Güteklasse berechnet. Als Betriebs- und Abrechnungsentgelt wird ein Zuschlag pro kWh erhoben und zusammen mit dem Strom direkt dem Mieter verrechnet.</t>
  </si>
  <si>
    <t>Über Cloud</t>
  </si>
  <si>
    <t>Die Ladestationen werden nach der Installation durch uns als Anbieter aufgeschaltet.</t>
  </si>
  <si>
    <t>Telefon
E-Mail</t>
  </si>
  <si>
    <t>Es werden Merkblätter an die Mieter verteilt, indem alles erläutert wird.</t>
  </si>
  <si>
    <t>Abo mit monatlichem Fixpreis (ohne zusätzliche Aufschläge)
Abo mit monatlichem Fixpreis + Aufschlag auf den Ladestrom (pro kWh)
Abo mit monatlichem Fixpreis + prozentualer Aufschlag pro Transaktion
Abo mit monatlichem Fixpreis + fixer Aufschlag pro Transaktion</t>
  </si>
  <si>
    <t>Abrechnung - Rechnungserstellung und Versand
Abrechnung - Inkasso
Lastmanagement
White-List (Spezialnutzende)
Verschiedene Tarif-Gruppen
Einstellung eines eigenen Energietarifs
Fernwartung
Reporting Funktion
Abrechnung öffentlicher Ladestationen (z.B. Besuchendenparkplätze)
Roaming Option für öffentliche Ladestationen (z.B. Besuchendenparkplätze)</t>
  </si>
  <si>
    <t>Hotline nur zu Bürozeiten</t>
  </si>
  <si>
    <t>Ladestation, Grundplatte, Installation ab Flachbandkabel, Onboarding</t>
  </si>
  <si>
    <t>Approximativer Betrag von Kommunikationsanbindung der Ladeinfrastruktur ans Backend, Abrechnung der Energie- &amp; Servicekosten anhand Backend-Plattform. Abhängig vom gewähltem Modell und der Anzahl Ladepunkte kann der Preis variieren.</t>
  </si>
  <si>
    <t>Je nach gewünschter Lösung fallen prozentuale Beträge pro Transaktion an.</t>
  </si>
  <si>
    <t>Rechnung durch Anbieter
Rechnung durch Immobilienbesitzende
Kreditkarte/EC Karte
TWINT
Effektive Lösung ist abhängig vom Projekt</t>
  </si>
  <si>
    <t>Sofort
Quartalsweise
Halbjährig
Jährlich
Effektive Lösung ist abhängig vom Projekt</t>
  </si>
  <si>
    <t>Pico
Zaptec</t>
  </si>
  <si>
    <t>Monitoring
Eigenverbrauchsoptimierung</t>
  </si>
  <si>
    <t>«E-Mob Flex» - eine individuelle und flexible Gesamtlösung für Ihre Elektroladeinfrastruktur. Kurz zusammengefasst: 
• Planung, Erstellung und Bewirtschaftung Ihrer E-Ladeinfrastruktur, auf Wunsch im Abonnement 
• flexibles Nachrüsten, Ihren Bedürfnissen angepasst 
Je nach individueller Ausgestaltung: 
• Betrieb und Unterhalt inkl. Ersatzteile 
• Abrechnung Energie- &amp; Servicekosten
• Support während Geschäftszeiten
• Eigenfinanzierung oder Fremdfinanzierung</t>
  </si>
  <si>
    <t>EKZ</t>
  </si>
  <si>
    <t>EKZ Ladelösung</t>
  </si>
  <si>
    <t>https://www.ekz.ch/de/geschaeftskunden/angebote/gebaeudetechnik/elektromobilitaet/ladeloesungen-fuer-ihre-immobilien.html</t>
  </si>
  <si>
    <t>emobiliaet@ekz.ch</t>
  </si>
  <si>
    <t>058 359 25 49</t>
  </si>
  <si>
    <t>Wir zahlen die Stromrechnung der E-Mobilität insgesamt im Gebäude an den zuständigen VNB. Diese Kosten verrechnen wir in Form einer Direktabrechnung nach Hoch- und Niedertarif verursachergerecht quartalsweise an die einzelnen Nutzer weiter. Dabei können auch Kickbackmodelle zur Anwendung kommen, das heisst wir verrechnen einen Aufschlag an die Nutzer, welche wir dem Eigentümer wiederum gutschreiben.</t>
  </si>
  <si>
    <t>wir bieten nicht nur den Einheitstarif sondern auch Hoch-Nieder- und ZEV-Tarife</t>
  </si>
  <si>
    <t>Wir können den Strom nach Einheitstarif, Hoch - und Niedertarif oder gemäss einem ZEV Tarif abrechnen. Bei vorhandener Solaranlage können wir auch die PV-Tarife abrechnen.</t>
  </si>
  <si>
    <t>Über Stromwandler
Direkt am Zähler (digital inkl. Schnittstelle)
Messung am Hausanschluss über Stromwandler
Messung an Ladestation über MID Zähler</t>
  </si>
  <si>
    <t>Zusätzlich zum PV-Lademodus und zum Lademodus bei Niedertarif kann man bei uns auch individuelle Zeiten eingeben in denen geladen werden soll.</t>
  </si>
  <si>
    <t>Über einen Liegenschaftscode können die Parkfeldnutzer, sobald die Grundinstallation vom Eigentümer in Auftrag gegeben wurde, eine Ladestation über unsere Website bestellen.</t>
  </si>
  <si>
    <t>Via Webseite - Formular unter Angabe eines Liegenschaftsspezifischen Links oder QR-Codes
Via EKZ Lade-App</t>
  </si>
  <si>
    <t>Nachdem die Ladestation über den Code bestellt wurde, wird das Zugangsmedium verschickt bzw. der App-Account freigeschaltet für die Ladestation. Eine Anleitung wird mitgeliefert und ein Tutorial ist in der App verfügbar.</t>
  </si>
  <si>
    <t>Zugang ist auch per QR-Code=Kreditkarte und Zahlungsterminal möglich.</t>
  </si>
  <si>
    <t>Es steht ein WLAN in der Tiefgarage zur Verfügung sodass Nutzer ihre Fahrzeugupdates bequem auf ihrem Parkplatz durchführen können. Gratis Updates Lademanagement und Ladestationen.</t>
  </si>
  <si>
    <t>Wir bieten ein Gesamtpaket inkl. Dienstleistung an, somit ist eine Datenübertragung nicht notwendig, bei Bedarf aber konfigurierbar.</t>
  </si>
  <si>
    <t>Alle Ladestationen mit OCPP Protokoll und MID zetrifiziertem Zähler können nach vorherigem Testing in unser Lademanagement eingebunden werden.</t>
  </si>
  <si>
    <t>Abo mit monatlichem Fixpreis (ohne zusätzliche Aufschläge)
Abo mit monatlichem Fixpreis + Aufschlag auf den Ladestrom (pro kWh)</t>
  </si>
  <si>
    <t>Flexible</t>
  </si>
  <si>
    <t>Abrechnung - zur Verfügungstellen der Daten
Abrechnung - Rechnungserstellung und Versand
Abrechnung - Inkasso
Lastmanagement
Verschiedene Tarif-Gruppen
Einstellung eines eigenen Energietarifs
Störungsmanagement
Fernwartung
Störungsbehebung vor Ort
Reporting Funktion
Abrechnung öffentlicher Ladestationen (z.B. Besuchendenparkplätze)
Roaming Option für öffentliche Ladestationen (z.B. Besuchendenparkplätze)
Automatisierte Aktualisierung bei Veränderung der EVU-Stromtarife</t>
  </si>
  <si>
    <t>Webportal
App
Aktive Steuerung der Lade-Aktivität
Visualisierung der eigenen Verbräuche
Hotline nur zu Bürozeiten
Hotline 24/7
Zugang zu öffentlichen Ladestationen desselben Anbieters mit gleichem Account
Zugang zu öffentlichen Ladestationen anderer Anbieter mit gleichem Account (Roaming)</t>
  </si>
  <si>
    <t>Ladestation, Service, Lizenz, Zähler, Konnektivität, Abrechnung, 24/7 Hotline, Internet</t>
  </si>
  <si>
    <t>Kauf Grundinfrastruktur durch Eigentümer und Wallboxen im Nutzer-Abo
Ladedienstleistung:
Kein Verwaltungsaufwand
Direktabrechnung an die Nutzer
Ladeservice für Nutzer
Wallbox:
Wallbox im Nutzer-Abo
Kombination aus Nutzer-Abo und Kauf möglich
Grundinstallation:
Investition durch Eigentümer</t>
  </si>
  <si>
    <t>Invest</t>
  </si>
  <si>
    <t>Lieferung, Installation, Einrichtung, Setup, Installation, Lizenzen, Onboarding, Hardware</t>
  </si>
  <si>
    <t>Service, Lizenz, Zähler, Konnektivität, Abrechnung, Internet, 24/7 Service Hotline</t>
  </si>
  <si>
    <t>Kauf Grundinfrastruktur und Wallboxen durch Eigentümer
Ladedienstleistung:
Kein Verwaltungsaufwand
Direktabrechnung an die Nutzer
Ladeservice für Nutzer
Wallbox:
Kauf durch Eigentümer 
Grundinstallation:
Investition durch Eigentümer</t>
  </si>
  <si>
    <t>User-Paid</t>
  </si>
  <si>
    <t>Ladestation, Service, Lizenz, Zähler, Konnektivität, Abrechnung, Internet, 24/7 Service Hotline</t>
  </si>
  <si>
    <t xml:space="preserve">User-Paid 
Laden und Grundinfrastruktur als Service im all-inclusive Nutzer-Abo ab 20 Parkplätzen
Ladedienstleistung
Kein Verwaltungsaufwand
Direktabrechnung an die Nutzer
Ladeservice für Nutzer
Wallbox
*Kein Kauf durch Eigentümer
Wallbox im Nutzer-Abo
Grundinstallation
*Keine Investition durch Eigentümer
Grundinstallation im Nutzer-Abo
</t>
  </si>
  <si>
    <t>ABB
Alfen
Autel
Etrel</t>
  </si>
  <si>
    <t>Wählen Sie mit EKZ von Anfang an den richtigen Partner für ein überzeugendes Gesamtkonzept. Mit einer innovativen, zukunftssicheren und transparenten Ladelösung steigern wir gemeinsam die Attraktivität Ihrer Liegenschaft. Ihre Ladeinfrastruktur wird durch EKZ konzipiert und zuverlässig montiert und gewartet. Die Abrechnung erfolgt direkt an die Nutzer der Ladestationen. Und sollte es Fragen zu den Ladevorgängen oder zur Abrechnung geben, weiss unsere 24/7 Service-Hotline Rat.</t>
  </si>
  <si>
    <t>Elektrizitätswerk Obwalden</t>
  </si>
  <si>
    <t>Ladelösung Mehrfamilienhaus</t>
  </si>
  <si>
    <t>www.ewo.ch/e-mobilitaet</t>
  </si>
  <si>
    <t>elektromobilitaet@ewo.ch</t>
  </si>
  <si>
    <t>041 666 51 20</t>
  </si>
  <si>
    <t>Kerns</t>
  </si>
  <si>
    <t>Obwalden</t>
  </si>
  <si>
    <t>Elektrizitätszähler im Besitz der Eigentümerschaft war früher, wollte niemand, darum bieten wir es nicht mehr an. Immobilienverwaltungen wollen das rundum Sorglos packet.</t>
  </si>
  <si>
    <t>Es wird nach Normal und Spartarif abgerechnet, mit einer Monatspauschale von CHF 6.50 inkl. MwSt.</t>
  </si>
  <si>
    <t>Grundinstallation durch Elektroinstallationsfirma, Kauf/Miete Ladestation bei uns, Abrechnung über uns direkt auf bestehende Stromrechnung.</t>
  </si>
  <si>
    <t>Formular auf Webseite ausfüllen, wir schauen mit dem Elektroinstallateur.</t>
  </si>
  <si>
    <t>Zuerst muss das bidirektionale Laden erstmal standardmässig auf den Markt kommen, davor kann man gar keine Lösung erarbeiten.</t>
  </si>
  <si>
    <t>Bei einem Cloud-basierten System bestehen ganz viele Möglichkeiten. Erfahrungen zeigen, dass Immobilien-Systeme möglichst nichts damit zu tun haben möchten. Daher ist unser Standardangebot unabhängig, wäre aber Standardmässig alles möglich.</t>
  </si>
  <si>
    <t>https://www.zaptec.com</t>
  </si>
  <si>
    <t>Abo mit monatlichem Fixpreis (ohne zusätzliche Aufschläge)
Abo mit monatlichem Fixpreis + normaler HT/NT</t>
  </si>
  <si>
    <t>Ladelösung Mehrfamilienhaus (Kaufmodell)</t>
  </si>
  <si>
    <t>Abrechnung - Rechnungserstellung und Versand
Abrechnung - Inkasso
Lastmanagement
Störungsmanagement
Fernwartung
Störungsbehebung vor Ort
Automatisierte Aktualisierung bei Veränderung der EVU-Stromtarife</t>
  </si>
  <si>
    <t>Webportal
App
Aktive Steuerung der Lade-Aktivität
Visualisierung der eigenen Verbräuche
Hotline 24/7</t>
  </si>
  <si>
    <t>Kauf Ladestation inkl. Inbetriebnahme, Einrichtung, Übergabe, Support, Störungsmanagement, 24/7
Nicht inbegriffen, Elektroinstallation ab Flachband bis zur Rückplatte und Messungen.</t>
  </si>
  <si>
    <t>Abrechnung mit Inkasso auf Stromrechnung, Zähler, Service, Lizenzen
Ohne Internet-Datenabo</t>
  </si>
  <si>
    <t>Es wird nur die Abrechnungspauschale pro Monat in Rechnung gestellt.
Die Energie wird nach Normal- &amp; Spartarif abgerechnet.</t>
  </si>
  <si>
    <t>Rechnung durch Energieversorger</t>
  </si>
  <si>
    <t>Quartalsweise
Halbjährig
je nach Nutzer wird Quartalsweise oder Halbjährlich abgerechnet</t>
  </si>
  <si>
    <t>Ladelösung Mehrfamilienhaus (Mietmodell)</t>
  </si>
  <si>
    <t>Abrechnung - Rechnungserstellung und Versand
Abrechnung - Inkasso
Lastmanagement
Webportal zur Benutzendenverwaltung
Störungsmanagement
Fernwartung
Störungsbehebung vor Ort
Automatisierte Aktualisierung bei Veränderung der EVU-Stromtarife</t>
  </si>
  <si>
    <t>Einrichtpauschale, Installationen werden durch Elektroinstallationsfirma erstellt.</t>
  </si>
  <si>
    <t>Miete Ladestation, Service 24/7, Lizenz, Zähler, ohne Internet Datenabo</t>
  </si>
  <si>
    <t>Monatliche Mietgebühr von 33.00, Energie nach NT/HT</t>
  </si>
  <si>
    <t>Quartalsweise, Halbjährig</t>
  </si>
  <si>
    <t>Zaptec</t>
  </si>
  <si>
    <t>Die elektrische Fortbewegung hat an grosser Bedeutung gewonnen und der Bedarf an Ladestationen steigt. Wir haben für Sie die passende Ladeinfrastruktur, stellen Ihnen die Abrechnungslösung vor und zeigen Ihnen die wichtigsten Informationen rund um das Ladenetz im Kanton Obwalden.</t>
  </si>
  <si>
    <t>E-Man AG / Energie - Managment</t>
  </si>
  <si>
    <t>E-Man</t>
  </si>
  <si>
    <t>www.e-man.ch</t>
  </si>
  <si>
    <t>info@e-man.ch</t>
  </si>
  <si>
    <t>041 511 1600</t>
  </si>
  <si>
    <t>Stans</t>
  </si>
  <si>
    <t>Aargau
Basel-Landschaft
Basel-Stadt
Luzern
Nidwalden
Obwalden
Schwyz
Solothurn
Uri
Zug
Zürich</t>
  </si>
  <si>
    <t>Durchschnittspreis gemäss ElCom</t>
  </si>
  <si>
    <t>Netz- und Solartarif</t>
  </si>
  <si>
    <t>E-Mail</t>
  </si>
  <si>
    <t>easee</t>
  </si>
  <si>
    <t>E-Mobilität mit Zukunft</t>
  </si>
  <si>
    <t>Zentralschweiz</t>
  </si>
  <si>
    <t>EnBAG</t>
  </si>
  <si>
    <t>Ladelösung EnBAG</t>
  </si>
  <si>
    <t>https://www.enbag.ch/loesungen/mobilitaet/ladeloesung</t>
  </si>
  <si>
    <t>edl@enbag.ch</t>
  </si>
  <si>
    <t>027 922 45 66</t>
  </si>
  <si>
    <t>Brig</t>
  </si>
  <si>
    <t>Schweizweit
Wallis</t>
  </si>
  <si>
    <t>Sorglospaket für Immobilenbewirtschafter</t>
  </si>
  <si>
    <t>Die Ladelösung kann ins EVG integriert werden. Weitere Tarifmodelle sind in Erarbeitung.</t>
  </si>
  <si>
    <t>Via Webseite - Formular unter Angabe eines Liegenschaftsspezifischen Links oder QR-Codes</t>
  </si>
  <si>
    <t>Abo mit monatlichem Fixpreis (ohne zusätzliche Aufschläge)
Aufschlag auf den Ladestrom (pro kWh) (ohne monatlicher Fixpreis)</t>
  </si>
  <si>
    <t>Abo "Pro"</t>
  </si>
  <si>
    <t>Abrechnung - Inkasso
Lastmanagement
Verschiedene Tarif-Gruppen
Störungsmanagement
Fernwartung
Störungsbehebung vor Ort
Automatisierte Aktualisierung bei Veränderung der EVU-Stromtarife</t>
  </si>
  <si>
    <t>Webportal
App
Transaktionsübersicht
Visualisierung der eigenen Verbräuche
Hotline nur zu Bürozeiten
Hotline 24/7</t>
  </si>
  <si>
    <t>Hardware = 1500.- und IBN 200.-</t>
  </si>
  <si>
    <t>24/7 Service, Zählerkosten, Internetkosten,</t>
  </si>
  <si>
    <t>Abo "Start"</t>
  </si>
  <si>
    <t>Abrechnung - Inkasso
Lastmanagement
Verschiedene Tarif-Gruppen
Störungsmanagement
Fernwartung
Störungsbehebung vor Ort
Reporting Funktion
Automatisierte Aktualisierung bei Veränderung der EVU-Stromtarife</t>
  </si>
  <si>
    <t>Hardware 1500.- IBN 200.-</t>
  </si>
  <si>
    <t>Energienebenkosten</t>
  </si>
  <si>
    <t>Messung für Reporting
Messung Wärme
Visualisierungen
Monitoring</t>
  </si>
  <si>
    <t xml:space="preserve">
Unser Angebot umfasst
Beratung und Analyse Ihrer Situation; Planung der Grundinfrastruktur nach SIA 2060 zusammen mit Ihrem Hausinstallateur
Management des Stromverbrauchs (statisches / dynamisches Lastmanagement)
Lieferung und Konfiguration der Ladestationen
Transparente und unkomplizierte Verrechnung des Ladestroms direkt mit EnBAG
Das Angebot ist ausbaufähig für bis zu 200 Ladeplätze
Die Ladestation kann gekauft oder gemietet werden – je nach Nutzungsart. Voraussetzung ist ein Stromanschluss im Gebäude (Ausbaustufe B «Power to building»). Bei Unklarheiten kontaktieren Sie unsere Experten. 
</t>
  </si>
  <si>
    <t>Energie 360° AG</t>
  </si>
  <si>
    <t>charge@immo</t>
  </si>
  <si>
    <t>https://www.energie360.ch/de/leistungen/mobilitaet/</t>
  </si>
  <si>
    <t>mobilitaet@energie360.ch</t>
  </si>
  <si>
    <t>043 317 20 02</t>
  </si>
  <si>
    <t>Für charge@immo ist der EW-Zähler standardmässig im Besitz des Diestleistungsunternehmens. Beide Varianten sind aber grundsätzlich möglich.</t>
  </si>
  <si>
    <t>Energie 360° koordiniert die gesamte Installation und übernimmt die Aufschaltung der Ladestationen. Für den/die Immobilieneigentümer*innen entsteht dadurch abgesehen vom Freihalten der Parkflächen kein Aufwand.</t>
  </si>
  <si>
    <t>Das Onboarding für Ladestations-Nutzende findet über ein online-Portal direkt mit Energie 360° statt.</t>
  </si>
  <si>
    <t>Easee Charge, Zaptec Pro, Alfen Single - weitere Modelle werden stetig geprüft und getestet und können bei Bedarf (nach Abklärungen und mit Mehraufwand) auch in ein Projekt eingebunden werden.</t>
  </si>
  <si>
    <t>start</t>
  </si>
  <si>
    <t>Abrechnung - Rechnungserstellung und Versand
Abrechnung - Inkasso
Lastmanagement
White-List (Spezialnutzende)
Verschiedene Tarif-Gruppen
Störungsmanagement
Fernwartung
Störungsbehebung vor Ort
Reporting Funktion
Automatisierte Aktualisierung bei Veränderung der EVU-Stromtarife</t>
  </si>
  <si>
    <t>App
Transaktionsübersicht
Visualisierung der eigenen Verbräuche
Hotline nur zu Bürozeiten
Hotline 24/7
Zugang zu öffentlichen Ladestationen desselben Anbieters mit gleichem Account
Zugang zu öffentlichen Ladestationen anderer Anbieter mit gleichem Account (Roaming)
günstigeres Laden an unseren eigenen öffentlichen Ladestationen</t>
  </si>
  <si>
    <t>Monatlich,</t>
  </si>
  <si>
    <t>smart</t>
  </si>
  <si>
    <t>Abrechnung - Rechnungserstellung und Versand
Abrechnung - Inkasso
Lastmanagement
White-List (Spezialnutzende)
Verschiedene Tarif-Gruppen
Einstellung eines eigenen Energietarifs
Störungsmanagement
Fernwartung
Störungsbehebung vor Ort
Reporting Funktion
Automatisierte Aktualisierung bei Veränderung der EVU-Stromtarife</t>
  </si>
  <si>
    <t>complete</t>
  </si>
  <si>
    <t>Abrechnung - Rechnungserstellung und Versand
Abrechnung - Inkasso
Lastmanagement
White-List (Spezialnutzende)
Verschiedene Tarif-Gruppen
Einstellung eines eigenen Energietarifs
Störungsmanagement
Fernwartung
Störungsbehebung vor Ort
Reporting Funktion
Abrechnung öffentlicher Ladestationen (z.B. Besuchendenparkplätze)
Automatisierte Aktualisierung bei Veränderung der EVU-Stromtarife</t>
  </si>
  <si>
    <t>Alfen
easee
Zaptec</t>
  </si>
  <si>
    <t>Visualisierungen
Monitoring</t>
  </si>
  <si>
    <t>Mit charge@immo von Energie 360° investieren Sie in die Zukunft der Mobilität. Wir sind Ihre Partnerin und begleiten Sie bei der Planung, der Finanzierung, der Installation, dem Betrieb und dem Support. Wir realisieren Ladeinfrastruktur, die auf Ihre Bedürfnisse angepasst ist und kümmern uns um das Last- und Lademanagement.
Zukunftssicher: hardwareunabhängig und flexibel erweiterbar
Ladelösungen mit einfacher Bedienung und hoher Langlebigkeit
Dank Kunden-App preisgünstiger Zugriff auf das grösste Ladenetz der Schweiz</t>
  </si>
  <si>
    <t>Energie Seeland AG</t>
  </si>
  <si>
    <t>e-charge@home</t>
  </si>
  <si>
    <t>www.esag-lyss.ch/ladestation</t>
  </si>
  <si>
    <t>ladestation@esag-lyss.ch</t>
  </si>
  <si>
    <t>032 387 02 93</t>
  </si>
  <si>
    <t>Lyss</t>
  </si>
  <si>
    <t>private Ladestationen
halböffentliche Ladestationen</t>
  </si>
  <si>
    <t>Es kommt das Standardstromprodukt (Einheitstarif) vom lokalen EVU zur Anwendung.</t>
  </si>
  <si>
    <t xml:space="preserve">
Es kommt das Standardstromprodukt (Einheitstarif) vom lokalen EVU zur Anwendung.
</t>
  </si>
  <si>
    <t>Die Eigentümer lassen auf ihre Kosten eine Basisinstallation erstellen, die Bewohner/Nutzer können dann bei uns eine Ladestation kaufen oder Mieten.</t>
  </si>
  <si>
    <t>easee charge</t>
  </si>
  <si>
    <t>Abrechnung - Rechnungserstellung und Versand
Abrechnung - Inkasso
Lastmanagement
Störungsmanagement
Fernwartung
Störungsbehebung vor Ort
Reporting Funktion
Abrechnung öffentlicher Ladestationen (z.B. Besuchendenparkplätze)
Roaming Option für öffentliche Ladestationen (z.B. Besuchendenparkplätze)
Automatisierte Aktualisierung bei Veränderung der EVU-Stromtarife</t>
  </si>
  <si>
    <t>Webportal
App
Aktive Steuerung der Lade-Aktivität
Transaktionsübersicht
Visualisierung der eigenen Verbräuche
Hotline nur zu Bürozeiten
Hotline 24/7
Zugang zu öffentlichen Ladestationen desselben Anbieters mit gleichem Account
Zugang zu öffentlichen Ladestationen anderer Anbieter mit gleichem Account (Roaming)</t>
  </si>
  <si>
    <t>CHF 300: Montage, Inbetriebnahme, Einrichten, Setup und Onboarding.
CHF 1'175: Ladestation</t>
  </si>
  <si>
    <t>beinhaltet Lastmanagement, Abrechnung an Nutzer, Lizenz, Support und Wartung.</t>
  </si>
  <si>
    <t>Wir sind ein lokal tätiges Energieversorgungsunternehmen und bieten unseren Kunden innovative Dienstleistungen rund um Energieanwendungen, so z.B. im Bereich Ladelösungen in MFH. Machen Sie Ihre Tiefgarage fit für die Elektromobilität. Mit e-charge@home schaffen Sie für sich und Ihre Kunden – egal ob Mieter oder Stockwerkeigentümer – die Voraussetzungen, um auf E-Mobilität umzusteigen. Unsere Lösung setzt auf einen modularen Aufbau. Dies ermöglicht Ihnen eine kontinuierliche Erweiterung der Anlage mit steigendem Bedarf. Mit unserer Lösung bereiten Sie Ihre Parkflächen bereits heute für die Nutzer von morgen vor und investieren so in eine nachhaltige Zukunft.</t>
  </si>
  <si>
    <t>Lyss, Jens, Studen, Worben, Büetigen, Kappelen, Grossaffoltern, Wengi, Schüpfen</t>
  </si>
  <si>
    <t>Energie Thun AG</t>
  </si>
  <si>
    <t>LADESTROM</t>
  </si>
  <si>
    <t>ladestrom.jetzt</t>
  </si>
  <si>
    <t>info@ladestrom.jetzt</t>
  </si>
  <si>
    <t>033 225 22 22</t>
  </si>
  <si>
    <t>Thun</t>
  </si>
  <si>
    <t>halbprivate Ladestationen
halböffentliche Ladestationen
öffentliche Ladestationen</t>
  </si>
  <si>
    <t>Zeitabhängig gewichteter Mittelwert</t>
  </si>
  <si>
    <t>Dienstleistungsunternehmen
Verwaltung resp. Immobilieneigentümer:in</t>
  </si>
  <si>
    <t>Verwaltung stellt den Kontakt zu den Nutzenden her, dann übernehmen wir.</t>
  </si>
  <si>
    <t>PICO smart-me, Zaptec</t>
  </si>
  <si>
    <t>LADESTROM MFH</t>
  </si>
  <si>
    <t>Abrechnung - Inkasso
Lastmanagement
Störungsmanagement
Fernwartung
Störungsbehebung vor Ort
Automatisierte Aktualisierung bei Veränderung der EVU-Stromtarife</t>
  </si>
  <si>
    <t>Kauf Ladestation, Installation, Konfiguration und Instruktion, MWSt.</t>
  </si>
  <si>
    <t>Lastmanagement, Abrechnung Support</t>
  </si>
  <si>
    <t>Es wird ein fixer Strompreis verrechnet. Aktuell in Thun Rp. 36.16 / kWh inkl. MWSt</t>
  </si>
  <si>
    <t>Wird gemeinsam mit der "normalen" Stromrechnung verrechnet</t>
  </si>
  <si>
    <t xml:space="preserve">LADESTROM ist die einfache und gesamtheitliche Ladelösung
für E-Mobilität.
</t>
  </si>
  <si>
    <t>energie wasser luzern</t>
  </si>
  <si>
    <t>ewl Ladelösung</t>
  </si>
  <si>
    <t>https://www.ewl-luzern.ch/privatkunden/dienstleistungen/mobilitaet/elektromobilitaet/?gad_source=1&amp;gclid=CjwKCAjwh4-wBhB3EiwAeJsppEAEfVdakAaDILHzbrNYNuqtxOVmPm4s-9lfRjkKKYD-bQqec-zcWRoCdZIQAvD_BwE</t>
  </si>
  <si>
    <t>elektromobilitaet@ewl-luzern.ch</t>
  </si>
  <si>
    <t>041 369 44 48</t>
  </si>
  <si>
    <t>Wir sind momentan in der Anpassungsphase, damit wir einen dynamischen Tarif anbieten können.</t>
  </si>
  <si>
    <t>Anfrageformular auf der Website ausfüllen, Kunde erhält eine Offerte zur Unterschrift. Sobald wir diese unterschrieben erhalten haben können wir die Ladestation in ca. 2 Wochen installieren. Kunde erhält RFID Karte zur Freischaltung der Ladestation und die Berechtigung auf seine Ladestation in der Zaptec APP</t>
  </si>
  <si>
    <t>Wir eröffnen die Installation im Zaptec Portal und benötigen für die Freischaltung der Ladestation für den Endkunden lediglich die E-Mailadresse. Danach erhält er eine e-mail mit den Zugangsdaten.</t>
  </si>
  <si>
    <t>Wir arbeiten hier mit dem Drittanbieter eCarUp zusammen</t>
  </si>
  <si>
    <t>Momentan nur die Zaptec Pro in der ewl Ladelösung,</t>
  </si>
  <si>
    <t>Aufschlag auf den Ladestrom (pro kWh) (ohne monatlicher Fixpreis)
Prozentualer Aufschlag pro Transaktion (ohne monatlicher Fixpreis)
ewl ladelösung nur der Fixpreis
bei eCarUp ist der prozentuale Aufpreis</t>
  </si>
  <si>
    <t>Ladestationskauf und Installation ab Flachbandkabel</t>
  </si>
  <si>
    <t>Abrechnung - Rechnungserstellung und Versand
Abrechnung - Inkasso
Lastmanagement
Webportal zur Benutzendenverwaltung
Störungsmanagement
Fernwartung
Störungsbehebung vor Ort</t>
  </si>
  <si>
    <t>Webportal
App
Visualisierung der eigenen Verbräuche
Hotline nur zu Bürozeiten
Hotline 24/7</t>
  </si>
  <si>
    <t>Lieferung und installation, Inbetriebnahme, aufschaltung Portal und zusenden RFID Karte, IA, Sina, exkl. MWST</t>
  </si>
  <si>
    <t>Es entstehen keine Fixkosten pro Ladestation, alles wir über den Energiepreis abgerechnet: im 2024 sind dies 38.5 Rp/kWh exkl. MWST. Die Fixkosten sind lediglich für die Sim-Karte oder Glasfaseranschluss für die Internetanbindung der Grundinstallation. (ca. 10 CHF/Monat)</t>
  </si>
  <si>
    <t>momentan noch Schweizweit der gleiche Preis von 38.5 Rp/kWh exkl. MWST</t>
  </si>
  <si>
    <t>Miete der Ladestation ab Flachbandkabel</t>
  </si>
  <si>
    <t>Abrechnung - Rechnungserstellung und Versand
Abrechnung - Inkasso
Lastmanagement
Webportal zur Benutzendenverwaltung
Störungsmanagement
Fernwartung
Störungsbehebung vor Ort
Mandantenfunktion</t>
  </si>
  <si>
    <t>keine Installationskosten, dafür eine Mindestmietdauer von 12 Monaten</t>
  </si>
  <si>
    <t>Gleich wie beim Kaufmodell</t>
  </si>
  <si>
    <t>Ihre massgeschneiderte Ladelösung für ein grösseres Mehrfamilienhaus oder eine Überbauung. Die ewl Ladelösung ist sowohl für die private wie auch die gewerbliche Nutzung geeignet.
- fortschrittliche Lösung für Eigentümerschaft sowie Mieterinnen und Mieter
- flexibler und bedarfsgerechter Ausbau der Ladestationen
- individuelle Abrechnung der Ladeenergie nach Verbrauch</t>
  </si>
  <si>
    <t>ennovatis Energiemanagement AG</t>
  </si>
  <si>
    <t>www.ennovatis.com</t>
  </si>
  <si>
    <t>verkauf@ennovatis.com</t>
  </si>
  <si>
    <t>+41 62 555 37 37</t>
  </si>
  <si>
    <t>Olten</t>
  </si>
  <si>
    <t>Grundinstallation
Schnellladestationen
keine öffentlichen Ladestationen</t>
  </si>
  <si>
    <t>Direkt am Zähler (digital inkl. Schnittstelle)
Etwas komische Frage; es gibt Zähler mit oder ohne Wandler
je nach Anschlussgrösse</t>
  </si>
  <si>
    <t>Es gibt einen Prozess, der den Ablauf der verschiedenen Fälle definiert.</t>
  </si>
  <si>
    <t>Zaptec, easee, ABB, Phoenix</t>
  </si>
  <si>
    <t>Abrechnung - zur Verfügungstellen der Daten
Abrechnung - Rechnungserstellung und Versand
Abrechnung - Inkasso
Lastmanagement
Webportal zur Benutzendenverwaltung
Einstellung eines eigenen Energietarifs
Störungsmanagement
Fernwartung
Störungsbehebung vor Ort
Reporting Funktion
Mandantenfunktion
Automatisierte Aktualisierung bei Veränderung der EVU-Stromtarife</t>
  </si>
  <si>
    <t>Webportal
App
Aktive Steuerung der Lade-Aktivität
Visualisierung der eigenen Verbräuche
Hotline nur zu Bürozeiten</t>
  </si>
  <si>
    <t>Preis ist für die Datenvorhaltung, je nach Konnektivität, Grösse des System, Abrechnung entstehen weitere Kosten</t>
  </si>
  <si>
    <t>Allfällige Konnektivitätskosten werden unter den Nutzern aufgeteilt</t>
  </si>
  <si>
    <t>Quartalsweise
Halbjährig
Jährlich</t>
  </si>
  <si>
    <t>ABB
easee
Zaptec</t>
  </si>
  <si>
    <t>ewz</t>
  </si>
  <si>
    <t>ewz.Ladelösung</t>
  </si>
  <si>
    <t>https://www.ewz.ch/de/geschaeftskunden/elektromobilitaet/loesungen-fuer-elektrofahrzeuge/ladeloesungen-fuer-liegenschaften.html</t>
  </si>
  <si>
    <t>elektromobilitaet@ewz.ch</t>
  </si>
  <si>
    <t>Schweizweit
Graubünden
Zürich</t>
  </si>
  <si>
    <t>Dynamische Preise HT/NT voraussichtlich in 2024 möglich.</t>
  </si>
  <si>
    <t>Telefon
E-Mail
Via Webseite - Allgemeines Formular
Via Webseite - Formular unter Angabe eines Liegenschaftsspezifischen Links oder QR-Codes</t>
  </si>
  <si>
    <t>Alles aus einer Hand</t>
  </si>
  <si>
    <t>ABB
ABL
Alfen
CTEK
easee
Mennekes
Zaptec
Alpitronic</t>
  </si>
  <si>
    <t>Modern, innovativ und nachhaltig: Mit einer Elektrofahrzeugflotte und intelligenten Ladeinfrastrukturen übertragen Sie diese Attribute auf Ihr Unternehmen und profitieren von einem positiven Image. Wir unterstützen Sie dabei mit schlüsselfertigen Komplettlösungen, übernehmen die Planung und die Realisierung und stellen den einwandfreien Betrieb der Anlagen im Bereich Elektromobilität sicher.</t>
  </si>
  <si>
    <t>Ferratec Technics AG</t>
  </si>
  <si>
    <t>mobilecharge</t>
  </si>
  <si>
    <t>mobilecharge.ch</t>
  </si>
  <si>
    <t>emobility@ferratec.ch</t>
  </si>
  <si>
    <t>+41 56 649 21 21</t>
  </si>
  <si>
    <t>Rudolfstetten</t>
  </si>
  <si>
    <t>Übersicht zu unseren Produkten und Preisen: https://mobilecharge.ch/de/preise. PAY+ wurde speziell für die Immobilienverwaltungen entwickelt. Ferratec Technics übernimmt den Zähler. Der Kunde kann entscheiden, ob er eine Rechnung erhalten möchte, oder ob die Kosten via Ladetransaktion abgerechnet werden sollen.</t>
  </si>
  <si>
    <t>Statische Tarife (z.B. Hoch- und Niedertarif)
Statische Tarife inkl. Solartarif</t>
  </si>
  <si>
    <t>Wie bieten neben Nieder- und Hochtarif einen Zeittarif, Flat-Tarif und Starttarif.</t>
  </si>
  <si>
    <t>Auf Wunsch des Kunden übernehmen wir die Erstellung und Umsetzung des Projekts, entweder mit dem vom Kunden bevorzugten Elektriker oder einem unserer Partner.</t>
  </si>
  <si>
    <t>Via Webseite - Allgemeines Formular
Via Webseite - Formular unter Angabe eines Liegenschaftsspezifischen Links oder QR-Codes</t>
  </si>
  <si>
    <t>Dienstleistungsunternehmen
Installateur:in</t>
  </si>
  <si>
    <t>Die Verwaltung hat die Möglichkeit, Fahrer der Anlage mittels eines digitalen Formulars zu registrieren. Anschließend werden die RFID-Karten je nach Kundenwunsch entweder direkt an den Kunden oder über die Verwaltung versandt.</t>
  </si>
  <si>
    <t>Automatisiert XML-Versand via FTP-Server.</t>
  </si>
  <si>
    <t>Alle gängigen Ladestationen welche im Schweizer Markt eingesetzt werden.</t>
  </si>
  <si>
    <t>PAY mit option "Driver PAY"</t>
  </si>
  <si>
    <t>Abrechnung - zur Verfügungstellen der Daten
Abrechnung - Rechnungserstellung und Versand
Abrechnung - Inkasso
Lastmanagement
Webportal zur Benutzendenverwaltung
White-List (Spezialnutzende)
Verschiedene Tarif-Gruppen
Einstellung eines eigenen Energietarifs
Störungsmanagement
Fernwartung
Reporting Funktion
Mandantenfunktion
Abrechnung öffentlicher Ladestationen (z.B. Besuchendenparkplätze)
Roaming Option für öffentliche Ladestationen (z.B. Besuchendenparkplätze)
Automatisierte Aktualisierung bei Veränderung der EVU-Stromtarife</t>
  </si>
  <si>
    <t>App
Transaktionsübersicht
Visualisierung der eigenen Verbräuche
Hotline nur zu Bürozeiten
Zugang zu öffentlichen Ladestationen desselben Anbieters mit gleichem Account</t>
  </si>
  <si>
    <t>Listenpreis Neue Anlage: CHF 500.-. Listenpreis Neuer Ladepunkt: CHF 50.-. 
Bei einer engen Zusammenarbeit besteht die Möglichkeit, diese Preise zu verhandeln.</t>
  </si>
  <si>
    <t>PAY+: Ferratec Technics übernimmt die Abrechnung des EW Zählers. Option "Driver PAY". Infos unter https://mobilecharge.ch/de/preise</t>
  </si>
  <si>
    <t>Aufschlag auf den Strompreis von CHF 0.03. Der Strompreis kann vom Kunden (z.B Verwaltung) selber gewählt werden.</t>
  </si>
  <si>
    <t>Rechnung durch Energieversorger
Kreditkarte/EC Karte
TWINT
Rechnung durch Anbieter für Unternehmen</t>
  </si>
  <si>
    <t>Prepaid</t>
  </si>
  <si>
    <t>PAY+ / driver Pay</t>
  </si>
  <si>
    <t>Abrechnung - zur Verfügungstellen der Daten
Abrechnung - Rechnungserstellung und Versand
Abrechnung - Inkasso
Lastmanagement
Webportal zur Benutzendenverwaltung
White-List (Spezialnutzende)
Verschiedene Tarif-Gruppen
Einstellung eines eigenen Energietarifs
Störungsmanagement
Fernwartung
Reporting Funktion
Mandantenfunktion
Abrechnung öffentlicher Ladestationen (z.B. Besuchendenparkplätze)
Roaming Option für öffentliche Ladestationen (z.B. Besuchendenparkplätze)
Automatisierte Aktualisierung bei Veränderung der EVU-Stromtarife
Fähigkeit bidirektionales Laden abzurechnen</t>
  </si>
  <si>
    <t>Bei PAY+ / driver Pay übernimmt mobilecharge die Abrechnung des EW Zählers. Für die Dienstleistung werden CHF 0.05 (Service Tarif) verrechnet. Um Verluste (Standby, Wifi) auszugleichen wird ein Systemtarif verrechnet. Durchschnittlich sind dies CHF 0.03. Dieser wird quartalsweise angepasst.</t>
  </si>
  <si>
    <t>Rechnung durch Energieversorger, Kreditkarte/EC Karte, TWINT, Rechnung durch Anbieter für Unternehmen</t>
  </si>
  <si>
    <t>Sorglos Pakete - Wurde für die Kundengruppe "Verwaltungen" entwickelt.</t>
  </si>
  <si>
    <t>ABB
Mennekes</t>
  </si>
  <si>
    <t>Messung für Reporting
Visualisierungen
Monitoring</t>
  </si>
  <si>
    <t xml:space="preserve">mobilecharge Cloud: Zukunftsweisende Ladelösung für Immobilienverwaltungen und Stockwerkeigentum.
Die mobilecharge Cloud bietet Immobilienverwaltern eine massgeschneiderte Plattform zur mühelosen Integration individueller E-Mobilitätslösungen. Sie reicht vom einfachen Webzugang bis zum Full-Service-Angebot.
Speziell für die Schweizer Bedürfnisse konzipiert:
- Massgeschneidert für die schweizerische Tarifstruktur
- Vielseitige Zahlungsoptionen
- Flexibilität im Auszahlungsprozess
- Absolute Preistransparenz
Freie Produktwahl (Hardware)
</t>
  </si>
  <si>
    <t>Helion charge:ON</t>
  </si>
  <si>
    <t>charge:IMMO</t>
  </si>
  <si>
    <t>chargeon.helion.ch; https://www.helion.ch/de/elektromobilitaet/</t>
  </si>
  <si>
    <t>e-mobility@helion.ch</t>
  </si>
  <si>
    <t>+41 32 552 80 30</t>
  </si>
  <si>
    <t>Cham</t>
  </si>
  <si>
    <t>Tarif kann von der Verwaltung ausgewählt werden.</t>
  </si>
  <si>
    <t>Durch unsere Schwester Firma Helion bei der Installation/Inbetriebnahme oder über eine Cloud-Schnittstelle</t>
  </si>
  <si>
    <t>Im Standard-Fall ist das Herunterladen unserer Lade-App genügend</t>
  </si>
  <si>
    <t>Verwaltung sendet der Mieter/Nutzer eine Anleitung</t>
  </si>
  <si>
    <t>easee, Zaptec, Eaton, Hager</t>
  </si>
  <si>
    <t>charge:IMMO - Standard</t>
  </si>
  <si>
    <t>Abrechnung - Rechnungserstellung und Versand
Abrechnung - Inkasso
Lastmanagement
Einstellung eines eigenen Energietarifs
Störungsmanagement
Reporting Funktion
Automatisierte Aktualisierung bei Veränderung der EVU-Stromtarife</t>
  </si>
  <si>
    <t>App
Transaktionsübersicht
Visualisierung der eigenen Verbräuche
Hotline nur zu Bürozeiten
Zugang zu öffentlichen Ladestationen desselben Anbieters mit gleichem Account
Zugang zu öffentlichen Ladestationen anderer Anbieter mit gleichem Account (Roaming)</t>
  </si>
  <si>
    <t>Anbindungskosten (Aufnahme der Ladestation im System)</t>
  </si>
  <si>
    <t>Abrechnungsservice</t>
  </si>
  <si>
    <t>Je nach Zahlungsart, können Transaktionskosten entstehen.</t>
  </si>
  <si>
    <t>Rechnung durch Anbieter
Kreditkarte/EC Karte
TWINT
Direkte Aufladung Konto über IBAN Verbindung (in Entwicklung)</t>
  </si>
  <si>
    <t>Prepaid
Sofort
Monatlich</t>
  </si>
  <si>
    <t>Wir bieten die Abrechnung für Unternehmensflotten</t>
  </si>
  <si>
    <t>easee
Zaptec</t>
  </si>
  <si>
    <t>Visualisierungen
Eigenverbrauchsoptimierung</t>
  </si>
  <si>
    <t>Als führender Anbieter von Photovoltaik-Anlangen, Ladeinfrastruktur, Elektrofahrzeuge und Abrechnungslösungen, haben wir grosse Erfahrung bei der Herstellung von Ladeinfrastrukturen, schlüsselfertig oder im Auftrag von Verwaltungen oder Partners. 
Wir achten auf Flexibilität bei unseren Lösungen und vermeiden es, unsere Kunden mit langen Verträgen langfristig zu binden.
Bei der Abrechnungslösung achten wir besonders auf schlanken Prozesse, die bei der Verwaltung/Eigentümerschaft ein Minimum an Aufwand ermöglichen. Der Aufwand minimieren wir dank innovativen Onboarding &amp; Lösungen auch für den Nutzer und für uns, was zu attraktiven Konditionen führt.</t>
  </si>
  <si>
    <t>IBC Energie Wasser Chur</t>
  </si>
  <si>
    <t>Abrechnungslösung für Ladestationen</t>
  </si>
  <si>
    <t>https://ibc-chur.ch/angebot/multi-energie/</t>
  </si>
  <si>
    <t>dumeng.hersche@ibc-chur.ch</t>
  </si>
  <si>
    <t>081 254 48 24</t>
  </si>
  <si>
    <t>Chur</t>
  </si>
  <si>
    <t>Graubünden</t>
  </si>
  <si>
    <t>Mehrere statische Tarife inkl. Solartarif (wenn ZEV oder VNB vorhanden) ist in Entwicklung</t>
  </si>
  <si>
    <t>Wir und der Installateur</t>
  </si>
  <si>
    <t>Telefon
E-Mail
Webseite in Entwicklung</t>
  </si>
  <si>
    <t>Abo mit monatlichem Fixpreis (ohne zusätzliche Aufschläge)
Wir grenzen uns in der Abrechnungsdienstleistung ab in dem wir einen Monatlichen Fixbetrag für die Abrechnung verlangen</t>
  </si>
  <si>
    <t>Abrechnung - Rechnungserstellung und Versand
Abrechnung - Inkasso</t>
  </si>
  <si>
    <t>Setzt sich zusammen wir gross der Ladepark ist welcher man in betreib nimmt</t>
  </si>
  <si>
    <t>easee
Mennekes
Zaptec</t>
  </si>
  <si>
    <t>Sie oder Ihr Nachbar möchten Ihr E-Auto zuhause laden können? Sobald mehrere E-Autos in einer Liegenschaft oder an einem Firmenstandort geladen werden sollen, sollte man die geeignete Lösung vorsehen.</t>
  </si>
  <si>
    <t>Chur und umgebung</t>
  </si>
  <si>
    <t>IMOVAcharge AG</t>
  </si>
  <si>
    <t>All in One</t>
  </si>
  <si>
    <t>www.imovacharge.ch</t>
  </si>
  <si>
    <t>charge@imovatec.ch</t>
  </si>
  <si>
    <t>041 910 50 50</t>
  </si>
  <si>
    <t>Hünenberg</t>
  </si>
  <si>
    <t>Der Stromzähler "E-Mobility" läuft auf die IMOVAcharge AG, welche sämtliche anfallenden Kosten wir Standby Strom, Grundkosten, Internet übernimmt.</t>
  </si>
  <si>
    <t>H2 Tarif als Index</t>
  </si>
  <si>
    <t>Es gibt ein Einheitstarif ohne individuelle Modis. Das Ziel ist ein einheitliche unkomplizierte Lösung, welche von allen Generationen bedienbar ist: Einstecken und laden.</t>
  </si>
  <si>
    <t>Der Bewohner bestellt die Ladestation im Webshop von IMOVAcharge. Unser Elektriker-Partner welcher die Grundinstallation erstellt hatte, montiert diese dann.</t>
  </si>
  <si>
    <t>Webshop</t>
  </si>
  <si>
    <t>easee, Zaptec</t>
  </si>
  <si>
    <t>Aufschlag auf den Ladestrom (pro kWh) (ohne monatlicher Fixpreis)</t>
  </si>
  <si>
    <t>Mit der Installation von IMOVAcharge in der Einstellhalle übernimmt IMOVAcharge AG den kompletten Betrieb, die Steuerung, den Service und die Abrechnung der einzelnen Ladestationen.</t>
  </si>
  <si>
    <t>INERA SA</t>
  </si>
  <si>
    <t>Charg'Immo</t>
  </si>
  <si>
    <t>info@inera.ch</t>
  </si>
  <si>
    <t>Fully</t>
  </si>
  <si>
    <t>Freiburg
Jura
Neuenburg
Waadt
Wallis</t>
  </si>
  <si>
    <t>Für das Immobiliensegment richten wir einen Zähler auf unseren Namen für die Ladestation ein und bezahlen die Rechnung mit dem Stromversorger. 
Für das Unternehmenssegment (Aufladen für Mitarbeiter): Wir installieren unsere Ladestationen in der Regel hinter dem Zähler des Unternehmens. In diesem Fall bezahlt das Unternehmen den Strom und wir bezahlen das Unternehmen für den Strom, den die Ladesäulen verbrauchen.</t>
  </si>
  <si>
    <t>Wir replizieren den vom VNB in Rechnung gestellten Tarif und verteilen ihn auf die verschiedenen Ladestationen. Wenn wir die Verwaltung der Solargemeinschaft übernehmen (ZEV oder EVG), wenden wir den günstigeren Solartarif auf das Aufladen von Elektrofahrzeugen an.</t>
  </si>
  <si>
    <t>In Wohngebäuden, wenn es finanziell vertretbar ist, rüsten wir in der Regel den gesamten Parkplatz mit C1 nach SIA 2060 vor. Wenn ein neuer Nutzer Zugang zu einer Ladestation auf seinem Parkplatz haben möchte, stellt er einen Antrag bei uns und wir setzen eine Ladestation auf seinem Parkplatz ein. Der Nutzer kann die Ladestation kaufen oder mieten.</t>
  </si>
  <si>
    <t>Mögliche Integration in Solargemeinschaften</t>
  </si>
  <si>
    <t>Charg'Immo+</t>
  </si>
  <si>
    <t>Abrechnung - Rechnungserstellung und Versand
Abrechnung - Inkasso
Lastmanagement
Webportal zur Benutzendenverwaltung
Störungsmanagement
Fernwartung
Störungsbehebung vor Ort
Mandantenfunktion
Automatisierte Aktualisierung bei Veränderung der EVU-Stromtarife</t>
  </si>
  <si>
    <t>Webportal
App
Aktive Steuerung der Lade-Aktivität
Transaktionsübersicht
Visualisierung der eigenen Verbräuche
Hotline nur zu Bürozeiten
Zugang zu öffentlichen Ladestationen desselben Anbieters mit gleichem Account
Zugang zu öffentlichen Ladestationen anderer Anbieter mit gleichem Account (Roaming)</t>
  </si>
  <si>
    <t>Wenn der Gebäudeeigentümer für die Vorrüstung die Option Contracting wählt und der Nutzer sich dafür entscheidet, seine Ladestation zu mieten, gelten für ihn die folgenden Tarife:
CHF 370 einmalige Aktivierungskosten.</t>
  </si>
  <si>
    <t>Dies beinhaltet die Abschreibung der Vorrüstung auf Ebene C2, die Installation und Miete der Ladestation sowie den Weiterverrechnungsservice.</t>
  </si>
  <si>
    <t>Eaton (Green Motion)
Zaptec</t>
  </si>
  <si>
    <t>Messung Wärme
Messung Wasser</t>
  </si>
  <si>
    <t>INERA vereint ein Dutzend Energieversorger aus der Westschweiz. Unsere Aufgabe ist es, unsere Aktionäre bei den Herausforderungen im Zusammenhang mit der Energiestrategie 2050 zu unterstützen, indem wir ihnen vorschlagen, ihre Ressourcen zu bündeln und gemeinsam neue Produkte und Dienstleistungen zu schaffen.
Im Bereich der Elektromobilität bietet INERA innovative Dienstleistungen für privates, öffentliches und betriebliches Laden an. Unsere Lösung Charg'Immo ermöglicht zum Beispiel den Bewohnern von Wohnhäusern einen einfachen Zugang zu einer Ladestation auf ihrem Parkplatz.</t>
  </si>
  <si>
    <t>Invisia AG</t>
  </si>
  <si>
    <t>Invisia Pay</t>
  </si>
  <si>
    <t>https://www.invisia.ch/produkte/invisia-pay/</t>
  </si>
  <si>
    <t>hallo@invisia.ch</t>
  </si>
  <si>
    <t>052 770 07 24</t>
  </si>
  <si>
    <t>Hettlingen</t>
  </si>
  <si>
    <t>Über Cloud
Über lokales Gateway/lokale Station
Wir bieten beide Lösungen an</t>
  </si>
  <si>
    <t>Über Stromwandler
Direkt am Zähler (digital inkl. Schnittstelle)
Sofern die Schnittstelle genutzt werden kann - ist nicht immer gesichert</t>
  </si>
  <si>
    <t>Invisia oder der Installateur kann das machen</t>
  </si>
  <si>
    <t>Vor Ort oder Online - je nach Anlage</t>
  </si>
  <si>
    <t>Via Webseite - Formular unter Angabe eines Liegenschaftsspezifischen Links oder QR-Codes,</t>
  </si>
  <si>
    <t>Der Verwalter erhält einen QR-Code
dieser reicht er dem jeweiligen Mieter weiter
das ist alles. Der Rest erledigt der Miete selber</t>
  </si>
  <si>
    <t>QR-Code scannen und Nutzerdaten (Kreditkarte, Twint) hinterlegen und RFID einlesen (zB. Swisspass)</t>
  </si>
  <si>
    <t>Plug and Charge nur mit DC Stationen möglich</t>
  </si>
  <si>
    <t>https://www.invisia.ch/produkte/ladestation-energiemanagement/</t>
  </si>
  <si>
    <t>Es können AC, DC und V2X Stationen verwendet werden</t>
  </si>
  <si>
    <t>Privat</t>
  </si>
  <si>
    <t>Abrechnung - Inkasso
Verschiedene Tarif-Gruppen
Einstellung eines eigenen Energietarifs
Störungsmanagement
Fernwartung</t>
  </si>
  <si>
    <t>Webportal
Aktive Steuerung der Lade-Aktivität
Transaktionsübersicht
Visualisierung der eigenen Verbräuche
Hotline nur zu Bürozeiten</t>
  </si>
  <si>
    <t>CHF 350.-- pro Anlage/einmalige Einrichtgebühr</t>
  </si>
  <si>
    <t>Pro User werden CHF5.00/Monat verrechnet, es können aber mehrere RFID Karten und Ladestationen verwendet werden</t>
  </si>
  <si>
    <t>Sofort
Monatlich</t>
  </si>
  <si>
    <t>alle Nebenkosten eines Gebäudes</t>
  </si>
  <si>
    <t>Ob ganzheitliches Energiemanagement, Ladelösungen für Elektroautos oder einfache Energiekosten-Abrechnungen – wir verstehen Energie und begleiten Sie in die Zukunft der nachhaltigen Energiebewirtschaftung.</t>
  </si>
  <si>
    <t>IWB</t>
  </si>
  <si>
    <t>www.iwb.ch/mobilitaetsabo</t>
  </si>
  <si>
    <t>mobilitaet@iwb.ch</t>
  </si>
  <si>
    <t>+41 61 275 58 00</t>
  </si>
  <si>
    <t>Basel</t>
  </si>
  <si>
    <t>Beide Varianten werden bereits aktiv angeboten. Zudem: Ein Mietmodell für Ladestationen in MFH.</t>
  </si>
  <si>
    <t>Einheitstarif
Statische Tarife (z.B. Hoch- und Niedertarif)</t>
  </si>
  <si>
    <t>Lastmanagement über Funk (Funk-Protokoll EaseeLink RF)</t>
  </si>
  <si>
    <t>Die Ladestationen werden durch eine interne Abteilung installiert und in Betrieb genommen. Bei Standorten ausserhalb unseres Einsatzgebietes erfolgt dies durch lokale Elektropartner.</t>
  </si>
  <si>
    <t>Das Anmelden der Endnutzer (Mieter/Stockwerkeigentümer) zur Ladestation erfolgt intern über das Ladestationsbackend durch das Backoffice.</t>
  </si>
  <si>
    <t>QR-Code. Dieses Setting wird gelegentlich für halbprivate Ladestationen in MFH angewendet.</t>
  </si>
  <si>
    <t>Wir nutzen das Backend von VIRTA. Somit abhängig von den Entwicklungen vonseiten VIRTA.</t>
  </si>
  <si>
    <t>easee Charge, Zaptec Pro</t>
  </si>
  <si>
    <t>Mobilitätsabo - Miete Ladestation</t>
  </si>
  <si>
    <t>Abrechnung - zur Verfügungstellen der Daten
Abrechnung - Rechnungserstellung und Versand
Abrechnung - Inkasso
Lastmanagement
Webportal zur Benutzendenverwaltung
Verschiedene Tarif-Gruppen
Einstellung eines eigenen Energietarifs
Störungsmanagement
Fernwartung
Störungsbehebung vor Ort
Reporting Funktion
Abrechnung öffentlicher Ladestationen (z.B. Besuchendenparkplätze)</t>
  </si>
  <si>
    <t>Installation Ladestation, Onboarding, SiNa, Übergabe. Preise inkl. MwSt. Keine zusätzlichen Kosten.</t>
  </si>
  <si>
    <t>Miete Ladestation, Backend, Abrechnungsaufwand, Störungsbehebung (remote). Preise inkl. MwSt.</t>
  </si>
  <si>
    <t>Rechnung durch Anbieter
Kreditkarte/EC Karte</t>
  </si>
  <si>
    <t>Mobilitätsabo - Kauf Ladestation</t>
  </si>
  <si>
    <t>Abrechnung - zur Verfügungstellen der Daten
Abrechnung - Rechnungserstellung und Versand
Abrechnung - Inkasso
Lastmanagement
Webportal zur Benutzendenverwaltung
Verschiedene Tarif-Gruppen
Einstellung eines eigenen Energietarifs
Störungsmanagement
Fernwartung
Reporting Funktion
Abrechnung öffentlicher Ladestationen (z.B. Besuchendenparkplätze)</t>
  </si>
  <si>
    <t>Installation, Hardware Ladestation inkl. Lastmanagement statisch, Sicherheitsnachweis (SiNa), Onboarding/Backend. Keine weiteren Kosten. Preise inkl. MwSt.</t>
  </si>
  <si>
    <t>Abrechnungsservice, Nutzung Backend, SIM-Karte (Internetabo Einstellhalle). Preise inkl. MwSt.)</t>
  </si>
  <si>
    <t>Störungsbehebungen vor Ort werden in Rechnung gestellt.</t>
  </si>
  <si>
    <t>Rechnung durch Anbieter:in, Kreditkarte/EC Karte</t>
  </si>
  <si>
    <t>ABB
ABL
Alfen
Compleo
easee
Siemens
Zaptec
Partino</t>
  </si>
  <si>
    <t>Ermöglichen Sie Mietern und Stockwerkeigentümern das Laden von Elektrofahrzeugen. Wir übernehmen die Planung und Ausführung der elektrischen Grundinstallation zum Einbau von Ladeinfrastruktur in Ihrer Liegenschaft. Mieter und Stockwerkeigentümer können anschliessend die Ladestation bei IWB kaufen oder mieten. Die Ladevorgänge werden automatisch und nutzerspezifisch abgerechnet und sind via App jederzeit ersichtlich.</t>
  </si>
  <si>
    <t>Juice Technology AG</t>
  </si>
  <si>
    <t>juice.world</t>
  </si>
  <si>
    <t>info@juice.world</t>
  </si>
  <si>
    <t>+41 41 510 02 19</t>
  </si>
  <si>
    <t>Bachenbülach, ZH</t>
  </si>
  <si>
    <t>Mit dem JUICE ULTRA 2 battery ist Laden ab integriertem Energiespeicher möglich.</t>
  </si>
  <si>
    <t>anstecken - onboarden - laden</t>
  </si>
  <si>
    <t>via Kredit-/Debitkartenterminal, eCarUp, Swisscharge, Virta</t>
  </si>
  <si>
    <t>OCPP</t>
  </si>
  <si>
    <t>Abrechnung - zur Verfügungstellen der Daten
Lastmanagement
Webportal zur Benutzendenverwaltung
White-List (Spezialnutzende)
Verschiedene Tarif-Gruppen
Einstellung eines eigenen Energietarifs
Störungsmanagement
Fernwartung
Störungsbehebung vor Ort
Reporting Funktion
Mandantenfunktion</t>
  </si>
  <si>
    <t>Sofort</t>
  </si>
  <si>
    <t>Juice Technology</t>
  </si>
  <si>
    <t>Die Juice Technology AG, mit Hauptsitz in Bachenbülach (ZH) ist eine weltweit tätige Herstellerin von Ladelösungen für Elektrofahrzeuge. Das umfangreiche Produktportfolio des Unternehmens umfasst sowohl AC- als auch DC-Ladestationen und reicht von leichten mobilen Geräten bis hin zu grossen Schnellladern. Seit 2014 dominiert Juice weltweit den Markt mobiler 22-kW-Ladestationen und ist einer der wenigen Vollsortimenter der Branche. Die Nutzerfreundlichkeit steht bei der Produktentwicklung von Juice Technology im Mittelpunkt. Alle Produkte werden mit dem Fokus auf den Anwender konzipiert und designt, um eine intuitive und effiziente Nutzung zu gewährleisten.</t>
  </si>
  <si>
    <t>Kantonales Elektrizitätswerk Nidwalden</t>
  </si>
  <si>
    <t>Nidwaldner Lösung</t>
  </si>
  <si>
    <t>https://www.ewn.ch/kunden/privatkunden/elektromobilitat</t>
  </si>
  <si>
    <t>emobility@ewn.ch</t>
  </si>
  <si>
    <t>041 618 02 02</t>
  </si>
  <si>
    <t>Oberdorf NW</t>
  </si>
  <si>
    <t>Nidwalden</t>
  </si>
  <si>
    <t>Gemäss EWN Naturstrom 50% Sonnen- 50% Wasserstrom aus Nidwalden</t>
  </si>
  <si>
    <t>Die Stromqualität stammt zu 50% Wasserkraft- und zu 50% aus Photovoltaikanlagen in Nidwalden. (EWNNatur).</t>
  </si>
  <si>
    <t>Die Bestellung der Ladestation wird via Bestellformular bei uns im Kundeportal getätigt. Anschliessend übernehmen wir von EWN den gesamten Prozess von der Installation bis hin zur Instruktion und Abrechnung der Ladestation. Das rundum Sorglos-Pakte von Nidwalden für Nidwalden.</t>
  </si>
  <si>
    <t>Der Kunde bestellt die Ladestation im Kundenportal. 
Der Kundendienst eröffnet den Kunden uns sendet Ihm den Anmeldelink mit den Zugangsdaten zur Ladestation.</t>
  </si>
  <si>
    <t>ZAPTEC pro MID</t>
  </si>
  <si>
    <t>Nidwaldner-Lösung Kaufmodell</t>
  </si>
  <si>
    <t>Abrechnung - Rechnungserstellung und Versand
Abrechnung - Inkasso
Lastmanagement
Störungsmanagement
Fernwartung
Automatisierte Aktualisierung bei Veränderung der EVU-Stromtarife</t>
  </si>
  <si>
    <t>App
Hotline 24/7</t>
  </si>
  <si>
    <t>Ladestation ZapCharger PRO MID 1'475 CHF
Inbetriebnahme und Systemintegration 250 CHF
Ein Ladeschlüssel RFID zur Freischaltung der Ladestation.
Instruktion vor Ort des Endkunden.</t>
  </si>
  <si>
    <t>Keine monatlichen Fixkosten.</t>
  </si>
  <si>
    <t>Servicegebühr
1) Bewirtschaftung des Ladesystems
2) Plausibilisierung der Messdaten je Ladestation
3) Abrechnung der Stromkosten je Ladestation
4) Fernüberwachung der Funktionalität des Ladesystems
5) Anteil am Grundpreis der Hauptmessung des Ladesystems</t>
  </si>
  <si>
    <t>Rechnung durch Anbieter
Rechnung durch Energieversorger</t>
  </si>
  <si>
    <t>Quartalsweise
Halbjährig</t>
  </si>
  <si>
    <t xml:space="preserve">Verrechnet wird der Mobilitätstarif, welcher jährlich publiziert wird. 
Dieses Produkt gilt im Versorgungsgebiet des EWN bei installierten
Ladesystemen mit der Nidwaldner-Lösung (Verrechnungszähler
von EWN Vertrieb, Lademanagement, intelligente Ladestation mit
integriertem MID-Zähler).
Abrechnung
Die Stromkosten für Elektromobilität werden auf der EWN-Stromrechnung transparent ausgewiesen.
Qualität
Die Stromqualität stammt zu 50 % aus Wasserkraft- und zu 50 %
aus Photovoltaikanlagen in Nidwalden (EWNNatur).
</t>
  </si>
  <si>
    <t>Nidwaldner-Lösung Mietmodell</t>
  </si>
  <si>
    <t>Abrechnung - Rechnungserstellung und Versand
Abrechnung - Inkasso
Lastmanagement
Störungsmanagement
Fernwartung
Störungsbehebung vor Ort</t>
  </si>
  <si>
    <t>Inbetriebnahme und Systemintegration
Ein Ladeschlüssel RFID zur Freischaltung der Ladestation. 
Instruktion der Endkunden vor Ort.</t>
  </si>
  <si>
    <t>Ladestation ZAPTEC pro</t>
  </si>
  <si>
    <t>Rechnung durch Anbieter:in, Rechnung durch Energieversorger</t>
  </si>
  <si>
    <t xml:space="preserve">Verrechnet wird der Mobilitätstarif, welcher jährlich publiziert wird. 
Dieses Produkt gilt im Versorgungsgebiet des EWN bei installierten
Ladesystemen mit der Nidwaldner-Lösung (Verrechnungszähler
von EWN Vertrieb, Lademanagement, intelligente Ladestation mit
integriertem MID-Zähler).
Abrechnung
Die Stromkosten für Elektromobilität werden auf der EWN-Stromrechnung transparent ausgewiesen.
Qualität
Die Stromqualität stammt zu 50 % aus Wasserkraft- und zu 50 %
aus Photovoltaikanlagen in Nidwalden (EWNNatur).
</t>
  </si>
  <si>
    <t>EWN begleitet Kunden rund um das Thema E-Mobility Ladekonzepte im Mehrfamilienhausbereich als Gesamtlösungsanbieter mit Machbarkeitsprüfung, Beratung vor Ort, Konzeption, Installation, Inbetriebnahme und Verfügbarkeitsgarantie mit Hotline und Ersatzgerätetausch.
Für die Installation arbeiten wir im Rahmen eines Partneransatzes eng mit lokalen Elektroinstallationsfirmen zusammen. Wir setzen auf ein modulares Ladesystem neuster Technologie mit optimiertem Lastmanagement. 
Mit einem Unterstützungsrabatt leisten wir unseren Beitrag zur Entwicklung der Elektromobilität in Nidwalden.
Sind Sie an unserem rundum Sorglos-Paket interessiert? Wir beraten Sie gerne!</t>
  </si>
  <si>
    <t>Lynus AG</t>
  </si>
  <si>
    <t>Mieterstrom Konzept (zev)</t>
  </si>
  <si>
    <t>https://lynus.io/</t>
  </si>
  <si>
    <t>office@lynus.io</t>
  </si>
  <si>
    <t>+41 41 510 87 81</t>
  </si>
  <si>
    <t>Tuggen</t>
  </si>
  <si>
    <t>https://shop-ch.lynus.io/c/produkte/elektro-ladestationen</t>
  </si>
  <si>
    <t>Verrechnung nach verbrauchten kWh auf Nutzer</t>
  </si>
  <si>
    <t>Abrechnung - zur Verfügungstellen der Daten
Abrechnung - Rechnungserstellung und Versand
Lastmanagement
Webportal zur Benutzendenverwaltung
Verschiedene Tarif-Gruppen
Störungsmanagement
Fernwartung
Reporting Funktion
Mandantenfunktion</t>
  </si>
  <si>
    <t>Rechnung durch Immobilienbesitzende</t>
  </si>
  <si>
    <t>Alfen
KEBA
Schneider Electric
Webasto
Weidmüller
Zaptec</t>
  </si>
  <si>
    <t xml:space="preserve">Bei Lynus arbeiten Softwareexperten, Energiespezialisten und Praktiker an einem gemeinsamen Ziel: Unsere Technologie hilft Menschen und Unternehmen, erneuerbare Energie optimal zu nutzen.
Und unsere Arbeit trägt Früchte: Über 600 Lynus Energiesysteme mit einer Photovoltaik-Gesamtleistung von 8 MW wurden bisher mit unseren Produkten realisiert (Stand Oktober 2023).
https://lynus.io/ueber-uns/
</t>
  </si>
  <si>
    <t>Migrol AG</t>
  </si>
  <si>
    <t>M-Charge</t>
  </si>
  <si>
    <t>https://www.migrol.ch/de/mobilit%C3%A4t/e-mobilit%C3%A4t/</t>
  </si>
  <si>
    <t>e-mobilitaet@migrol.ch</t>
  </si>
  <si>
    <t>044 495 16 16</t>
  </si>
  <si>
    <t>Adliswil ZH</t>
  </si>
  <si>
    <t>Je nach Versogungsgebiet</t>
  </si>
  <si>
    <t>Ladestationen werden schon vorkonfiguriert verschickt. Plug-and-Play</t>
  </si>
  <si>
    <t>alle gängigen Ladestationen mit OCPP Schnitstelle</t>
  </si>
  <si>
    <t>Abrechnung - Inkasso
Lastmanagement
Webportal zur Benutzendenverwaltung
White-List (Spezialnutzende)
Verschiedene Tarif-Gruppen
Störungsmanagement
Fernwartung
Störungsbehebung vor Ort
Reporting Funktion
Mandantenfunktion
Abrechnung öffentlicher Ladestationen (z.B. Besuchendenparkplätze)
Roaming Option für öffentliche Ladestationen (z.B. Besuchendenparkplätze)
Automatisierte Aktualisierung bei Veränderung der EVU-Stromtarife</t>
  </si>
  <si>
    <t>Webportal
App
Aktive Steuerung der Lade-Aktivität
Transaktionsübersicht
Visualisierung der eigenen Verbräuche
Hotline nur zu Bürozeiten
Hotline 24/7
Zugang zu öffentlichen Ladestationen desselben Anbieters mit gleichem Account</t>
  </si>
  <si>
    <t>Sollte Migrol die Ladeinfrastruktur verkaufen, fallen keine einmaligen Kosten an.</t>
  </si>
  <si>
    <t>KEBA
Zaptec</t>
  </si>
  <si>
    <t>Als führende Energieunternehmen in der Schweiz bietet Migrol Lösungen für privates, halböffentliches und öffentliches Laden an. Wir übernehmen die Planung, Installation und Betrieb inkl. Abrechnungssystem für Mieter, Stockwerkeigentümer, Unternehmen und Mitarbeiter von Geschäftsflotten. Profitieren Sie zudem von Cumulus Punkten beim Laden in einem der grössten Ladenetze der Schweiz.</t>
  </si>
  <si>
    <t>MOVE Mobility AG</t>
  </si>
  <si>
    <t>MOVE Immo</t>
  </si>
  <si>
    <t>www.move.ch</t>
  </si>
  <si>
    <t>sales@move.ch</t>
  </si>
  <si>
    <t>058 510 49 00</t>
  </si>
  <si>
    <t>Granges-Paccot</t>
  </si>
  <si>
    <t>Abhängig vom Kundenwunsch sind hier verschieden Szenarien möglich.</t>
  </si>
  <si>
    <t>Wir haben hier eine einzigartige Self-Service Lösung bei welcher sich die Nutzer selbst onboarden können.</t>
  </si>
  <si>
    <t>Nutzer melden sich selbständig über die MOVE-App an.</t>
  </si>
  <si>
    <t>https://move.ch/wp-content/uploads/2023/10/10_2023_DE_Kompatible_Ladestationen.pdf</t>
  </si>
  <si>
    <t>Abo mit monatlichem Fixpreis (ohne zusätzliche Aufschläge)
Abo mit monatlichem Fixpreis + prozentualer Aufschlag pro Transaktion</t>
  </si>
  <si>
    <t>Abrechnung - zur Verfügungstellen der Daten
Abrechnung - Rechnungserstellung und Versand
Abrechnung - Inkasso
Webportal zur Benutzendenverwaltung
White-List (Spezialnutzende)
Verschiedene Tarif-Gruppen
Einstellung eines eigenen Energietarifs
Fernwartung
Reporting Funktion
Mandantenfunktion</t>
  </si>
  <si>
    <t>Setupkosten</t>
  </si>
  <si>
    <t>Service, Rechnungsstellung, System, Hotline</t>
  </si>
  <si>
    <t>Die MOVE Mobility AG ist ein Gemeinschaftsunternehmen der Energiedienstleister Primeo Energie, Energie Wasser Bern und Groupe E. Die Mission des Ladenetzbetreibers mit Sitz in Freiburg und Zürich ist es, Fahrern von Elektroautos und Besitzern von Ladestationen ihr – vorher komplexes – Leben massgeblich zu vereinfachen. Das gelingt insbesondere dank einem einheitlichen Preissystem mit fixen Preisen an den eigenen Ladestationen und denjenigen der Partner. Als Anbieter von Gesamtlösungen für Ladeinfrastruktur installiert MOVE Anlagen aus einer Hand und übergibt sie schlüsselfertig. www.move.ch.</t>
  </si>
  <si>
    <t>NeoVac ATA AG</t>
  </si>
  <si>
    <t>E-Mobility Go! (3 Modelle: VEWA/ZEV/Go!)</t>
  </si>
  <si>
    <t>https://www.neovac.ch/e-mobility</t>
  </si>
  <si>
    <t>info@neovac.ch</t>
  </si>
  <si>
    <t>058 715 50 50</t>
  </si>
  <si>
    <t>Oberriet</t>
  </si>
  <si>
    <t>Wir bieten von der einfachen Integration der Kosten in die VEWA bis zum vollständigen Inkasso mit EW Zählerübernahme alles an.</t>
  </si>
  <si>
    <t>Einheitstarif vom EW
wenn nicht vorhanden in der Regel Hochtarif oder im reinen Wohnbau 70% NT und 30% HT</t>
  </si>
  <si>
    <t>Die Angebotenen Ladetarife können je nach gewähltem Abrechnungsmodell (VEWA, ZEV, Go!, Kreditkartenzahlung) abweichen.</t>
  </si>
  <si>
    <t>Hardwareverkauf inklusive Inbetriebnahme Paket in der Regel an den Elektroinstallateur, Elektriker mach Erstinstallation der Kabel/Montage, NeoVac macht abschliessend die Inbetriebnahme und ist anschliessend für Wartung und Unterhalt zuständig.</t>
  </si>
  <si>
    <t>Telefon
E-Mail
Via Webseite - Allgemeines Formular
Via Webseite - Formular unter Angabe eines Liegenschaftsspezifischen Links oder QR-Codes
Über Elektroinstallateur</t>
  </si>
  <si>
    <t>Der Nutzer kann wie oben angekreuzt über verschiedene Kanäle an uns gemeldet werden, in der Regel aber via Webseite (Liegenschaftsspezifisch) oder über die Verwaltung. Anschliessend wird der Nutzer per Mail eingeladen. Die Emailadresse ist auch der Aufhänger für die Ladebewilligung auf den Ladestationen.</t>
  </si>
  <si>
    <t>Austausch mit Immobiliensystemen über DTA File ebenfalls möglich mit allen gängigen Bewirtschaftungssystemen, welche von Verwaltungen verwendet werden.</t>
  </si>
  <si>
    <t>https://www.neovac.ch/de</t>
  </si>
  <si>
    <t>Easee, KEBA, Zaptec</t>
  </si>
  <si>
    <t>Abo mit monatlichem Fixpreis (ohne zusätzliche Aufschläge)
Aufschlag auf den Ladestrom (pro kWh) (ohne monatlicher Fixpreis)
Abo mit monatlichem Fixpreis + Aufschlag auf den Ladestrom (pro kWh)
Abo mit monatlichem Fixpreis + Integration VEWA/ZEV</t>
  </si>
  <si>
    <t>E-Mobility Go!</t>
  </si>
  <si>
    <t>Elektrischer Anschluss ab Flachbandkabel inkl. Montage und Kleinmaterial sowie notwendiger elektrischer Prüfungen.</t>
  </si>
  <si>
    <t>Miete Ladestation, Wartung und Unterhalt sowie Lizenz für Backend und softwareseitiger Inbetriebnahme.</t>
  </si>
  <si>
    <t>Die Ladestation kann anstelle der Miete auch für CHF 1'830.- gekauft werden.</t>
  </si>
  <si>
    <t>E-Mobility ZEV</t>
  </si>
  <si>
    <t>Abrechnung - zur Verfügungstellen der Daten
Abrechnung - Rechnungserstellung und Versand
Lastmanagement
White-List (Spezialnutzende)
Verschiedene Tarif-Gruppen
Einstellung eines eigenen Energietarifs
Störungsmanagement
Fernwartung
Störungsbehebung vor Ort
Abrechnung öffentlicher Ladestationen (z.B. Besuchendenparkplätze)
Roaming Option für öffentliche Ladestationen (z.B. Besuchendenparkplätze)
Automatisierte Aktualisierung bei Veränderung der EVU-Stromtarife</t>
  </si>
  <si>
    <t>Erstinstallation ab Flachband inklusive Kleinmaterial, inkl. Ladestation, inkl. elektrische Prüfungen, inkl. softwareseitige Inbetriebnahme</t>
  </si>
  <si>
    <t>Abrechnungskosten für die Integration in die ZEV Abrechnung für die Verwaltung. Es können bis zu 4 Tarifen angewendet werden (Hoch- Niedertarif je für PV-Bezug und Netzbezug)</t>
  </si>
  <si>
    <t>Rechnung durch Anbieter:in, Rechnung durch Immobilienbesitzende</t>
  </si>
  <si>
    <t>Quartalsweise, Jährlich</t>
  </si>
  <si>
    <t>Die Ladestationen werden vollumfänglich in den ZEV integriert. Inkasso seitens NeoVac ist in diesem Modell optional erhältlich.</t>
  </si>
  <si>
    <t>E-Mobility VEWA</t>
  </si>
  <si>
    <t>Abrechnung - zur Verfügungstellen der Daten
Lastmanagement
Webportal zur Benutzendenverwaltung
Verschiedene Tarif-Gruppen
Einstellung eines eigenen Energietarifs
Störungsmanagement
Fernwartung
Störungsbehebung vor Ort
Abrechnung öffentlicher Ladestationen (z.B. Besuchendenparkplätze)</t>
  </si>
  <si>
    <t>Webportal
App
Visualisierung der eigenen Verbräuche
Hotline nur zu Bürozeiten
Zugang zu öffentlichen Ladestationen desselben Anbieters mit gleichem Account</t>
  </si>
  <si>
    <t>Jährliche Abrechnungskosten für die Integration in die verbrauchsabhängige Energie- und Wasserkostenabrechnung</t>
  </si>
  <si>
    <t>Jährlich</t>
  </si>
  <si>
    <t>Die Verwaltung integriert die Verbräuche und Stromkosten in die übliche Hausnebenkosten Abrechnung, welche jährlich für die Mieter erstellt wird. NeoVac bereitet die Abrechnung vollumfänglich für die Integration vor.</t>
  </si>
  <si>
    <t>easee
KEBA</t>
  </si>
  <si>
    <t>Die effiziente Nutzung von Energie wird unsere Zukunft nachhaltig prägen. NeoVac bietet ganzheitliche Lösungen zur intelligenten und ressourcenschonenden Nutzung und sicheren Lagerung von Energie und Wasser. 50 Jahre Know-how machen uns zum führenden Komplettanbieter im Markt.
NeoVac bietet skalierbare Ladeinfrastrukturen mit integriertem dynamischem Lastmanagement und verbrauchsabhängiger Abrechnung für Mehrfamilienhäuser und Areale im halböffentlichen Bereich. Mit E-Mobility von NeoVac haben Stockwerkeigentümerinnen oder Mieter problemlos Zugang zur Elektromobilität, während Eigentümer:innen und Verwaltungen von administrativem Aufwand entlastet werden.</t>
  </si>
  <si>
    <t>NetZulg AG</t>
  </si>
  <si>
    <t>Ladestrom</t>
  </si>
  <si>
    <t>https://www.netzulg.ch/emobilitaet</t>
  </si>
  <si>
    <t>info@netzulg.ch</t>
  </si>
  <si>
    <t>033 439 42 42</t>
  </si>
  <si>
    <t>Steffisburg</t>
  </si>
  <si>
    <t>Rechnung durch Energieversorger
Kreditkarte/EC Karte</t>
  </si>
  <si>
    <t>Sofort
Quartalsweise</t>
  </si>
  <si>
    <t>LADESTROM bietet eine einfache und gesamtheitliche Ladelösung für 
Mehrfamilienhäuser an.
Jederzeit erweiterbar:
LADESTROM besteht aus einer Basisinstallation und erweiterbaren Ladestationen. Das System wächst mit der Zunahme von E-Autos in Ihrer Tiefgarage mit.
Verbrauchergerechte Abrechnung:
Die an der Ladestation bezogene Energiemenge wird dem Kunden individuell auf der Stromrechnung ausgewiesen und verrechnet.
Optimale Verteilung der Ladeleistung:
Das integrierte Lastmanagement vermeidet Lastspitzen. Teure Verstärkungen des Hausanschlusses können in vielen Fällen vermieden werden.
Wertsteigernd
Die Ladelösung steigert den Wert der Liegenschaft.</t>
  </si>
  <si>
    <t>Novagrid AG</t>
  </si>
  <si>
    <t>climkit@novagrid.ch</t>
  </si>
  <si>
    <t>056 535 53 46</t>
  </si>
  <si>
    <t>Wettingen</t>
  </si>
  <si>
    <t>private Ladestationen
halbprivate Ladestationen
halböffentliche Ladestationen</t>
  </si>
  <si>
    <t>Zusammen mit ZEV Abrechnung oder Unabhängig</t>
  </si>
  <si>
    <t>Wir bieten beides an, HT / NT oder Einheitstarif</t>
  </si>
  <si>
    <t>Der Installateur meldet uns die Seriennummer und Zugänge der Ladestationen sobald diese in Betrieb gehen und wir lesen sie ein.</t>
  </si>
  <si>
    <t>E-Mail
Via Webseite - Formular unter Angabe eines Liegenschaftsspezifischen Links oder QR-Codes</t>
  </si>
  <si>
    <t>Je nach Zuständigkeit machen wir das Onboarding oder der Installateur falls direkt der Zugang besteht.</t>
  </si>
  <si>
    <t>https://www.climkit.io/de/mobility/</t>
  </si>
  <si>
    <t>Zaptec, ABB AC Terra, easee, KEBA X</t>
  </si>
  <si>
    <t>Privates Modell</t>
  </si>
  <si>
    <t>Abrechnung - zur Verfügungstellen der Daten
Abrechnung - Rechnungserstellung und Versand
Abrechnung - Inkasso
Lastmanagement
Webportal zur Benutzendenverwaltung
White-List (Spezialnutzende)
Verschiedene Tarif-Gruppen
Einstellung eines eigenen Energietarifs
Fernwartung
Störungsbehebung vor Ort
Reporting Funktion
Automatisierte Aktualisierung bei Veränderung der EVU-Stromtarife</t>
  </si>
  <si>
    <t>Webportal
App
Visualisierung der eigenen Verbräuche
Hotline nur zu Bürozeiten</t>
  </si>
  <si>
    <t>Setup / Einrichtung im Portal</t>
  </si>
  <si>
    <t>Basis Abrechnung ohne Inkasso</t>
  </si>
  <si>
    <t>Verwalter / Bauherr entscheidet den Preis pro kWh</t>
  </si>
  <si>
    <t>Rechnung durch Anbieter
Rechnung durch Immobilienbesitzende
TWINT
ebill</t>
  </si>
  <si>
    <t>Prepaid
Monatlich
Quartalsweise
Jährlich</t>
  </si>
  <si>
    <t>Wäscherei Manager, Wärme und Wasser Abrechnung</t>
  </si>
  <si>
    <t>Laden von Elektrofahrzeugen in Mietwohnungen und Eigentumswohnungen mit individueller Abrechnung und dynamischem Leistungsmanagement. Climkit berechnet jedem Benutzer vierteljährlich eine Gebühr für die Nutzung der Ladenstation und zahlt die vom örtlichen Elektroverteiler ausgestellte Stromrechnung. Für Hausbesitzer, die Ladenstation an ihre Mieter vermieten, können die Mietkosten auch direkt über die gleiche Rechnung abgerechnet werden. Eine Ladenstation kann von mehreren Nutzern mit einem Ausweis gemeinsam genutzt werden. Jeder Nutzer wird mit seinem eigenen Ausweis separat abgerechnet.</t>
  </si>
  <si>
    <t>Partino Mobile Energie AG</t>
  </si>
  <si>
    <t>Partino-Backend</t>
  </si>
  <si>
    <t>www.partino.ch</t>
  </si>
  <si>
    <t>e-mobility@partino.ch</t>
  </si>
  <si>
    <t>062 832 42 40</t>
  </si>
  <si>
    <t>Oberentfelden</t>
  </si>
  <si>
    <t>Über lokales Gateway/lokale Station
Dynamisches Multi-Level Lastmanagement</t>
  </si>
  <si>
    <t>Über Stromwandler
Je nach dem können bestehende Zähler eingebunden werden.</t>
  </si>
  <si>
    <t>Mit der Partino-Ladestation ist die Einzelphasen- Steuerung und Optimierung möglich. Ansonsten ist die Lastoptimierung abhängig von dem eingesetzten Ladestations-Typen.</t>
  </si>
  <si>
    <t>Säulenbetreiber und Nutzer eröffnen ein Partino-Account unter https://partino-chf.evc-net.com/. Unsere Projektleiter besprechen telefonisch mit dem Säulenbetreiber/Nutzer alle wichtigen Informationen und konfigurieren die Ladestationen nach Kundenvorgabe im Partino-Backend. Vororteinsätze sind in der Regel nicht notwendig, ansonsten wird nach Anfahrtsort und Zeit abgerechnet oder der zuständige Elektriker instruiert.</t>
  </si>
  <si>
    <t>Anmeldung unter: https://partino-chf.evc-net.com/ (Beratung telefonisch oder per E-Mail)</t>
  </si>
  <si>
    <t>Dienstleistungsunternehmen
Onboarding-Prozess gemäss Absprache mit Säulenbetreiber
Verwaltung
Immobilieneigentümer:in.</t>
  </si>
  <si>
    <t>Säulenbetreiber und Nutzer werden von uns kontaktiert und erhalten eine Wegweisung wie Sie Ihr Partino-Kundenkonto eröffnen und die Ladekarte erhalten. Die Anmeldung erfolgt ganz einfach online unter: https://partino-chf.evc-net.com/ 
Das Onboarding für Ladestationsnutzende kann in Absprache mit dem Säulenbetreiber, Verwaltung resp. Immobilieneigentümer:in mit zusätzlichen Sicherheitselementen im Anmeldeprozess ergänzt werden (wie zum Beispiel Kennwörter und Vermerke zur Identifizierung der Gruppenzugehörigkeit)</t>
  </si>
  <si>
    <t>Referenzierung von Ladestationen &amp; Ladekarten / Eröffnung und Verwaltung von Mitarbeiter und Ladekarten / Direkte-Abrechnung über gewisse Fleetmanagementfirmen (Firmen-Leasingfahrzeuge), Abrechnung mit Arbeitgeber z.B. für Firmenfahrzeuge (bezogener Strom Zuhause für Firmenkilometer)</t>
  </si>
  <si>
    <t>Aktive Steuerung der Lade-Aktivität per App: Starten und Stoppen der Ladetransaktion</t>
  </si>
  <si>
    <t>Alle gängigen OCPP Ladestationen. Bei neuen Ladestations-Typen oder Ladestations-Typen, welche noch nicht in unserem Backend in Betrieb sind, muss ein Integrationstest durchgeführt werden.</t>
  </si>
  <si>
    <t>Abo mit monatlichem Fixpreis (ohne zusätzliche Aufschläge)
Abo mit monatlichem Fixpreis + Aufschlag auf den Ladestrom (pro kWh)
Verschiedene Abo-Modelle verfügbar.</t>
  </si>
  <si>
    <t>OPTION-3</t>
  </si>
  <si>
    <t>Abrechnung - zur Verfügungstellen der Daten
Abrechnung - Rechnungserstellung und Versand
Abrechnung - Inkasso
Webportal zur Benutzendenverwaltung
White-List (Spezialnutzende)
Verschiedene Tarif-Gruppen
Einstellung eines eigenen Energietarifs
Störungsmanagement
Fernwartung
Reporting Funktion
Mandantenfunktion
Update für die Abrechnung als öffentliche Ladestation möglich</t>
  </si>
  <si>
    <t>Webportal
App
Transaktionsübersicht
Visualisierung der eigenen Verbräuche
Hotline nur zu Bürozeiten
Zugang zu öffentlichen Ladestationen desselben Anbieters mit gleichem Account
Zugang zu öffentlichen Ladestationen anderer Anbieter mit gleichem Account (Roaming)
Aktive Steuerung der Lade-Aktivität per App: Start &amp; Stopp</t>
  </si>
  <si>
    <t>Konfiguration und Inbetriebnahme im Partino-Backend. On-boarding Beratung und Begleitung von 30 Minuten inklusive. Integration von NICHT geprüften Ladestationen sind NICHT inbegriffen und werden nach Aufwand in Rechnung gestellt (Integrationstest).</t>
  </si>
  <si>
    <t>Abrechnung ohne Aufschläge, Inkasso, Live-Updates, Helpdesk, Fernwartung, Fernkonfiguration, Störungsbehebung per Fernzugriff, Verwaltungstool, Live-Monitoring, Auswertung / Analyse, Säulenverwaltung, Kartenverwaltung, Zugriff Ladestation, Blockieren, Freigeben, Status-Abfrage, Reset</t>
  </si>
  <si>
    <t>Rechnung durch Anbieter
Lastschriftverfahren / weitere Zahlungsmethoden in Arbeit</t>
  </si>
  <si>
    <t>OPTION-3 (Automatische Abrechnung ohne Aufschläge auf dem bezogenen Strom) ist das meist genutzte Abo-Modell bei Ladestationen in Mehrparteiengebäuden. Der vom Säulenbetreiber eingestellte Stromtarif wird ohne Abzüge dem Zahlungsempfänger ausbezahlt.</t>
  </si>
  <si>
    <t>BUSINESS-3 (Firmenladestationen)</t>
  </si>
  <si>
    <t>Abrechnung ohne Aufschläge, Inkasso, Live-Updates, Helpdesk, Fernwartung, Fernkonfiguration, Störungsbehebung per Fernzugriff, Verwaltungstool, Live-Monitoring, Auswertung / Analyse, Säulenverwaltung, Kartenverwaltung, Zugriff Ladestation, Blockieren, Freigeben, Reset, Mitarbeiterverwaltung</t>
  </si>
  <si>
    <t>Rechnung durch Anbieter:in, Lastschriftverfahren / weitere Zahlungsmethoden in Arbeit</t>
  </si>
  <si>
    <t>BUSINESS-3 (Automatische Abrechnung ohne Aufschläge auf dem bezogenen Strom) ist das meist genutzte Abo-Modell bei Firmenladestationen. Im Unterschied zur OPTION-3 ist dieses Abo-Modell speziell für Firmen mit vielen unterschiedlichen Nutzer der jeweiligen Ladestationen ausgelegt. Jede Ladestation kann individuell mit einem passenden Abo-Modell betrieben werden (z.B. Wohn und Geschäftsgebäude). 
Der vom Säulenbetreiber eingestellte Stromtarif wird ohne Abzüge dem Zahlungsempfänger ausbezahlt. Es können verschiedene Nutzergruppen mit unterschiedlichen Tarifen hinterlegt werden. Auch Ladegruppen mit Nutzer ohne Ladekosten sind uneingeschränkt möglich.</t>
  </si>
  <si>
    <t>Partino / ECOTAP</t>
  </si>
  <si>
    <t>Partino Mobile Energie AG ist ein Vorreiter im Bereich innovative Lösungen rund um die Elektromobilität. Ein 17-köpfiges Team aus Entwicklern und Spezialisten arbeitet daran, mass­geschneiderte Lösungen und Produkte zu entwickeln, um ein umfassendes E-Mobilitäts­angebot aus einer Hand anzubieten.
Als Anbieter umfassender Lade­system­lösungen liegt der Fokus auf intelligenten Ladestationen, dem dynamischen Multi-Level-Last­manage­ment und dem technischen sowie kommerziellen Backend-System. Zudem gewährleistet das Service- und Supportteam eine umfassende Betreuung, damit die Kunden ein ganzheitliches Leistungspaket erhalten.</t>
  </si>
  <si>
    <t>PLUG'N ROLL AG</t>
  </si>
  <si>
    <t>info@plugnroll.com</t>
  </si>
  <si>
    <t>+41 81 423 7070</t>
  </si>
  <si>
    <t>Poschiavo</t>
  </si>
  <si>
    <t>Telefon
E-Mail
Via Webseite - Formular unter Angabe eines Liegenschaftsspezifischen Links oder QR-Codes</t>
  </si>
  <si>
    <t>Kostenloser Ladechip</t>
  </si>
  <si>
    <t>Abrechnung - zur Verfügungstellen der Daten
Abrechnung - Rechnungserstellung und Versand
Abrechnung - Inkasso
Lastmanagement
Webportal zur Benutzendenverwaltung
White-List (Spezialnutzende)
Verschiedene Tarif-Gruppen
Einstellung eines eigenen Energietarifs
Reporting Funktion</t>
  </si>
  <si>
    <t>Webportal
App
Aktive Steuerung der Lade-Aktivität
Transaktionsübersicht
Hotline nur zu Bürozeiten
Hotline 24/7
Zugang zu öffentlichen Ladestationen desselben Anbieters mit gleichem Account
Zugang zu öffentlichen Ladestationen anderer Anbieter mit gleichem Account (Roaming)
Ladechip inklusive</t>
  </si>
  <si>
    <t>Ladevorgänge werden monatlich abgerechnet, Kosten für Betrieb der Ladestation quartalsweise.</t>
  </si>
  <si>
    <t>ABB
Etrel</t>
  </si>
  <si>
    <t>PLUG'N ROLL ist eine 100%-ige Tochter der Repower AG, einem führenden Energieversorgungsunternehmen in der Schweiz. 
Als Schweizer Full-Service-Provider der ersten Stunde wissen wir, worauf es auf dem Weg in die fossilfreie Mobilität ankommt. 
Wir bieten von Beratung &amp; Konzeption, über Installation &amp; Inbetriebnahme bis hin zu Service &amp; Betrieb sowie Zugang &amp; Abrechnung der Ladestationen alles aus einer Hand an.</t>
  </si>
  <si>
    <t>reev GmbH</t>
  </si>
  <si>
    <t>reev Software</t>
  </si>
  <si>
    <t>www.reev.com</t>
  </si>
  <si>
    <t>sales@reev.com</t>
  </si>
  <si>
    <t>043 508 50 82</t>
  </si>
  <si>
    <t>Deutschland</t>
  </si>
  <si>
    <t>München</t>
  </si>
  <si>
    <t>Automatisierte Abrechnung, Rechnungsstellung</t>
  </si>
  <si>
    <t>QR-Code</t>
  </si>
  <si>
    <t>Vollautomatisierte Abrechnung, Automatisierte Abrechnung von Ladevorgängen zuhause, Ad hoc-Laden</t>
  </si>
  <si>
    <t>automatisierte Abrechnung für Dienstwagen fahren zuhause</t>
  </si>
  <si>
    <t>https://reev.com/kunden-partner/hardwarehersteller/</t>
  </si>
  <si>
    <t>u.a. zaptec, easee, ABL, Alfen, ABB, Schneider electric, Mennekes, hager, alpitronic, PCE, Keba, GEWISS, Walther Werke,...</t>
  </si>
  <si>
    <t>reev Connect - Lizenz Pro</t>
  </si>
  <si>
    <t>Abrechnung - zur Verfügungstellen der Daten
Abrechnung - Rechnungserstellung und Versand
Abrechnung - Inkasso
Lastmanagement
Webportal zur Benutzendenverwaltung
White-List (Spezialnutzende)
Verschiedene Tarif-Gruppen
Einstellung eines eigenen Energietarifs
Störungsmanagement
Fernwartung
Reporting Funktion
Mandantenfunktion
Abrechnung öffentlicher Ladestationen (z.B. Besuchendenparkplätze)
Roaming Option für öffentliche Ladestationen (z.B. Besuchendenparkplätze)
Automatisierte Abrechnung
Vollautomatisierte Abrechnung von Ladevorgängen zuhause</t>
  </si>
  <si>
    <t>reev Connect Setup Kit</t>
  </si>
  <si>
    <t>Lizenzgebühr pro Ladepunkt</t>
  </si>
  <si>
    <t>Abhängig von Zahlungsmittel. Für die Nutzung der verfügungsgestellten Abrechnungsfunktion, werden die Gebühr von der Transaktionssumme abgezogen</t>
  </si>
  <si>
    <t>Kreditkarte/EC Karte
SEPA-Lastschrift</t>
  </si>
  <si>
    <t>https://reev.com/software/</t>
  </si>
  <si>
    <t>reev Connect - Lizenz Compact</t>
  </si>
  <si>
    <t>Abrechnung - zur Verfügungstellen der Daten
Abrechnung - Rechnungserstellung und Versand
Webportal zur Benutzendenverwaltung
Störungsmanagement
Fernwartung
Reporting Funktion</t>
  </si>
  <si>
    <t>manuelle Belegerstellung</t>
  </si>
  <si>
    <t>Individuell anhand der manuellen Belegerstattung</t>
  </si>
  <si>
    <t>reev mit Sitz in München stellt mit seiner Cloud-Software eine einfache, transparente und vollautomatisierte Plattform für die Verwaltung, Steuerung und Abrechnung von Ladeinfrastruktur bereit. Damit bietet das Unternehmen eine zukunftsfähige, einzigartige Gesamtlösung für verschiedenste Anforderungen an. Die Mission von reev ist es, jedem die Möglichkeit zu geben, die Zukunft der Elektromobilität selbst zu gestalten, aktiv zum Mobilitätswandel beizutragen und Betreiber der eigenen Ladeinfrastruktur zu werden. Die reev Software wurde deswegen speziell für die Bedürfnisse von komplexen Fuhrparksituationen, wie Unternehmen, Wohn- und Gewerbeimmobilien oder Parkhäuser, konzipiert.</t>
  </si>
  <si>
    <t>Regio Energie Solothurn</t>
  </si>
  <si>
    <t>Billing Plus</t>
  </si>
  <si>
    <t>regioenergie.ch/e-mobilitaet</t>
  </si>
  <si>
    <t>e-mobilitaet@regioenergie.ch</t>
  </si>
  <si>
    <t>032 626 95 17</t>
  </si>
  <si>
    <t>Solothurn</t>
  </si>
  <si>
    <t>Schweizweit
Solothurn</t>
  </si>
  <si>
    <t>Wir rechnen alles ab, der Kunde hat keine Aufwände.</t>
  </si>
  <si>
    <t>Fixe Monatsgebühr + Stromkosten</t>
  </si>
  <si>
    <t>Abrechnung - Rechnungserstellung und Versand
Abrechnung - Inkasso
Lastmanagement
Abrechnung öffentlicher Ladestationen (z.B. Besuchendenparkplätze)</t>
  </si>
  <si>
    <t>Webportal
Hotline nur zu Bürozeiten
Hotline 24/7</t>
  </si>
  <si>
    <t>Messung Wärme
Messung Wasser
Monitoring</t>
  </si>
  <si>
    <t>Komplettanbieter von E-Mobilitäts- und ZEV-Lösungen</t>
  </si>
  <si>
    <t>SAK St. Gallisch-Appenzellische Kraftwerke AG</t>
  </si>
  <si>
    <t>www.sak.ch</t>
  </si>
  <si>
    <t>solution@sak.ch</t>
  </si>
  <si>
    <t>071 229 51 51</t>
  </si>
  <si>
    <t>St. Gallen</t>
  </si>
  <si>
    <t>Wenn die Elektrizitätswerke keinen Einheitstarif anbieten wird der Synthetischer Einheitstarif angewendet.</t>
  </si>
  <si>
    <t>Wenn die SAK der Betreiber des ZEV's ist, ist es möglich mit Solarstrom zu laden.</t>
  </si>
  <si>
    <t>Easee Charge, Zaptec Pro</t>
  </si>
  <si>
    <t>E-Mobility Light</t>
  </si>
  <si>
    <t>Abrechnung - Rechnungserstellung und Versand
Abrechnung - Inkasso
Fernwartung</t>
  </si>
  <si>
    <t>Individuell auf den Standort bezogen.</t>
  </si>
  <si>
    <t>Abrechnung, Hotline, Fernwartung</t>
  </si>
  <si>
    <t>Ladestrom im Einheitstarif oder im synthetischem Einheitstarif</t>
  </si>
  <si>
    <t>E-Mobility Standard</t>
  </si>
  <si>
    <t>Individuell nach Standort</t>
  </si>
  <si>
    <t>Abrechnung, Hotline, Fernwartung, Internet und Zählermiete</t>
  </si>
  <si>
    <t>Ladestrom Einheitstarif oder synthetischer Einheitstarif</t>
  </si>
  <si>
    <t>Ladestationsmiete</t>
  </si>
  <si>
    <t>Installation Rückplatte, Inbetriebnahme, Fahrpauschale, Handling-Gebühr bei Kündigung</t>
  </si>
  <si>
    <t>Miete der Ladestation</t>
  </si>
  <si>
    <t>Es handelt sich ausschliesslich um die Miete einer Ladestation</t>
  </si>
  <si>
    <t>Miete Ladestation</t>
  </si>
  <si>
    <t>Nein
easee
Zaptec</t>
  </si>
  <si>
    <t>SAK Solutions ist ein führendes Kompetenzzentrum, wenn es um renditeoptimierte Gesamtlösungen für Immobilien-, Industrie-, Dienstleistungsunternehmen und Gemeinden geht. Planung, Projektmanagement, Betrieb von dezentralen Energie-
infrastrukturen, Datenmanagement und ICT-Lösungen stehen in unserem Fokus. Umfassende Kompetenzen, Ressourcen, ein breites Partner-Netzwerk sowie engagierte Mitarbeitende bilden die Erfolgsbasis. Wir übernehmen Verantwortung für funktionierende und optimierte Dienstleistungen und bauen vertrauensvolle, tragfähige und partnerschaftliche Bindungen mit unseren Kunden auf.</t>
  </si>
  <si>
    <t>SH POWER</t>
  </si>
  <si>
    <t>SH POWER Elektromobilität</t>
  </si>
  <si>
    <t>https://www.shpower.ch/elektromobilitaet.html</t>
  </si>
  <si>
    <t>052 635 11 00</t>
  </si>
  <si>
    <t>Schaffhausen</t>
  </si>
  <si>
    <t>Schaffhausen
Thurgau
Zürich</t>
  </si>
  <si>
    <t>Durchschnittspreis aus HT und NT</t>
  </si>
  <si>
    <t>Der Strompreis setzt sich aus dem Durchschnittspreis HT/NT des jeweiligen Energieversorgers zusammen. Zusätzlich kommen noch 3Rp. Dienstleistungsgebühr je kWh dazu.</t>
  </si>
  <si>
    <t>Bestellung über ein Onlineformular und Installation innerhalt von 10 Tagen.</t>
  </si>
  <si>
    <t>https://ecarupwiki.smart-me.com/ocpp-ladestationen</t>
  </si>
  <si>
    <t>Kauf Modell</t>
  </si>
  <si>
    <t>Abrechnung - Rechnungserstellung und Versand
Abrechnung - Inkasso
Lastmanagement
Webportal zur Benutzendenverwaltung
White-List (Spezialnutzende)
Verschiedene Tarif-Gruppen
Einstellung eines eigenen Energietarifs
Störungsmanagement
Fernwartung
Störungsbehebung vor Ort
Mandantenfunktion
Abrechnung öffentlicher Ladestationen (z.B. Besuchendenparkplätze)
Roaming Option für öffentliche Ladestationen (z.B. Besuchendenparkplätze)
Automatisierte Aktualisierung bei Veränderung der EVU-Stromtarife</t>
  </si>
  <si>
    <t>Aufschaltgebühr (Installation nach individueller Offerte)</t>
  </si>
  <si>
    <t>Abrechnungsdienstleistung, Lizenz</t>
  </si>
  <si>
    <t>Zähler, Service</t>
  </si>
  <si>
    <t>Mietmodell C1</t>
  </si>
  <si>
    <t>Abrechnung - zur Verfügungstellen der Daten
Abrechnung - Rechnungserstellung und Versand
Abrechnung - Inkasso
Lastmanagement
Webportal zur Benutzendenverwaltung
White-List (Spezialnutzende)
Verschiedene Tarif-Gruppen
Einstellung eines eigenen Energietarifs
Störungsmanagement
Fernwartung
Störungsbehebung vor Ort
Mandantenfunktion
Abrechnung öffentlicher Ladestationen (z.B. Besuchendenparkplätze)
Roaming Option für öffentliche Ladestationen (z.B. Besuchendenparkplätze)</t>
  </si>
  <si>
    <t>Mietgebühr für Ladestation inkl. Instalaltion, Abrechnungsdienstleistung, Lizenz</t>
  </si>
  <si>
    <t>Service, Zähler</t>
  </si>
  <si>
    <t>Mietmodell C2</t>
  </si>
  <si>
    <t>Rechnung durch Anbieter, Rechnung durch Energieversorger</t>
  </si>
  <si>
    <t>easee
Mennekes</t>
  </si>
  <si>
    <t xml:space="preserve">
Suchen Sie Anschluss?
Egal wohin Ihr Tag Sie führt, mit einem Elektroauto rollen Sie emissionsfrei und leise ans Ziel. Mal schnell Besorgungen machen, am Nachmittag zum Kundenmeeting? Der Schlüssel dazu ist die passende Ladelösung. SH POWER begleitet Sie Schritt für Schritt zu Ihrer persönlichen Elektromobilität.</t>
  </si>
  <si>
    <t>SINTIO AG</t>
  </si>
  <si>
    <t>sintio.flow</t>
  </si>
  <si>
    <t>www.sintio.ch</t>
  </si>
  <si>
    <t>urs.langenegger@sintio.ch</t>
  </si>
  <si>
    <t>055 505 30 18</t>
  </si>
  <si>
    <t>Freienbach SZ</t>
  </si>
  <si>
    <t>Wir bilden jeden beliebigen Tarif ab</t>
  </si>
  <si>
    <t>Wir als Anbieter, die Verwaltung resp. Eigentümerschaft, sowie der Instalateur</t>
  </si>
  <si>
    <t>Die Anmeldung der Installation erfolgt über ein Online-Formular, anschliessend werden die Nutzer mittels Onboarding-E-Mail zur Registrierung auf dem Sintio-Portal eingeladen.</t>
  </si>
  <si>
    <t>Überschreibung des Energiezählers auf uns. So wird die EW-Rechnung durch Sintio direkt bezahlt und die Verwaltung zusätzlich entlastet.</t>
  </si>
  <si>
    <t>Zaptec, Easee, Weidmüller, Hager</t>
  </si>
  <si>
    <t>Abo mit monatlichem Fixpreis (ohne zusätzliche Aufschläge)
Aufschlag auf den Ladestrom (pro kWh) (ohne monatlicher Fixpreis)
Prozentualer Aufschlag pro Transaktion (ohne monatlicher Fixpreis)
Abo mit monatlichem Fixpreis + prozentualer Aufschlag pro Transaktion</t>
  </si>
  <si>
    <t>sintio.flow.service</t>
  </si>
  <si>
    <t>Abrechnung - zur Verfügungstellen der Daten
Abrechnung - Rechnungserstellung und Versand
Abrechnung - Inkasso
Webportal zur Benutzendenverwaltung
Verschiedene Tarif-Gruppen
Einstellung eines eigenen Energietarifs
Reporting Funktion
Mandantenfunktion
Abrechnung öffentlicher Ladestationen (z.B. Besuchendenparkplätze)
Roaming Option für öffentliche Ladestationen (z.B. Besuchendenparkplätze)</t>
  </si>
  <si>
    <t>Onboarding-Gebühr eines neuen Nutzers</t>
  </si>
  <si>
    <t>Abrechnungsgebühr der Ladeenergie, Service, Lizenz</t>
  </si>
  <si>
    <t>sintio.flow.fullservice</t>
  </si>
  <si>
    <t>Abrechnung - Rechnungserstellung und Versand
Abrechnung - Inkasso
Webportal zur Benutzendenverwaltung
Verschiedene Tarif-Gruppen
Einstellung eines eigenen Energietarifs
Störungsmanagement
Fernwartung
Reporting Funktion
Abrechnung öffentlicher Ladestationen (z.B. Besuchendenparkplätze)</t>
  </si>
  <si>
    <t>Webportal
App
Transaktionsübersicht
Visualisierung der eigenen Verbräuche
Hotline nur zu Bürozeiten</t>
  </si>
  <si>
    <t>Onboarding eines neuen Nutzers</t>
  </si>
  <si>
    <t>Abrechnungsgebühr für Energiebezüge, Service, Lizenz</t>
  </si>
  <si>
    <t>Zählerumschreibung auf Sintio möglich, EVU Rechnung wird direkt von Sintio bezahlt</t>
  </si>
  <si>
    <t>sintio.flow.public</t>
  </si>
  <si>
    <t>Abrechnung - Inkasso
Webportal zur Benutzendenverwaltung
Verschiedene Tarif-Gruppen
Einstellung eines eigenen Energietarifs
Störungsmanagement
Störungsbehebung vor Ort
Reporting Funktion
Abrechnung öffentlicher Ladestationen (z.B. Besuchendenparkplätze)
Roaming Option für öffentliche Ladestationen (z.B. Besuchendenparkplätze)</t>
  </si>
  <si>
    <t>Webportal
Transaktionsübersicht
Visualisierung der eigenen Verbräuche
Hotline nur zu Bürozeiten
Zugang zu öffentlichen Ladestationen desselben Anbieters mit gleichem Account</t>
  </si>
  <si>
    <t>Kann auch mit sintio.flow.service und sintio.flow.fullservice kombiniert werden</t>
  </si>
  <si>
    <t>Ladeenergie für Elektro-Kleinfahrzeugen (Steckdosen)</t>
  </si>
  <si>
    <t>Diese Angebote sind in Pilotprojekten im Test und in der Planung</t>
  </si>
  <si>
    <t>Sintio gewährleistet einen reibungslosen Betrieb von Ladestationen für Elektrofahrzeuge in Immobilien in der gesamten Schweiz. Unsere Software, sorgt nicht nur für den reibungslosen Betrieb der Ladeinfrastruktur, sondern ermöglicht auch eine direkte Abrechnung der Ladeenergie mit den Nutzern und bietet schnellen und kompetenten Support in verschiedenen Sprachen. Unsere Lösung ist unabhängig von der verwendeten Hardware und bietet massgeschneiderte Abrechnungslösungen für private, öffentliche und Pool-Ladestationen. Verschiedene Tarife sowie die Übernahme der EVU-Rechnung (Zählerumschreibung) sind möglich. Zusätzliche Dienstleistungen für Immobilienverwaltungen sind in Vorbereitung.</t>
  </si>
  <si>
    <t>Smart Energy Link AG</t>
  </si>
  <si>
    <t>SEL</t>
  </si>
  <si>
    <t>https://smartenergylink.ch/de/elektromobilitaet/</t>
  </si>
  <si>
    <t>info@smartenergylink.ch</t>
  </si>
  <si>
    <t>+41 31 560 74 26</t>
  </si>
  <si>
    <t>https://smartenergylink.ch/de/elektromobilitaet/lademodi-fur-elektroautos/</t>
  </si>
  <si>
    <t>Zaptec, easee, Alfen, Alpitronic, Mennekes, Keba, EVTec</t>
  </si>
  <si>
    <t>Abrechnung - zur Verfügungstellen der Daten
Abrechnung - Rechnungserstellung und Versand
Abrechnung - Inkasso
Lastmanagement
Webportal zur Benutzendenverwaltung
Verschiedene Tarif-Gruppen
Einstellung eines eigenen Energietarifs
Fernwartung
Störungsbehebung vor Ort
Reporting Funktion
Mandantenfunktion</t>
  </si>
  <si>
    <t>CHF 1'350: Ausführungsplanung, Logistik, Installationsanzeige, Sicherheitsnachweis (SiNa), Elektroinstallation, Konfiguration Lastmanagement, Abrechnungslösung, 
Onboarding Nutzer, RFID-Versand
Als Ladestation können easee (CHF 995, oben berücksichtigt) und Zaptec (CHF 1'505) bezogen werden.</t>
  </si>
  <si>
    <t>- Halbjährliche Rechnungsstellung
- Intelligent gesteuerter Ladevorgang
- Telefon-Support, Remote-Fehlerbehebung</t>
  </si>
  <si>
    <t>0</t>
  </si>
  <si>
    <t>Installation ab Flachbandkabel (C1): Installationsanzeige, Sicherheitsnachweis (SiNa), Integration in Lastmanagement und Abrechnungslösung, Demontage nach Mietende</t>
  </si>
  <si>
    <t>chf 36 ladestationsmiete + chf 7.50 für halbjährliche abrechnung (jeweils exkl. MWST)</t>
  </si>
  <si>
    <t>Quartalsweise, Halbjährig, Jährlich</t>
  </si>
  <si>
    <t>Smart Energy Link (SEL) ist die integrale Gesamtlösung für die Zukunft: Eigenverbrauchsoptimierung, Spitzenlast-Regelung, intelligente Ladelösung, Energiekostenabrechnung sowie Energiemonitoring. SEL ist als offenes, lernfähiges System entwickelt, lässt sich individuell anpassen und problemlos erweitern. Die Stärken von SEL liegen in der Arealoptimierung und beim Betrieb von solaren und bidirektionalen Ladelösungen. Ausserdem ermöglicht das System die Übertragung von technischen Alarmen und das Minergie Monitoring.</t>
  </si>
  <si>
    <t>Solar Manager AG</t>
  </si>
  <si>
    <t>Solar Manager</t>
  </si>
  <si>
    <t>www.solarmanager.ch</t>
  </si>
  <si>
    <t>info@solarmanager.ch</t>
  </si>
  <si>
    <t>056 512 92 08</t>
  </si>
  <si>
    <t>Muri AG</t>
  </si>
  <si>
    <t>SOC Zielladen, Lademenge in kWh und vieles mehr</t>
  </si>
  <si>
    <t>https://www.solarmanager.ch/produkt/unterstuetzte-geraete/</t>
  </si>
  <si>
    <t>Solar Manager ist nicht nur die führende Lösung im Bereich HEMS in der Schweiz, sondern kann auch perfekt als Lastmanagement im kleinen Mehrfamilienhaus eingesetzt werden. Die Lösung ist herstellerunabhängig und unterstützt alle gängigen Ladestationen auf dem Schweizer-Markt. So ist es möglich kosteneffizient nicht nur PV zu überwachen und den Eigenverbrauch zu optimieren, sondern auch ein einfaches Lastmanagement in der Garage zu erstellen. Speziell ist, dass jeder Mieter in einem ZEV mit dem eigenen App Login den Lademodus wählen kann (nur Solar, sofort laden, Tarif optimiert).</t>
  </si>
  <si>
    <t>Stadtwerke Gossau</t>
  </si>
  <si>
    <t>salman.oerge@stadtgossau.ch</t>
  </si>
  <si>
    <t>071 388 47 26</t>
  </si>
  <si>
    <t>Gossau</t>
  </si>
  <si>
    <t>Öffentliche Ladestationen
keine Grundinstallation
keine Schnellladestationen</t>
  </si>
  <si>
    <t>Statische Tarife inkl. Solartarif</t>
  </si>
  <si>
    <t>Abrechnung - zur Verfügungstellen der Daten
Abrechnung - Rechnungserstellung und Versand</t>
  </si>
  <si>
    <t>Webportal
App</t>
  </si>
  <si>
    <t>https://stadtwerke-gossau.ch/</t>
  </si>
  <si>
    <t>Gossau (SG)</t>
  </si>
  <si>
    <t>Swisscharge</t>
  </si>
  <si>
    <t>Immocharge &amp; publiccharge</t>
  </si>
  <si>
    <t>swisscharge.ch</t>
  </si>
  <si>
    <t>info@swisscharge.ch</t>
  </si>
  <si>
    <t>071 388 11 50</t>
  </si>
  <si>
    <t>Der Elektriker kann das Integrations Formular ausfüllen f.ür die Ladestation. Danach schaltet swisscharge die Ladestation frei für die Mieterschaft</t>
  </si>
  <si>
    <t>Telefon
Via Webseite - Allgemeines Formular
Via Webseite - Formular unter Angabe eines Liegenschaftsspezifischen Links oder QR-Codes</t>
  </si>
  <si>
    <t>swissPass</t>
  </si>
  <si>
    <t>https://support.virta.global/hc/en-gb/articles/360015648958-Compatible-charging-stations</t>
  </si>
  <si>
    <t>immocharge basic</t>
  </si>
  <si>
    <t>Abrechnung - zur Verfügungstellen der Daten
Abrechnung - Rechnungserstellung und Versand
Abrechnung - Inkasso
Webportal zur Benutzendenverwaltung
Einstellung eines eigenen Energietarifs
Störungsmanagement
Fernwartung
Reporting Funktion
Mandantenfunktion</t>
  </si>
  <si>
    <t>App
Transaktionsübersicht
Visualisierung der eigenen Verbräuche
Zugang zu öffentlichen Ladestationen desselben Anbieters mit gleichem Account
Zugang zu öffentlichen Ladestationen anderer Anbieter mit gleichem Account (Roaming)</t>
  </si>
  <si>
    <t>Integrationkosten</t>
  </si>
  <si>
    <t>immocharge Premium</t>
  </si>
  <si>
    <t>Abrechnung - zur Verfügungstellen der Daten
Abrechnung - Rechnungserstellung und Versand
Abrechnung - Inkasso
Webportal zur Benutzendenverwaltung
White-List (Spezialnutzende)
Verschiedene Tarif-Gruppen
Einstellung eines eigenen Energietarifs
Störungsmanagement
Fernwartung
Reporting Funktion
Mandantenfunktion
Abrechnung öffentlicher Ladestationen (z.B. Besuchendenparkplätze)
Roaming Option für öffentliche Ladestationen (z.B. Besuchendenparkplätze)</t>
  </si>
  <si>
    <t>App
Transaktionsübersicht
Visualisierung der eigenen Verbräuche
Hotline nur zu Bürozeiten
Hotline 24/7
Zugang zu öffentlichen Ladestationen desselben Anbieters mit gleichem Account
Zugang zu öffentlichen Ladestationen anderer Anbieter mit gleichem Account (Roaming)</t>
  </si>
  <si>
    <t>Integrationskosten pro Ladepunkt</t>
  </si>
  <si>
    <t>Rechnung durch Anbieter:in, Kreditkarte/EC Karte, Direktbelastung beim Mietendenden</t>
  </si>
  <si>
    <t>Alfen
Circontrol
easee
Teltonika
Zaptec</t>
  </si>
  <si>
    <t>Messung für Reporting</t>
  </si>
  <si>
    <t>Swisscharge realisiert schlüsselfertige Ladelösungen in Mehrfamilienhäusern und Wohnüberbauungen – egal, ob Neubau, Renovation oder Nachrüstung. Mit zukunftssicherer Technologie, gerechter Abrechnung und zu wirtschaftlichen Konditionen.</t>
  </si>
  <si>
    <t>Techem (Schweiz) AG</t>
  </si>
  <si>
    <t>www.techem.ch</t>
  </si>
  <si>
    <t>verkauf@techem.ch</t>
  </si>
  <si>
    <t>043 455 65 20</t>
  </si>
  <si>
    <t>Eschborn</t>
  </si>
  <si>
    <t>Abo mit jährlichem Fixpreis
ohne zusätzliche Aufschläge</t>
  </si>
  <si>
    <t>Abrechnung - Rechnungserstellung und Versand
Lastmanagement
Verschiedene Tarif-Gruppen
Einstellung eines eigenen Energietarifs
Mandantenfunktion
Abrechnung öffentlicher Ladestationen (z.B. Besuchendenparkplätze)</t>
  </si>
  <si>
    <t>App
Transaktionsübersicht
Visualisierung der eigenen Verbräuche
Hotline nur zu Bürozeiten</t>
  </si>
  <si>
    <t>Rechnung durch Anbieter
Kreditkarte/EC Karte
TWINT
App</t>
  </si>
  <si>
    <t>Prepaid
Jährlich</t>
  </si>
  <si>
    <t>Prepaid oder jährliche Abrechnung</t>
  </si>
  <si>
    <t>Techem (Schweiz) AG als Niederlassung der international tätigen Techem-Gruppe (mit Hauptsitz in Eschborn DE) ist seit mehr als 70 Jahren im Bereich des Sub-Meterings mit Erbringung der entsprechenden Abrechnungsdienstleistung tätig. Die Bereiche ZEV und E-Mobilität sind seit einigen Jahren in der Schweiz implementiert und etabliert. Mit unserer eigenen technischen Kundendienst-Mannschaft stehen wir im täglichen Kontakt mit zahlreichen Installations-Unternehmen und Hausverwaltungen in der Schweiz.</t>
  </si>
  <si>
    <t>Thurplus</t>
  </si>
  <si>
    <t>LadestationPlus</t>
  </si>
  <si>
    <t>https://www.thurplus.ch/</t>
  </si>
  <si>
    <t>info@thurplus.ch</t>
  </si>
  <si>
    <t>052 724 20 20</t>
  </si>
  <si>
    <t>Frauenfeld</t>
  </si>
  <si>
    <t>Thurgau</t>
  </si>
  <si>
    <t>Da die Ladestationen über Thurplus oder den Installateur bezogen werden können, werden diese auch von beiden Parteien jeweils im jeweiligen Portal aufgeschaltet,</t>
  </si>
  <si>
    <t>Zaptec Pro, easee Charge</t>
  </si>
  <si>
    <t>Mietmodell Ladestation</t>
  </si>
  <si>
    <t>Abrechnung - Inkasso</t>
  </si>
  <si>
    <t>Webportal
App
Transaktionsübersicht
Visualisierung der eigenen Verbräuche
Hotline 24/7</t>
  </si>
  <si>
    <t>Onboarding, Einrichtung, Setup der Ladestation</t>
  </si>
  <si>
    <t>Hardware, Installation der Ladestation exkl. Rückplatte</t>
  </si>
  <si>
    <t>Mietmodell Anschluss + Ladestation</t>
  </si>
  <si>
    <t>Onboarding, Einrichtung und Setup der Ladestation</t>
  </si>
  <si>
    <t>Installation, Hardware der Ladestation inkl. Rückplatte</t>
  </si>
  <si>
    <t>Kaufmodell Ladestation</t>
  </si>
  <si>
    <t>Webportal
App
Transaktionsübersicht
Visualisierung der eigenen Verbräuche</t>
  </si>
  <si>
    <t>Onboarding, Einrichtung, Setup, Installation, Hardware der Ladestation exkl. Rückplatte</t>
  </si>
  <si>
    <t>Verrechnungsdienstleistung</t>
  </si>
  <si>
    <t>Wir sind ein Unternehmen der Stadt Frauenfeld. Nähe hat bei uns Tradition seit 1878 und verpflichtet uns serviceorientiert, kompetent und nachhaltig zu arbeiten.</t>
  </si>
  <si>
    <t>Virtual Global Trading AG</t>
  </si>
  <si>
    <t>IS-X</t>
  </si>
  <si>
    <t>www.vgt.energy</t>
  </si>
  <si>
    <t>info@vgt.energy</t>
  </si>
  <si>
    <t>062 521 21 21</t>
  </si>
  <si>
    <t>Aarau</t>
  </si>
  <si>
    <t>Wir bieten beide Varianten an, da wir auch als White-Label Lösung für Energieversorger direkt über den Zähler vom Energieversorger abrechnen können.</t>
  </si>
  <si>
    <t>Ist individuell einstellbar</t>
  </si>
  <si>
    <t>Stromtarife können frei konfiguriert und gewählt werden.</t>
  </si>
  <si>
    <t>Dynamisches Laden gesteuert über EMS</t>
  </si>
  <si>
    <t>Der Plattformbetreiber als White-Label</t>
  </si>
  <si>
    <t>Verwaltung resp. Immobilieneigentümer:in
Installateur:in
Plattformbetreuer</t>
  </si>
  <si>
    <t>Kunden werden erfasst, danach können sie sich selbst registrieren mittels Kunden- und Rechnungsnummer</t>
  </si>
  <si>
    <t>Via Webplattform, Mobile fähig</t>
  </si>
  <si>
    <t>ABB, KEBA, Zaptec, Easee, Fronius, Alfen, Honda, VW ID</t>
  </si>
  <si>
    <t>Abo mit monatlichem Fixpreis (ohne zusätzliche Aufschläge)
Aufschlag auf den Ladestrom (pro kWh) (ohne monatlicher Fixpreis)
Fixer Aufschlag pro Transaktion (ohne monatlicher Fixpreis)
Abo mit monatlichem Fixpreis + Aufschlag auf den Ladestrom (pro kWh)
Abo mit monatlichem Fixpreis + prozentualer Aufschlag pro Transaktion
Abo mit monatlichem Fixpreis + fixer Aufschlag pro Transaktion
Individuell konfigurierbar</t>
  </si>
  <si>
    <t>Individuelle Abrechnung</t>
  </si>
  <si>
    <t>Webportal
Aktive Steuerung der Lade-Aktivität
Transaktionsübersicht
Visualisierung der eigenen Verbräuche
Zugang zu öffentlichen Ladestationen desselben Anbieters mit gleichem Account</t>
  </si>
  <si>
    <t>Keine Kosten</t>
  </si>
  <si>
    <t>Anbindung, Cloud und Visualisierung</t>
  </si>
  <si>
    <t>Rechnung durch Anbieter
Rechnung durch Energieversorger
Rechnung durch Immobilienbesitzende
Kreditkarte/EC Karte
TWINT</t>
  </si>
  <si>
    <t>Sofort
Monatlich
Quartalsweise
Halbjährig
Jährlich</t>
  </si>
  <si>
    <t>Es kann alles abgerechnet werden, von der Anzahl klickt pro Lichtschalter bis zur Steuerung komplexer Anlagen.</t>
  </si>
  <si>
    <t>ABB
Alfen
E3/DC
Eaton (Green Motion)
easee
EVBox
Hager
KEBA
neoom
Pico
Teltonika
Zaptec</t>
  </si>
  <si>
    <t>Entdecke die Vielfalt der VGT Plattform, die Abrechnungserfordernisse spielend meistert - von klassischen Energieabrechnungen über ZEV/LEG/Mieterstrom bis hin zu E-Mobility.</t>
  </si>
  <si>
    <t>WWZ Energie AG</t>
  </si>
  <si>
    <t>readyhome+</t>
  </si>
  <si>
    <t>https://readyhomeplus.ch/</t>
  </si>
  <si>
    <t>verkauf.elektromobilitaet@wwz.ch</t>
  </si>
  <si>
    <t>+41 41 748 45 45</t>
  </si>
  <si>
    <t>Zug</t>
  </si>
  <si>
    <t>Sorglospaket für die Verwaltung - es entsteht keine zusätzlicher Aufwand für die Verwaltung</t>
  </si>
  <si>
    <t>Die Ladestation wird durch den Installateur montiert und von uns im Backend aufgeschaltet</t>
  </si>
  <si>
    <t>https://bestellung-ladeschluessel-readyhome.paperform.co/</t>
  </si>
  <si>
    <t>Webasto Live, Zaptec Pro Charger</t>
  </si>
  <si>
    <t>Webportal
App
Aktive Steuerung der Lade-Aktivität
Transaktionsübersicht
Hotline 24/7
Zugang zu öffentlichen Ladestationen desselben Anbieters mit gleichem Account
Zugang zu öffentlichen Ladestationen anderer Anbieter mit gleichem Account (Roaming)</t>
  </si>
  <si>
    <t>Wenn Ladestation gekauft Setup 0.-- wenn Ladestation gemietet Setup 75.--</t>
  </si>
  <si>
    <t>Tarfimodell readyhome+, es fallen nur Kosten an wenn geladen wird, max 16.--/ Mt.</t>
  </si>
  <si>
    <t>0,10</t>
  </si>
  <si>
    <t>Tarfimodell readyhome+, es fallen nur Kosten an wenn geladen wird, pro kWh 9.55 Rp. max 16.--/ Mt.</t>
  </si>
  <si>
    <t>Rechnung durch Anbieter
Sorglospaket
WWZ übernimmt kompletten Abrechnungsprozess readyhome+</t>
  </si>
  <si>
    <t>Monatlich
Halbjährig
ab CHF 65.-- Rechnungssumme monatlich
sonst halbjährig</t>
  </si>
  <si>
    <t>Sorglospaket, WWZ übernimmt kompletten Abrechnungsprozess readyhome+</t>
  </si>
  <si>
    <t>readywork / readyhome+ Einbindung in REV / ZEV Modell</t>
  </si>
  <si>
    <t>Webasto
Zaptec</t>
  </si>
  <si>
    <t>Messung für Reporting
Eigenverbrauchsoptimierung</t>
  </si>
  <si>
    <t>Die Ladelösung readyhome+ ist ein gemeinsames Angebot 
der Zuger Versorgerin WWZ und des Elektrogrosshändlers Otto Fischer AG. 
Die beiden Anbieter vereinen darin ihre langjährige Erfahrung in der Stromversorgung, Abrechnung und Elektromobilität.
Daraus entsteht ein Mehrwert für unsere Kunden, Mitarbeitenden, die Umwelt, die Wirtschaft 
und die Gesellschaft. 
WWZ vernetzt das Leben und agiert stets am Puls der Zeit – 
Als zuverlässige Lieferantin von Energie und Wasser genauso wie als Entwicklerin und 
Betreiberin der Ladelösung readyhome+.
Die Zukunft der Mobilität ist elektrisch. Laden Sie Ihr Elektroauto 
bequem an unseren Ladestationen, ob zu Hause oder am Arbeitsplatz.</t>
  </si>
  <si>
    <t>zevvy AG</t>
  </si>
  <si>
    <t>zevvy</t>
  </si>
  <si>
    <t>www.zevvy.com</t>
  </si>
  <si>
    <t>info@zevvy.ch</t>
  </si>
  <si>
    <t>041 541 77 66</t>
  </si>
  <si>
    <t>Horw</t>
  </si>
  <si>
    <t>Wir füllen diese Formular als zevvy Ökosystem aus. zevvy ist nur die Software, die die Lösungen ermöglicht. Unsere Partner bieten schlussendlich die Standardangebote an.</t>
  </si>
  <si>
    <t>Sehr individuell konfigurierbar, wir raten zu Einfachheit. Dynamischer Tarif noch in Testphase (Stand März 2024).</t>
  </si>
  <si>
    <t>Über Cloud
Über lokales Gateway/lokale Station
Diverse Partnerprodukte je nach Projekt</t>
  </si>
  <si>
    <t>Über Stromwandler
Direkt am Zähler (digital inkl. Schnittstelle)
Diverse Partnerprodukte je nach Projekt</t>
  </si>
  <si>
    <t>Diverse Partnerprodukte je nach Projekt</t>
  </si>
  <si>
    <t>Durch Verwaltung resp. Immobilieneigentümer:in oder durch Abrechnungsdienstleister der zevvy unter eigenem Logo nutzt.</t>
  </si>
  <si>
    <t>Kann durch Verwaltung resp. Immobilieneigentümer:in oder Installateur oder Partner von uns geschehen.</t>
  </si>
  <si>
    <t>Telefon
E-Mail
Via Webseite - Allgemeines Formular
Via Webseite - Formular unter Angabe eines Liegenschaftsspezifischen Links oder QR-Codes
Je nach Partner und Projekt.</t>
  </si>
  <si>
    <t>Verwaltung resp. Immobilieneigentümer:in
Installateur:in
Durch Verwaltung resp. Immobilieneigentümer:in oder durch Abrechnungsdienstleister der zevvy unter eigenem Logo nutzt.</t>
  </si>
  <si>
    <t>In einer erst Stufe wird entschieden ob Immobilieneigentümer:in selbst zevvy nutzt oder ob eine Komplettdienstleistung durch einen Partner offeriert werden soll.</t>
  </si>
  <si>
    <t>Integration der Ladestationen in die Abrechnung und Verwaltung anderer Energieströme in ZEV.</t>
  </si>
  <si>
    <t>GaraioRem, ImmoTop2, RimoR5, AbaImmo</t>
  </si>
  <si>
    <t>https://www.zevvy.org/de-CH/schnittstellen-partner</t>
  </si>
  <si>
    <t>Auslesen der Ladestationen erfolgt meistens über Gateways wie HOOC oder Solar Manager.</t>
  </si>
  <si>
    <t>Abo mit monatlichem Fixpreis (ohne zusätzliche Aufschläge)
Aufschlag auf den Ladestrom (pro kWh) (ohne monatlicher Fixpreis)
Prozentualer Aufschlag pro Transaktion (ohne monatlicher Fixpreis)
Abo mit monatlichem Fixpreis + Aufschlag auf den Ladestrom (pro kWh)</t>
  </si>
  <si>
    <t>zevvy Lite</t>
  </si>
  <si>
    <t>Abrechnung - Rechnungserstellung und Versand
Webportal zur Benutzendenverwaltung
White-List (Spezialnutzende)
Verschiedene Tarif-Gruppen
Einstellung eines eigenen Energietarifs
Reporting Funktion
Mandantenfunktion</t>
  </si>
  <si>
    <t>Transaktionsübersicht</t>
  </si>
  <si>
    <t>Es können sehr viele Ladestationen eingebunden werden. Wir bieten selbst keine Ladestationen an. Die Kosten für das Aufschalten und Einrichten ist bei zevvy kostenlos. Es können Gebühren anfallen, wenn ein zevvy-Partner beratend beauftragt wird.</t>
  </si>
  <si>
    <t>Kosten von 42.- werden jährlich bezahlt (also 3.50 im Monat). Darüber können aber weiter Funktionen genutzt werden (ZEV, ...) 
In den meisten Fällen werden Ladestationen mit einem anderen Kostensystem kombiniert (z.B. Heizkosten oder ZEV) womit die Ladestation "gratis" hinzugenommen werden kann.</t>
  </si>
  <si>
    <t>Die Tarifierung ist frei wählbar.</t>
  </si>
  <si>
    <t>Rechnung durch Anbieter
Rechnung durch Immobilienbesitzende
Kreditkarte/EC Karte</t>
  </si>
  <si>
    <t>Jegliche weitere Kosten sind möglich. So unter anderem Batterien, Gas, Lokale Elektrizitätsgemeinschaften (LEG)</t>
  </si>
  <si>
    <t>Nein
Die meisten sind möglich über unsere Partner
aber nicht direkt durch zevvy.</t>
  </si>
  <si>
    <t>zevvy ist Ihre Online-Plattform für die unkomplizierte Abrechnung komplexer Nebenkosten im Mehrfamilienhaus. Mit zevvy können Sie Heizkosten, Solarstrom (ZEV), Ladestationen, Wasser und viele weitere Nebenkosten mühelos abrechnen. Unser Ökosystem bietet Ihnen Zugang zu einer Vielzahl von Hardwareanbietern. Entscheiden Sie, ob Sie selbst abrechnen oder einen unserer Dienstleistungspartner beauftragen möchten.
Unser offenes System ermöglicht es Ihnen, Lock-In-Effekte zu umgehen. Bei zevvy gehören Ihre Daten Ihnen, und Sie behalten stets die Kontrolle. Sie haben die Freiheit, jederzeit den Anbieter oder Dienstleister zu wechseln, ohne dabei an Einschränkungen oder Kosten gebunden zu sein.</t>
  </si>
  <si>
    <r>
      <t xml:space="preserve">Verfügbarkeit Schweizweit 
</t>
    </r>
    <r>
      <rPr>
        <sz val="10"/>
        <color theme="0"/>
        <rFont val="Arial"/>
        <family val="2"/>
      </rPr>
      <t>(ausklappbar)</t>
    </r>
    <r>
      <rPr>
        <b/>
        <sz val="10"/>
        <color theme="0"/>
        <rFont val="Arial"/>
        <family val="2"/>
      </rPr>
      <t xml:space="preserve">
</t>
    </r>
  </si>
  <si>
    <t xml:space="preserve">AG
</t>
  </si>
  <si>
    <t xml:space="preserve">AR
</t>
  </si>
  <si>
    <t xml:space="preserve">AI
</t>
  </si>
  <si>
    <t xml:space="preserve">BL
</t>
  </si>
  <si>
    <t xml:space="preserve">BS
</t>
  </si>
  <si>
    <t xml:space="preserve">BE
</t>
  </si>
  <si>
    <t xml:space="preserve">FR
</t>
  </si>
  <si>
    <t xml:space="preserve">GE
</t>
  </si>
  <si>
    <t xml:space="preserve">GL
</t>
  </si>
  <si>
    <t xml:space="preserve">GR
</t>
  </si>
  <si>
    <t xml:space="preserve">JU
</t>
  </si>
  <si>
    <t xml:space="preserve">LU
</t>
  </si>
  <si>
    <t xml:space="preserve">NE
</t>
  </si>
  <si>
    <t xml:space="preserve">NW
</t>
  </si>
  <si>
    <t xml:space="preserve">OW
</t>
  </si>
  <si>
    <t xml:space="preserve">SG
</t>
  </si>
  <si>
    <t xml:space="preserve">SH
</t>
  </si>
  <si>
    <t xml:space="preserve">SZ
</t>
  </si>
  <si>
    <t xml:space="preserve">SO
</t>
  </si>
  <si>
    <t xml:space="preserve">TI
</t>
  </si>
  <si>
    <t xml:space="preserve">TG
</t>
  </si>
  <si>
    <t xml:space="preserve">UR
</t>
  </si>
  <si>
    <t xml:space="preserve">VD
</t>
  </si>
  <si>
    <t xml:space="preserve">VS
</t>
  </si>
  <si>
    <t xml:space="preserve">ZG
</t>
  </si>
  <si>
    <t xml:space="preserve">ZH
</t>
  </si>
  <si>
    <r>
      <t xml:space="preserve">Anmeldung &amp; Onboarding
     </t>
    </r>
    <r>
      <rPr>
        <i/>
        <sz val="10"/>
        <color theme="0"/>
        <rFont val="Arial"/>
        <family val="2"/>
      </rPr>
      <t>(ausklappbar)</t>
    </r>
  </si>
  <si>
    <t xml:space="preserve">Aufschaltung durch Dritte
</t>
  </si>
  <si>
    <t xml:space="preserve">Onboarding durch Dritte
</t>
  </si>
  <si>
    <r>
      <t xml:space="preserve">Ladeinfrastruktur und -vorgang
</t>
    </r>
    <r>
      <rPr>
        <i/>
        <sz val="10"/>
        <color theme="0"/>
        <rFont val="Arial"/>
        <family val="2"/>
      </rPr>
      <t xml:space="preserve">    (ausklappbar)</t>
    </r>
  </si>
  <si>
    <t xml:space="preserve">Einbindung verschiedener Ladestationen
</t>
  </si>
  <si>
    <t xml:space="preserve">Integration von Drittsystemen
</t>
  </si>
  <si>
    <t xml:space="preserve">Dynamisches Lastmanagement
</t>
  </si>
  <si>
    <t xml:space="preserve">Transaktionsübersicht
</t>
  </si>
  <si>
    <t xml:space="preserve">Visualisierung Verbräuche
</t>
  </si>
  <si>
    <t xml:space="preserve">Aktive Steuerung Ladung
</t>
  </si>
  <si>
    <t xml:space="preserve">Webportal
 </t>
  </si>
  <si>
    <t xml:space="preserve">App
</t>
  </si>
  <si>
    <r>
      <t xml:space="preserve">Support &amp; Wartung
</t>
    </r>
    <r>
      <rPr>
        <i/>
        <sz val="10"/>
        <color theme="0"/>
        <rFont val="Arial"/>
        <family val="2"/>
      </rPr>
      <t xml:space="preserve">    (ausklappbar)</t>
    </r>
  </si>
  <si>
    <t xml:space="preserve">Hotline Bürozeiten
</t>
  </si>
  <si>
    <t xml:space="preserve">Hotline 24h
</t>
  </si>
  <si>
    <t xml:space="preserve">Störungsmanagement
</t>
  </si>
  <si>
    <t xml:space="preserve">Fernwartung
</t>
  </si>
  <si>
    <t xml:space="preserve">Störungsbehebung vor Ort
</t>
  </si>
  <si>
    <r>
      <t xml:space="preserve">Abrechnung
</t>
    </r>
    <r>
      <rPr>
        <i/>
        <sz val="10"/>
        <color theme="0"/>
        <rFont val="Arial"/>
        <family val="2"/>
      </rPr>
      <t xml:space="preserve">    (ausklappbar)</t>
    </r>
  </si>
  <si>
    <t xml:space="preserve">Abrechnungsdienstleistung E-Mobilität
</t>
  </si>
  <si>
    <t xml:space="preserve">Berücksichtigung mehrerer statischer Stromtarife
</t>
  </si>
  <si>
    <t xml:space="preserve">Berücksichtigung Solartarif bzw. ZEV-Tarif
</t>
  </si>
  <si>
    <t xml:space="preserve">Verschiedene Tarifgruppen
</t>
  </si>
  <si>
    <t xml:space="preserve">White-List
</t>
  </si>
  <si>
    <t xml:space="preserve">Automatisierte Aktualisierung EVU Tarife
</t>
  </si>
  <si>
    <t xml:space="preserve">Einstellung eigener Energietarif
</t>
  </si>
  <si>
    <t xml:space="preserve">ZEV Abrechnung
</t>
  </si>
  <si>
    <t xml:space="preserve">NK Abrechnung
</t>
  </si>
  <si>
    <r>
      <t xml:space="preserve">Verwaltung
</t>
    </r>
    <r>
      <rPr>
        <i/>
        <sz val="10"/>
        <color theme="0"/>
        <rFont val="Arial"/>
        <family val="2"/>
      </rPr>
      <t xml:space="preserve">    (ausklappbar)</t>
    </r>
  </si>
  <si>
    <t xml:space="preserve">Reporting
</t>
  </si>
  <si>
    <t xml:space="preserve">Mandantenfunktion
</t>
  </si>
  <si>
    <t xml:space="preserve">Webportal
</t>
  </si>
  <si>
    <r>
      <t xml:space="preserve">Allgemein zugängliches Laden
</t>
    </r>
    <r>
      <rPr>
        <i/>
        <sz val="10"/>
        <color theme="0"/>
        <rFont val="Arial"/>
        <family val="2"/>
      </rPr>
      <t xml:space="preserve">    (ausklappbar)</t>
    </r>
  </si>
  <si>
    <r>
      <t xml:space="preserve">Allg. zugäng. Ladestation im selben Netz 
(Sicht LS-Nutzende)
</t>
    </r>
    <r>
      <rPr>
        <sz val="8"/>
        <color rgb="FF000000"/>
        <rFont val="Arial"/>
        <family val="2"/>
      </rPr>
      <t>(Sicht LS-Nutzende)</t>
    </r>
    <r>
      <rPr>
        <b/>
        <sz val="10"/>
        <color rgb="FF000000"/>
        <rFont val="Arial"/>
        <family val="2"/>
      </rPr>
      <t xml:space="preserve">
</t>
    </r>
  </si>
  <si>
    <r>
      <t xml:space="preserve">Roaming mit gleichem Zugang 
</t>
    </r>
    <r>
      <rPr>
        <sz val="8"/>
        <color rgb="FF000000"/>
        <rFont val="Arial"/>
        <family val="2"/>
      </rPr>
      <t xml:space="preserve">(Sicht LS-Nutzende)
</t>
    </r>
  </si>
  <si>
    <r>
      <t xml:space="preserve">Abrechnung allg. zugäng. Ladestation
</t>
    </r>
    <r>
      <rPr>
        <sz val="8"/>
        <color rgb="FF000000"/>
        <rFont val="Arial"/>
        <family val="2"/>
      </rPr>
      <t>(Sicht Eigentüm.)</t>
    </r>
    <r>
      <rPr>
        <b/>
        <sz val="10"/>
        <color rgb="FF000000"/>
        <rFont val="Arial"/>
        <family val="2"/>
      </rPr>
      <t xml:space="preserve">
</t>
    </r>
  </si>
  <si>
    <r>
      <t xml:space="preserve">Roaming für allg. zugäng. Ladestation
</t>
    </r>
    <r>
      <rPr>
        <sz val="8"/>
        <color rgb="FF000000"/>
        <rFont val="Arial"/>
        <family val="2"/>
      </rPr>
      <t>(Sicht Eigentüm.)</t>
    </r>
    <r>
      <rPr>
        <b/>
        <sz val="10"/>
        <color rgb="FF000000"/>
        <rFont val="Arial"/>
        <family val="2"/>
      </rPr>
      <t xml:space="preserve">
</t>
    </r>
  </si>
  <si>
    <r>
      <t xml:space="preserve">Finanzierungs- &amp;
Preismodelle
</t>
    </r>
    <r>
      <rPr>
        <i/>
        <sz val="10"/>
        <color theme="0"/>
        <rFont val="Arial"/>
        <family val="2"/>
      </rPr>
      <t xml:space="preserve">    (ausklappbar)</t>
    </r>
  </si>
  <si>
    <t xml:space="preserve">Finanzierung Mietmodell
</t>
  </si>
  <si>
    <t xml:space="preserve">Finanzierung Full Contracting
</t>
  </si>
  <si>
    <t xml:space="preserve">Preismodell monatliche Gebühren
</t>
  </si>
  <si>
    <t xml:space="preserve">Preismodell Energieaufschlag
</t>
  </si>
  <si>
    <t xml:space="preserve">Preismodell Aufschlag pro Transaktion
</t>
  </si>
  <si>
    <t xml:space="preserve">
✅
★
🕒
❎
 </t>
  </si>
  <si>
    <r>
      <rPr>
        <b/>
        <sz val="11"/>
        <color theme="1"/>
        <rFont val="Arial"/>
        <family val="2"/>
      </rPr>
      <t>Legende</t>
    </r>
    <r>
      <rPr>
        <sz val="11"/>
        <color theme="1"/>
        <rFont val="Arial"/>
        <family val="2"/>
      </rPr>
      <t xml:space="preserve">
Standardangebot vorhanden
Individualangebot / als Zusatzpaket vorhanden
Angebot in Entwicklung
Kein Angebot
</t>
    </r>
  </si>
  <si>
    <t>AMP IT SA →</t>
  </si>
  <si>
    <t>✅</t>
  </si>
  <si>
    <t>❎</t>
  </si>
  <si>
    <t>🕒</t>
  </si>
  <si>
    <t>bis Inkasso</t>
  </si>
  <si>
    <t>Arfos Mobility GmbH →</t>
  </si>
  <si>
    <t>★</t>
  </si>
  <si>
    <t>BKW Energie AG →</t>
  </si>
  <si>
    <t>Blockstrom AG →</t>
  </si>
  <si>
    <t>CKW Gebäudetechnik AG →</t>
  </si>
  <si>
    <t>CLEMAP AG →</t>
  </si>
  <si>
    <t>bis Datenerfassung</t>
  </si>
  <si>
    <t>Climkit →</t>
  </si>
  <si>
    <t>eCarUp AG →</t>
  </si>
  <si>
    <t>Egon AG →</t>
  </si>
  <si>
    <t>bis Rechnungsstellung</t>
  </si>
  <si>
    <t>EKT AG →</t>
  </si>
  <si>
    <t>EKZ →</t>
  </si>
  <si>
    <t>Elektrizitätswerk Obwalden →</t>
  </si>
  <si>
    <t>E-Man AG / Energie - Managment →</t>
  </si>
  <si>
    <t>EnBAG →</t>
  </si>
  <si>
    <t>Energie 360° AG →</t>
  </si>
  <si>
    <t>Energie Seeland AG →</t>
  </si>
  <si>
    <t>Energie Thun AG →</t>
  </si>
  <si>
    <t>energie wasser luzern →</t>
  </si>
  <si>
    <t>ennovatis Energiemanagement AG →</t>
  </si>
  <si>
    <t>ewz →</t>
  </si>
  <si>
    <t>Ferratec Technics AG →</t>
  </si>
  <si>
    <t>Helion charge:ON →</t>
  </si>
  <si>
    <t>IBC Energie Wasser Chur →</t>
  </si>
  <si>
    <t>IMOVAcharge AG →</t>
  </si>
  <si>
    <t>INERA SA →</t>
  </si>
  <si>
    <t>Invisia AG →</t>
  </si>
  <si>
    <t>IWB →</t>
  </si>
  <si>
    <t>Juice Technology AG →</t>
  </si>
  <si>
    <t>Kantonales Elektrizitätswerk Nidwalden →</t>
  </si>
  <si>
    <t>Lynus AG →</t>
  </si>
  <si>
    <t>Migrol AG →</t>
  </si>
  <si>
    <t>MOVE Mobility AG →</t>
  </si>
  <si>
    <t>NeoVac ATA AG →</t>
  </si>
  <si>
    <t>NetZulg AG →</t>
  </si>
  <si>
    <t>Novagrid AG →</t>
  </si>
  <si>
    <t>Partino Mobile Energie AG →</t>
  </si>
  <si>
    <t>PLUG'N ROLL AG →</t>
  </si>
  <si>
    <t>reev GmbH →</t>
  </si>
  <si>
    <t>Regio Energie Solothurn →</t>
  </si>
  <si>
    <t>SAK St. Gallisch-Appenzellische Kraftwerke AG →</t>
  </si>
  <si>
    <t>SH POWER →</t>
  </si>
  <si>
    <t>SINTIO AG →</t>
  </si>
  <si>
    <t>Smart Energy Link AG →</t>
  </si>
  <si>
    <t>Solar Manager AG →</t>
  </si>
  <si>
    <t>Stadtwerke Gossau →</t>
  </si>
  <si>
    <t>Swisscharge →</t>
  </si>
  <si>
    <t>Techem (Schweiz) AG →</t>
  </si>
  <si>
    <t>Thurplus →</t>
  </si>
  <si>
    <t>Virtual Global Trading AG →</t>
  </si>
  <si>
    <t>WWZ Energie AG →</t>
  </si>
  <si>
    <t>zevvy AG →</t>
  </si>
  <si>
    <t>✓</t>
  </si>
  <si>
    <t>(✓)</t>
  </si>
  <si>
    <t>→</t>
  </si>
  <si>
    <t>×</t>
  </si>
  <si>
    <t>Drop-Down-Menü:</t>
  </si>
  <si>
    <t>A. Allgemeine Informationen zum Anbietenden</t>
  </si>
  <si>
    <t>Beschreibung</t>
  </si>
  <si>
    <t>Sitz</t>
  </si>
  <si>
    <t>Abrechnungslösung</t>
  </si>
  <si>
    <t>Webseite</t>
  </si>
  <si>
    <t>Telefon</t>
  </si>
  <si>
    <t>Verfügbarkeit des Angebots (Kanton)</t>
  </si>
  <si>
    <t>Lokale Einschränkung</t>
  </si>
  <si>
    <t>Anzahl Ladepunkte in der Schweiz in Wohngebäuden</t>
  </si>
  <si>
    <t>Davon in der Deutschschweiz</t>
  </si>
  <si>
    <t>davon in der Westschweiz</t>
  </si>
  <si>
    <t>davon im Tessin</t>
  </si>
  <si>
    <t>B. Zugangs- und Abrechnungssystem</t>
  </si>
  <si>
    <t>1 Anmeldung &amp; Onboarding</t>
  </si>
  <si>
    <t>Anmeldung des Ladestationsnutzenden per</t>
  </si>
  <si>
    <t>Aufschaltung durch</t>
  </si>
  <si>
    <t>Erläuterung</t>
  </si>
  <si>
    <t>Onboarding Ladestationsnutzenden durch</t>
  </si>
  <si>
    <t>Erläuterung Onboarding</t>
  </si>
  <si>
    <t>2 Ladeinfrastruktur und -vorgang</t>
  </si>
  <si>
    <t>Installation</t>
  </si>
  <si>
    <t>E-Mobilitäts dienstleistungen</t>
  </si>
  <si>
    <t>Max. Anzahl Ladestationen pro Gebäude</t>
  </si>
  <si>
    <t>Hardware, Kompatibilität &amp; Schnittstellen</t>
  </si>
  <si>
    <t>Kompatible Ladestationen</t>
  </si>
  <si>
    <t>Vertrieb Ladestationen</t>
  </si>
  <si>
    <t>Einbindung verschiedener LS-Hersteller innerhalb desselben Gebäudes</t>
  </si>
  <si>
    <t>Integration von Drittsystemen</t>
  </si>
  <si>
    <t>Eigene EMS-Lösung vorhanden</t>
  </si>
  <si>
    <t>mit folgenden Funktionen</t>
  </si>
  <si>
    <t>Lastmanagement (LM)</t>
  </si>
  <si>
    <t>Statisches LM</t>
  </si>
  <si>
    <t>Dynamisches LM</t>
  </si>
  <si>
    <t>Umsetzung LM</t>
  </si>
  <si>
    <t>Strommessung</t>
  </si>
  <si>
    <t>Einbindung verschiedener Hersteller</t>
  </si>
  <si>
    <t>Zugangsoptionen</t>
  </si>
  <si>
    <t>per App</t>
  </si>
  <si>
    <t>RFID (Karte/Badge)</t>
  </si>
  <si>
    <t>Plug'n'Charge</t>
  </si>
  <si>
    <t>Weitere Zugangsoptionen</t>
  </si>
  <si>
    <t>Bedienoberflächen für Nutzende</t>
  </si>
  <si>
    <t>Webportal</t>
  </si>
  <si>
    <t>Visualisierung</t>
  </si>
  <si>
    <t>Visualisierung der eigenen Verbräuche</t>
  </si>
  <si>
    <t>Steuerung der Ladeaktivität</t>
  </si>
  <si>
    <t>Aktive Steuerung der Ladeaktivität</t>
  </si>
  <si>
    <t>Solarbasiertes Laden</t>
  </si>
  <si>
    <t>Günstiges Laden</t>
  </si>
  <si>
    <t>Priorisiertes Laden</t>
  </si>
  <si>
    <t>Berücksichtigung von Ladegrenzen</t>
  </si>
  <si>
    <t>Weitere Lademodi</t>
  </si>
  <si>
    <t>Weitere Dienstleistungen</t>
  </si>
  <si>
    <t>3 Support und Wartung</t>
  </si>
  <si>
    <t>Support</t>
  </si>
  <si>
    <t>Hotline 24/7</t>
  </si>
  <si>
    <t>Monitoring &amp; Wartung</t>
  </si>
  <si>
    <t>Störungsmanagement</t>
  </si>
  <si>
    <t>Fernwartung</t>
  </si>
  <si>
    <t>Störungsbehebung vor Ort</t>
  </si>
  <si>
    <t>4 Abrechnung</t>
  </si>
  <si>
    <t>Umfang der Abrechnungslösung</t>
  </si>
  <si>
    <t>Zahlung der Abrechnung per</t>
  </si>
  <si>
    <t>Intervall der Abrechnung</t>
  </si>
  <si>
    <t>Abrechenbare Ladestationen</t>
  </si>
  <si>
    <t>Abrechnungsvarianten - Zähler</t>
  </si>
  <si>
    <t>Kommentar</t>
  </si>
  <si>
    <t>Ladetarife</t>
  </si>
  <si>
    <t>Mögliche Stromtarife</t>
  </si>
  <si>
    <t>Definition Einheitstarif</t>
  </si>
  <si>
    <t>Kommentar Ladetarif</t>
  </si>
  <si>
    <t>Zusätzliche E-Mobilitäts-Abrechnungsdienstleistungen</t>
  </si>
  <si>
    <t>Verschiedene Tarifgruppen</t>
  </si>
  <si>
    <t>White-List (Spezialnutzende)</t>
  </si>
  <si>
    <t>Automatisierte Aktualisierung bei Veränderung der EVU Stromtarife</t>
  </si>
  <si>
    <t>Einstellung eines eigenen Energietarifs</t>
  </si>
  <si>
    <t>Abrechnung bidirektionales Laden</t>
  </si>
  <si>
    <t>Weitere Abrechnungen</t>
  </si>
  <si>
    <t>ZEV Abrechnung</t>
  </si>
  <si>
    <t>VNB Praxismodell</t>
  </si>
  <si>
    <t>Nebenkosten-abrechnung</t>
  </si>
  <si>
    <t>Kompatibilität mit Immobiliensystemen</t>
  </si>
  <si>
    <t>csv-Export</t>
  </si>
  <si>
    <t>API-Schnittstelle</t>
  </si>
  <si>
    <t>Weitere</t>
  </si>
  <si>
    <t>5 Verwaltung</t>
  </si>
  <si>
    <t>Reporting</t>
  </si>
  <si>
    <t>Reporting Funktion</t>
  </si>
  <si>
    <t>Betrieb</t>
  </si>
  <si>
    <t>Mandatenfunktion</t>
  </si>
  <si>
    <t>Webportal zur Benutzendenverwaltung</t>
  </si>
  <si>
    <t>6 Allgemein zugängliches Laden</t>
  </si>
  <si>
    <t>Zugang für Ladestationsnutzende</t>
  </si>
  <si>
    <t>Zugang zu allg. zugäng. Ladestationen mit gleichem Zugangsmittel innerhalb des gleichen Ladenetzes</t>
  </si>
  <si>
    <t>Zugang zu allg. zugäng. Ladestationen mit gleichem Zugangsmittel (Roaming)</t>
  </si>
  <si>
    <t>Öffentliche Ladestationen (z.B. Besuchendenparkplätze)</t>
  </si>
  <si>
    <t>Abrechnung allg. zugäng. Ladestationen</t>
  </si>
  <si>
    <t>Roaming Option für allg. zugäng. Ladestationen</t>
  </si>
  <si>
    <t>C. Preis- und Finanzierungsmodelle</t>
  </si>
  <si>
    <t>Allgemeine Infos zu den Preis- und Finanzierungsmodellen</t>
  </si>
  <si>
    <t>Finanzierungsmodelle</t>
  </si>
  <si>
    <t>Preismodelle</t>
  </si>
  <si>
    <t>Vertragslaufzeiten</t>
  </si>
  <si>
    <t>Mindestlaufzeit für Gebäudeeigentümerschaft</t>
  </si>
  <si>
    <t>Kündigungsfrist Gebäudeeigentümerschaft</t>
  </si>
  <si>
    <t>Mindestlaufzeit Ladestationsnutzende</t>
  </si>
  <si>
    <t>Kündigungsfrist Ladestationsnutzende</t>
  </si>
  <si>
    <t>Art des Preismodells</t>
  </si>
  <si>
    <t>Umfang Dienstleistungen für Eigentümerschaft</t>
  </si>
  <si>
    <t>Umfang Dienstleistungen für LS-Nutzende</t>
  </si>
  <si>
    <t>Einmalige Kosten pro Ladestation</t>
  </si>
  <si>
    <t>Monatliche Kosten pro Ladestation</t>
  </si>
  <si>
    <t>Nutzungsabhängige Servicegebühren</t>
  </si>
  <si>
    <t>Gebühr pro kWh</t>
  </si>
  <si>
    <t>Prozentuale Gebühr</t>
  </si>
  <si>
    <t xml:space="preserve">Fixe Gebühr </t>
  </si>
  <si>
    <t>Erläuterungen</t>
  </si>
  <si>
    <t>Kommentar zum Preismodell</t>
  </si>
  <si>
    <t>Umfang Dienstleistungen für Nutzende</t>
  </si>
  <si>
    <t>zurück zur Übersicht →</t>
  </si>
  <si>
    <t>Satigny (GE), Schweiz</t>
  </si>
  <si>
    <t>Immobilieneigentümerschaft im Besitz des E-Mobilitätsstromzählers: Standardangebot
Dienstleistungsunternehmen im Besitz des E-Mobilitätsstromzählers: Standardangebot</t>
  </si>
  <si>
    <t>Angebot</t>
  </si>
  <si>
    <t>nicht vorhanden</t>
  </si>
  <si>
    <t>Allgemein zugängliche Ladestationen (z.B. Besuchendenparkplätze)</t>
  </si>
  <si>
    <t>15 Jahr(e)</t>
  </si>
  <si>
    <t>6 Monat(e)</t>
  </si>
  <si>
    <t>24 Monat(e)</t>
  </si>
  <si>
    <t>3 Monat(e)</t>
  </si>
  <si>
    <t>Preismodell 1: AMP IT Home</t>
  </si>
  <si>
    <t>2600 CHF</t>
  </si>
  <si>
    <t>20 CHF</t>
  </si>
  <si>
    <t>0 CHF/kWh</t>
  </si>
  <si>
    <t>0 % pro Transaktion</t>
  </si>
  <si>
    <t>0 CHF pro Transaktion</t>
  </si>
  <si>
    <t>Preismodell 2: AMP IT Volt</t>
  </si>
  <si>
    <t>0 CHF</t>
  </si>
  <si>
    <t>55 CHF</t>
  </si>
  <si>
    <t>Wollerau, Schweiz</t>
  </si>
  <si>
    <t>Immobilieneigentümerschaft im Besitz des E-Mobilitätsstromzählers: Individualangebot
Dienstleistungsunternehmen im Besitz des E-Mobilitätsstromzählers: Individualangebot</t>
  </si>
  <si>
    <t>Individualangebot, Excel / PDF / Automatisierter Energiebezugslisten Versand</t>
  </si>
  <si>
    <t>1 Jahr(e)</t>
  </si>
  <si>
    <t>12 Monat(e)</t>
  </si>
  <si>
    <t>9 Monat(e)</t>
  </si>
  <si>
    <t>Preismodell 1: Pay as you use</t>
  </si>
  <si>
    <t>62.9 CHF</t>
  </si>
  <si>
    <t>10.5 CHF</t>
  </si>
  <si>
    <t>0.02 CHF/kWh</t>
  </si>
  <si>
    <t>Preismodell 2: Kreditor</t>
  </si>
  <si>
    <t>15.8 CHF</t>
  </si>
  <si>
    <t>Bern, Schweiz</t>
  </si>
  <si>
    <t>Immobilieneigentümerschaft im Besitz des E-Mobilitätsstromzählers: Standardangebot
Dienstleistungsunternehmen im Besitz des E-Mobilitätsstromzählers: Individualangebot</t>
  </si>
  <si>
    <t>1 Monat(e)</t>
  </si>
  <si>
    <t>Preismodell 1: ChargeOne Immo mit Grundgebühr</t>
  </si>
  <si>
    <t>1500 CHF</t>
  </si>
  <si>
    <t>15 CHF</t>
  </si>
  <si>
    <t>6 Jahr(e)</t>
  </si>
  <si>
    <t>Preismodell 1: Abrechnung E-Mobilität</t>
  </si>
  <si>
    <t>40 CHF</t>
  </si>
  <si>
    <t>Preismodell 2: Abrechnung und Inkasso E-Mobilität</t>
  </si>
  <si>
    <t>80 CHF</t>
  </si>
  <si>
    <t>Luzern, Schweiz</t>
  </si>
  <si>
    <t>Nicht zutreffend, Wir bieten zwei Lastmanagementsysteme an: eine günstige Basisvariante (wird in 90% der Fälle gewählt), bei welchem alle Ladestationen von demselben Hersteller sein müssen.</t>
  </si>
  <si>
    <t>Nicht zutreffend, 24/7 Hotline kann als Add-on gegen einen Mehrpreis standardmässig gebucht werden.</t>
  </si>
  <si>
    <t>Immobilieneigentümerschaft im Besitz des E-Mobilitätsstromzählers: Individualangebot
Dienstleistungsunternehmen im Besitz des E-Mobilitätsstromzählers: Standardangebot</t>
  </si>
  <si>
    <t>Nicht zutreffend, In den meisten Fällen läuft der E-Mobilitätszähler über CKW. Somit hat der Immobilieneigentümer mit dem Betrieb der E-Mobilität nichts zu tun.</t>
  </si>
  <si>
    <t>3 Jahr(e)</t>
  </si>
  <si>
    <t>Preismodell 1: Kaufmodell</t>
  </si>
  <si>
    <t>2050 CHF</t>
  </si>
  <si>
    <t>7.5 CHF</t>
  </si>
  <si>
    <t>Preismodell 2: Mietmodell</t>
  </si>
  <si>
    <t>89 CHF</t>
  </si>
  <si>
    <t>32.4 CHF</t>
  </si>
  <si>
    <t>Zürich, Schweiz</t>
  </si>
  <si>
    <t>Standardangebot, Da unser Lastmanagement herstellerunabhängig ist, können wir verschiedene Ladestationen verschiedener Hersteller integrieren. Die Autorisierung hängt vom Hersteller der Ladestation und nicht vom Lastmanagement ab.</t>
  </si>
  <si>
    <t>Standardangebot, Solar und minimale Strom, Priorisierung einzelne Ladestationen.</t>
  </si>
  <si>
    <t>Immobilieneigentümerschaft im Besitz des E-Mobilitätsstromzählers: Standardangebot
Dienstleistungsunternehmen im Besitz des E-Mobilitätsstromzählers: Kein Angebot</t>
  </si>
  <si>
    <t>Standardangebot, Keine Angabe</t>
  </si>
  <si>
    <t>Preismodell 1: FLOEM Pro</t>
  </si>
  <si>
    <t>Vevey, Schweiz</t>
  </si>
  <si>
    <t>5 Jahr(e)</t>
  </si>
  <si>
    <t>Preismodell 1: MOBILITY</t>
  </si>
  <si>
    <t>2500 CHF</t>
  </si>
  <si>
    <t>6.5 CHF</t>
  </si>
  <si>
    <t>Rotkreuz, Schweiz</t>
  </si>
  <si>
    <t>Preismodell 1: Standard</t>
  </si>
  <si>
    <t>2 CHF</t>
  </si>
  <si>
    <t>10 % pro Transaktion</t>
  </si>
  <si>
    <t>Feldmeilen, Schweiz</t>
  </si>
  <si>
    <t>Standardangebot, Die verfügbaren Lademodi hängen vom gewählten Lastmanagementsystem ab</t>
  </si>
  <si>
    <t>Individualangebot, Wir bieten Schnittstellen zur VHKA-Datei von Rimo, Immotop, Garaiorem, MorLivis, AbaImmo etc. an. Jede dieser Softwares hat ein eigenes Datenformat (z.B. xml).</t>
  </si>
  <si>
    <t>Standardangebot, Die Abrechnungsdaten können mittels Schnittstellen an alle gängigen Immobiliensoftwares übermittelt werden (Rimo, Immotop, AbaImmo, ..) oder an ein ERP-System. Strom, Wasser und Wärme der Nutzer im Gebäude können ebenfalls abgerechnet werden. Optional können monatliche Grundgebühren pro Ladestation verrechnet werden. Rechnungen können inklusive oder exkl. MWSt. erstellt werden.</t>
  </si>
  <si>
    <t>Preismodell: keine Angabe</t>
  </si>
  <si>
    <t>Arbon, Schweiz</t>
  </si>
  <si>
    <t>2 Jahr(e)</t>
  </si>
  <si>
    <t>Preismodell 1: E-Mob Flex</t>
  </si>
  <si>
    <t>2375 CHF</t>
  </si>
  <si>
    <t>Standardangebot, Zugang ist auch per QR-Code=Kreditkarte und Zahlungsterminal möglich.</t>
  </si>
  <si>
    <t>Standardangebot, Zusätzlich zum PV-Lademodus und zum Lademodus bei Niedertarif kann man bei uns auch individuelle Zeiten eingeben in denen geladen werden soll.</t>
  </si>
  <si>
    <t>Standardangebot, Es steht ein WLAN in der Tiefgarage zur Verfügung sodass Nutzer ihre Fahrzeugupdates bequem auf ihrem Parkplatz durchführen können. Gratis Updates Lademanagement und Ladestationen.</t>
  </si>
  <si>
    <t>Nicht zutreffend, Wir bieten ein Gesamtpaket inkl. Dienstleistung an, somit ist eine Datenübertragung nicht notwendig, bei Bedarf aber konfigurierbar.</t>
  </si>
  <si>
    <t>60 Monat(e)</t>
  </si>
  <si>
    <t>Preismodell 1: Flexible</t>
  </si>
  <si>
    <t>39.9 CHF</t>
  </si>
  <si>
    <t>Preismodell 2: Invest</t>
  </si>
  <si>
    <t>2499 CHF</t>
  </si>
  <si>
    <t>9.9 CHF</t>
  </si>
  <si>
    <t>Kauf Grundinfrastruktur und Wallboxen durch Eigentümer
Ladedienstleistung:
Kein Verwaltungsaufwand
Direktabrechnung an die Nutzer
Ladeservice für Nutzer
Wallbox:
Kauf durch Eigentümer 
Grundinstallation:
Investition durch Eigentümer</t>
  </si>
  <si>
    <t>Preismodell 3: User-Paid</t>
  </si>
  <si>
    <t>54.9 CHF</t>
  </si>
  <si>
    <t>User-Paid 
Laden und Grundinfrastruktur als Service im all-inclusive Nutzer-Abo ab 20 Parkplätzen
Ladedienstleistung
Kein Verwaltungsaufwand
Direktabrechnung an die Nutzer
Ladeservice für Nutzer
Wallbox
*Kein Kauf durch Eigentümer
Wallbox im Nutzer-Abo
Grundinstallation
*Keine Investition durch Eigentümer
Grundinstallation im Nutzer-Abo</t>
  </si>
  <si>
    <t>Kerns, Schweiz</t>
  </si>
  <si>
    <t>Immobilieneigentümerschaft im Besitz des E-Mobilitätsstromzählers: Kein Angebot
Dienstleistungsunternehmen im Besitz des E-Mobilitätsstromzählers: Standardangebot</t>
  </si>
  <si>
    <t>Standardangebot, Bei einem Cloud-basierten System bestehen ganz viele Möglichkeiten. Erfahrungen zeigen, dass Immobilien-Systeme möglichst nichts damit zu tun haben möchten. Daher ist unser Standardangebot unabhängig, wäre aber Standardmässig alles möglich.</t>
  </si>
  <si>
    <t>Standardangebot, Zuerst muss das bidirektionale Laden erstmal standardmässig auf den Markt kommen, davor kann man gar keine Lösung erarbeiten.</t>
  </si>
  <si>
    <t>Preismodell 1: Ladelösung Mehrfamilienhaus (Kaufmodell)</t>
  </si>
  <si>
    <t>1650 CHF</t>
  </si>
  <si>
    <t>Preismodell 2: Ladelösung Mehrfamilienhaus (Mietmodell)</t>
  </si>
  <si>
    <t>250 CHF</t>
  </si>
  <si>
    <t>33 CHF</t>
  </si>
  <si>
    <t>Stans, Schweiz</t>
  </si>
  <si>
    <t>In Entwicklung, Keine Angabe</t>
  </si>
  <si>
    <t>Brig, Schweiz</t>
  </si>
  <si>
    <t>Preismodell 1: Abo "Pro"</t>
  </si>
  <si>
    <t>1700 CHF</t>
  </si>
  <si>
    <t>10 CHF</t>
  </si>
  <si>
    <t>Preismodell 2: Abo "Start"</t>
  </si>
  <si>
    <t>0.1 CHF/kWh</t>
  </si>
  <si>
    <t>Preismodell 1: start</t>
  </si>
  <si>
    <t>Preismodell 2: smart</t>
  </si>
  <si>
    <t>Preismodell 3: complete</t>
  </si>
  <si>
    <t>Lyss, Schweiz</t>
  </si>
  <si>
    <t>Preismodell 1: e-charge@home</t>
  </si>
  <si>
    <t>1475 CHF</t>
  </si>
  <si>
    <t>Thun, Schweiz</t>
  </si>
  <si>
    <t>Preismodell 1: LADESTROM MFH</t>
  </si>
  <si>
    <t>2649 CHF</t>
  </si>
  <si>
    <t>9 CHF</t>
  </si>
  <si>
    <t>Nicht zutreffend, Wir arbeiten hier mit dem Drittanbieter eCarUp zusammen</t>
  </si>
  <si>
    <t>10 Jahr(e)</t>
  </si>
  <si>
    <t>Preismodell 1: Ladestationskauf und Installation ab Flachbandkabel</t>
  </si>
  <si>
    <t>2390 CHF</t>
  </si>
  <si>
    <t>Preismodell 2: Miete der Ladestation ab Flachbandkabel</t>
  </si>
  <si>
    <t>32 CHF</t>
  </si>
  <si>
    <t>Olten, Schweiz</t>
  </si>
  <si>
    <t>1200 CHF</t>
  </si>
  <si>
    <t>1.3 CHF</t>
  </si>
  <si>
    <t>mobilecharge Cloud: Zukunftsweisende Ladelösung für Immobilienverwaltungen und Stockwerkeigentum.
Die mobilecharge Cloud bietet Immobilienverwaltern eine massgeschneiderte Plattform zur mühelosen Integration individueller E-Mobilitätslösungen. Sie reicht vom einfachen Webzugang bis zum Full-Service-Angebot.
Speziell für die Schweizer Bedürfnisse konzipiert:
- Massgeschneidert für die schweizerische Tarifstruktur
- Vielseitige Zahlungsoptionen
- Flexibilität im Auszahlungsprozess
- Absolute Preistransparenz
Freie Produktwahl (Hardware)</t>
  </si>
  <si>
    <t>Rudolfstetten, Schweiz</t>
  </si>
  <si>
    <t>Standardangebot, Automatisiert XML-Versand via FTP-Server.</t>
  </si>
  <si>
    <t>Preismodell 1: PAY mit option "Driver PAY"</t>
  </si>
  <si>
    <t>50 CHF</t>
  </si>
  <si>
    <t>0.03 CHF/kWh</t>
  </si>
  <si>
    <t>Preismodell 2: PAY+ / driver Pay</t>
  </si>
  <si>
    <t>0.05 CHF/kWh</t>
  </si>
  <si>
    <t>Cham, Schweiz</t>
  </si>
  <si>
    <t>Preismodell 1: charge:IMMO - Standard</t>
  </si>
  <si>
    <t>150 CHF</t>
  </si>
  <si>
    <t>Chur, Schweiz</t>
  </si>
  <si>
    <t>Preismodell 1</t>
  </si>
  <si>
    <t>8.5 CHF</t>
  </si>
  <si>
    <t>Hünenberg, Schweiz</t>
  </si>
  <si>
    <t>Nicht zutreffend, Es gibt ein Einheitstarif ohne individuelle Modis. Das Ziel ist ein einheitliche unkomplizierte Lösung, welche von allen Generationen bedienbar ist: Einstecken und laden.</t>
  </si>
  <si>
    <t>Fully, Schweiz</t>
  </si>
  <si>
    <t>Nicht zutreffend, Mögliche Integration in Solargemeinschaften</t>
  </si>
  <si>
    <t>Preismodell 1: Charg'Immo+</t>
  </si>
  <si>
    <t>370 CHF</t>
  </si>
  <si>
    <t>51 CHF</t>
  </si>
  <si>
    <t>Hettlingen, Schweiz</t>
  </si>
  <si>
    <t>Nicht zutreffend, Plug and Charge nur mit DC Stationen möglich</t>
  </si>
  <si>
    <t>Preismodell 1: Privat</t>
  </si>
  <si>
    <t>5 CHF</t>
  </si>
  <si>
    <t>0.1 CHF pro Transaktion</t>
  </si>
  <si>
    <t>Basel, Schweiz</t>
  </si>
  <si>
    <t>Standardangebot, QR-Code. Dieses Setting wird gelegentlich für halbprivate Ladestationen in MFH angewendet.</t>
  </si>
  <si>
    <t>Nicht zutreffend, Wir nutzen das Backend von VIRTA. Somit abhängig von den Entwicklungen vonseiten VIRTA.</t>
  </si>
  <si>
    <t>Preismodell 1: Mobilitätsabo - Miete Ladestation</t>
  </si>
  <si>
    <t>800 CHF</t>
  </si>
  <si>
    <t>39 CHF</t>
  </si>
  <si>
    <t>Preismodell 2: Mobilitätsabo - Kauf Ladestation</t>
  </si>
  <si>
    <t>2200 CHF</t>
  </si>
  <si>
    <t>Bachenbülach, ZH, Schweiz</t>
  </si>
  <si>
    <t>Individualangebot, via Kredit-/Debitkartenterminal, eCarUp, Swisscharge, Virta</t>
  </si>
  <si>
    <t>Standardangebot, Mit dem JUICE ULTRA 2 battery ist Laden ab integriertem Energiespeicher möglich.</t>
  </si>
  <si>
    <t>Immobilieneigentümerschaft im Besitz des E-Mobilitätsstromzählers: Kein Angebot
Dienstleistungsunternehmen im Besitz des E-Mobilitätsstromzählers: Kein Angebot</t>
  </si>
  <si>
    <t>Standardangebot, OCPP</t>
  </si>
  <si>
    <t>Oberdorf NW, Schweiz</t>
  </si>
  <si>
    <t>Preismodell 1: Nidwaldner-Lösung Kaufmodell</t>
  </si>
  <si>
    <t>1725 CHF</t>
  </si>
  <si>
    <t>0.06 CHF/kWh</t>
  </si>
  <si>
    <t>Preismodell 2: Nidwaldner-Lösung Mietmodell</t>
  </si>
  <si>
    <t>35 CHF</t>
  </si>
  <si>
    <t>Tuggen, Schweiz</t>
  </si>
  <si>
    <t>Adliswil ZH, Schweiz</t>
  </si>
  <si>
    <t>100 CHF</t>
  </si>
  <si>
    <t>7.9 CHF</t>
  </si>
  <si>
    <t>Granges-Paccot, Schweiz</t>
  </si>
  <si>
    <t>Preismodell 1: MOVE Immo</t>
  </si>
  <si>
    <t>49 CHF</t>
  </si>
  <si>
    <t>8 CHF</t>
  </si>
  <si>
    <t>Oberriet, Schweiz</t>
  </si>
  <si>
    <t>Individualangebot, Keine Angabe</t>
  </si>
  <si>
    <t>In Entwicklung, Austausch mit Immobiliensystemen über DTA File ebenfalls möglich mit allen gängigen Bewirtschaftungssystemen, welche von Verwaltungen verwendet werden.</t>
  </si>
  <si>
    <t>Preismodell 1: E-Mobility Go!</t>
  </si>
  <si>
    <t>530 CHF</t>
  </si>
  <si>
    <t>0.08 CHF/kWh</t>
  </si>
  <si>
    <t>Preismodell 2: E-Mobility ZEV</t>
  </si>
  <si>
    <t>2360 CHF</t>
  </si>
  <si>
    <t>3.75 CHF</t>
  </si>
  <si>
    <t>Preismodell 3: E-Mobility VEWA</t>
  </si>
  <si>
    <t>Steffisburg, Schweiz</t>
  </si>
  <si>
    <t>Wettingen, Schweiz</t>
  </si>
  <si>
    <t>Preismodell 1: Privates Modell</t>
  </si>
  <si>
    <t>199 CHF</t>
  </si>
  <si>
    <t>3.5 CHF</t>
  </si>
  <si>
    <t>Oberentfelden, Schweiz</t>
  </si>
  <si>
    <t>Nicht zutreffend, Mit der Partino-Ladestation ist die Einzelphasen- Steuerung und Optimierung möglich. Ansonsten ist die Lastoptimierung abhängig von dem eingesetzten Ladestations-Typen.</t>
  </si>
  <si>
    <t>Standardangebot, Aktive Steuerung der Lade-Aktivität per App: Starten und Stoppen der Ladetransaktion</t>
  </si>
  <si>
    <t>Standardangebot, Referenzierung von Ladestationen &amp; Ladekarten / Eröffnung und Verwaltung von Mitarbeiter und Ladekarten / Direkte-Abrechnung über gewisse Fleetmanagementfirmen (Firmen-Leasingfahrzeuge), Abrechnung mit Arbeitgeber z.B. für Firmenfahrzeuge (bezogener Strom Zuhause für Firmenkilometer)</t>
  </si>
  <si>
    <t>Preismodell 1: OPTION-3</t>
  </si>
  <si>
    <t>205.4 CHF</t>
  </si>
  <si>
    <t>8.55 CHF</t>
  </si>
  <si>
    <t>Preismodell 2: BUSINESS-3 (Firmenladestationen)</t>
  </si>
  <si>
    <t>10.7 CHF</t>
  </si>
  <si>
    <t>Poschiavo, Schweiz</t>
  </si>
  <si>
    <t>Standardangebot, Kostenloser Ladechip</t>
  </si>
  <si>
    <t>München, Deutschland</t>
  </si>
  <si>
    <t>Standardangebot, QR-Code</t>
  </si>
  <si>
    <t>Individualangebot, automatisierte Abrechnung für Dienstwagen fahren zuhause</t>
  </si>
  <si>
    <t>Individualangebot, Vollautomatisierte Abrechnung, Automatisierte Abrechnung von Ladevorgängen zuhause, Ad hoc-Laden</t>
  </si>
  <si>
    <t>Preismodell 1: reev Connect - Lizenz Pro</t>
  </si>
  <si>
    <t>265 CHF</t>
  </si>
  <si>
    <t>2.5 % pro Transaktion</t>
  </si>
  <si>
    <t>0.2 CHF pro Transaktion</t>
  </si>
  <si>
    <t>Preismodell 2: reev Connect - Lizenz Compact</t>
  </si>
  <si>
    <t>4.5 CHF</t>
  </si>
  <si>
    <t>Solothurn, Schweiz</t>
  </si>
  <si>
    <t>St. Gallen, Schweiz</t>
  </si>
  <si>
    <t>Nicht zutreffend, Wenn die SAK der Betreiber des ZEV's ist, ist es möglich mit Solarstrom zu laden.</t>
  </si>
  <si>
    <t>Preismodell 1: E-Mobility Light</t>
  </si>
  <si>
    <t>Preismodell 2: E-Mobility Standard</t>
  </si>
  <si>
    <t>17 CHF</t>
  </si>
  <si>
    <t>Preismodell 3: Ladestationsmiete</t>
  </si>
  <si>
    <t>28 CHF</t>
  </si>
  <si>
    <t>Schaffhausen, Schweiz</t>
  </si>
  <si>
    <t>2 Monat(e)</t>
  </si>
  <si>
    <t>Preismodell 1: Kauf Modell</t>
  </si>
  <si>
    <t>450 CHF</t>
  </si>
  <si>
    <t>9.2 CHF</t>
  </si>
  <si>
    <t>Preismodell 2: Mietmodell C1</t>
  </si>
  <si>
    <t>54 CHF</t>
  </si>
  <si>
    <t>Preismodell 3: Mietmodell C2</t>
  </si>
  <si>
    <t>43 CHF</t>
  </si>
  <si>
    <t>Freienbach SZ, Schweiz</t>
  </si>
  <si>
    <t>Standardangebot, Überschreibung des Energiezählers auf uns. So wird die EW-Rechnung durch Sintio direkt bezahlt und die Verwaltung zusätzlich entlastet.</t>
  </si>
  <si>
    <t>Preismodell 1: sintio.flow.service</t>
  </si>
  <si>
    <t>69 CHF</t>
  </si>
  <si>
    <t>6.9 CHF</t>
  </si>
  <si>
    <t>Preismodell 2: sintio.flow.fullservice</t>
  </si>
  <si>
    <t>11.9 CHF</t>
  </si>
  <si>
    <t>Preismodell 3: sintio.flow.public</t>
  </si>
  <si>
    <t>20 % pro Transaktion</t>
  </si>
  <si>
    <t>Optional im Zusatzpaket, https://smartenergylink.ch/de/elektromobilitaet/lademodi-fur-elektroautos/</t>
  </si>
  <si>
    <t>2345 CHF</t>
  </si>
  <si>
    <t>990 CHF</t>
  </si>
  <si>
    <t>43.5 CHF</t>
  </si>
  <si>
    <t>Muri AG, Schweiz</t>
  </si>
  <si>
    <t>Standardangebot, SOC Zielladen, Lademenge in kWh und vieles mehr</t>
  </si>
  <si>
    <t>Gossau, Schweiz</t>
  </si>
  <si>
    <t>200 CHF</t>
  </si>
  <si>
    <t>Der Elektriker kann das Integrations Formular ausfüllen für die Ladestation. Danach schaltet swisscharge die Ladestation frei für die Mieterschaft</t>
  </si>
  <si>
    <t>Preismodell 1: immocharge basic</t>
  </si>
  <si>
    <t>99 CHF</t>
  </si>
  <si>
    <t>Preismodell 2: immocharge Premium</t>
  </si>
  <si>
    <t>12.5 CHF</t>
  </si>
  <si>
    <t>Eschborn, Deutschland</t>
  </si>
  <si>
    <t>Frauenfeld, Schweiz</t>
  </si>
  <si>
    <t>Preismodell 1: Mietmodell Ladestation</t>
  </si>
  <si>
    <t>60 CHF</t>
  </si>
  <si>
    <t>Preismodell 2: Mietmodell Anschluss + Ladestation</t>
  </si>
  <si>
    <t>45 CHF</t>
  </si>
  <si>
    <t>Preismodell 3: Kaufmodell Ladestation</t>
  </si>
  <si>
    <t>1820 CHF</t>
  </si>
  <si>
    <t>Aarau, Schweiz</t>
  </si>
  <si>
    <t>Individualangebot, Via Webplattform, Mobile fähig</t>
  </si>
  <si>
    <t>Standardangebot, Dynamisches Laden gesteuert über EMS</t>
  </si>
  <si>
    <t>Preismodell 1: Individuelle Abrechnung</t>
  </si>
  <si>
    <t>Zug, Schweiz</t>
  </si>
  <si>
    <t>Preismodell 1: readyhome+</t>
  </si>
  <si>
    <t>75 CHF</t>
  </si>
  <si>
    <t>Horw, Schweiz</t>
  </si>
  <si>
    <t>Standardangebot, Diverse Partnerprodukte je nach Projekt</t>
  </si>
  <si>
    <t>Standardangebot, GaraioRem, ImmoTop2, RimoR5, AbaImmo</t>
  </si>
  <si>
    <t>Individualangebot, Integration der Ladestationen in die Abrechnung und Verwaltung anderer Energieströme in ZEV.</t>
  </si>
  <si>
    <t>Preismodell 1: zevvy Lite</t>
  </si>
  <si>
    <t>42 CHF</t>
  </si>
  <si>
    <t>Die vorliegenden Daten wurden im März 2024 erhoben. Es besteht kein Anspruch zur laufenden Aktualisierung der Angaben. Es ist eine jährliche Aktualisierung vorgesehen.</t>
  </si>
  <si>
    <t>https://www.ewl-luzern.ch/privatkunden/dienstleistungen/mobilitaet/elektromobilitaet</t>
  </si>
  <si>
    <t>https://plugnroll.com/ladeinfrastruktur-fuer-mehrfamilienhaeuser/</t>
  </si>
  <si>
    <t>https://stadtwerke-gossau.ch</t>
  </si>
  <si>
    <t>https://www.climkit.io/de/</t>
  </si>
  <si>
    <t>https://www.novagrid.ch/angebot/zev</t>
  </si>
  <si>
    <t>https://www.inera.ch/de/unsere-produkte/unternehmen-und-immobilien/e-mobilitaet/charg-immo-329/</t>
  </si>
  <si>
    <r>
      <rPr>
        <b/>
        <sz val="11"/>
        <color theme="1"/>
        <rFont val="Arial"/>
        <family val="2"/>
      </rPr>
      <t>Auftraggeberschaft</t>
    </r>
    <r>
      <rPr>
        <sz val="11"/>
        <color theme="1"/>
        <rFont val="Arial"/>
        <family val="2"/>
      </rPr>
      <t xml:space="preserve">: 
Alois Freidhof, Bundesamt für Energie BFE 
Flavio Kälin, Bundesamt für Energie BFE 
Julian Barth, Swisscharge 
Robin Becker, Generis AG 
</t>
    </r>
    <r>
      <rPr>
        <b/>
        <sz val="11"/>
        <color theme="1"/>
        <rFont val="Arial"/>
        <family val="2"/>
      </rPr>
      <t>Autorinnen:</t>
    </r>
    <r>
      <rPr>
        <sz val="11"/>
        <color theme="1"/>
        <rFont val="Arial"/>
        <family val="2"/>
      </rPr>
      <t xml:space="preserve">
Marisa Timm, Renera AG 
Katharina Strahl, Renera AG 
Diese Studie wurde im Auftrag von LadenPunkt erstellt.
Für den Inhalt sind allein die Autorinnen verantwortlich.
Bitte verwenden Sie folgende Zitierung:
Bundesamt für Energie (2024): Marktübersicht Zugangs- und Abrechnungslösungen für Ladeinfrastruktur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</si>
</sst>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164" formatCode="0;\-0;;@"/>
  </numFmts>
  <fonts count="37" x14ac:knownFonts="1">
    <font>
      <sz val="11"/>
      <color theme="1"/>
      <name val="Calibri"/>
      <family val="2"/>
      <scheme val="minor"/>
    </font>
    <font>
      <u/>
      <sz val="11"/>
      <color theme="10"/>
      <name val="Calibri"/>
      <family val="2"/>
      <scheme val="minor"/>
    </font>
    <font>
      <sz val="11"/>
      <color theme="1"/>
      <name val="Arial"/>
      <family val="2"/>
    </font>
    <font>
      <b/>
      <sz val="18"/>
      <color rgb="FF5F013D"/>
      <name val="Arial"/>
      <family val="2"/>
    </font>
    <font>
      <i/>
      <sz val="9"/>
      <color theme="2" tint="-0.749992370372631"/>
      <name val="Arial"/>
      <family val="2"/>
    </font>
    <font>
      <b/>
      <sz val="16"/>
      <color theme="0"/>
      <name val="Arial"/>
      <family val="2"/>
    </font>
    <font>
      <b/>
      <sz val="11"/>
      <color theme="1"/>
      <name val="Arial"/>
      <family val="2"/>
    </font>
    <font>
      <i/>
      <sz val="11"/>
      <color theme="1"/>
      <name val="Arial"/>
      <family val="2"/>
    </font>
    <font>
      <i/>
      <sz val="9"/>
      <color rgb="FFFF0000"/>
      <name val="Arial"/>
      <family val="2"/>
    </font>
    <font>
      <sz val="11"/>
      <color rgb="FFFF0000"/>
      <name val="Arial"/>
      <family val="2"/>
    </font>
    <font>
      <b/>
      <sz val="10"/>
      <color theme="1"/>
      <name val="Arial"/>
      <family val="2"/>
    </font>
    <font>
      <b/>
      <sz val="10"/>
      <color indexed="8"/>
      <name val="Arial"/>
      <family val="2"/>
    </font>
    <font>
      <sz val="10"/>
      <color indexed="8"/>
      <name val="Arial"/>
      <family val="2"/>
    </font>
    <font>
      <sz val="12"/>
      <color theme="1"/>
      <name val="Arial"/>
      <family val="2"/>
    </font>
    <font>
      <i/>
      <sz val="10"/>
      <color indexed="8"/>
      <name val="Arial"/>
      <family val="2"/>
    </font>
    <font>
      <b/>
      <sz val="10"/>
      <color theme="0"/>
      <name val="Arial"/>
      <family val="2"/>
    </font>
    <font>
      <b/>
      <sz val="11"/>
      <color rgb="FF592147"/>
      <name val="Arial"/>
      <family val="2"/>
    </font>
    <font>
      <b/>
      <sz val="14"/>
      <color theme="0"/>
      <name val="Arial"/>
      <family val="2"/>
    </font>
    <font>
      <b/>
      <sz val="14"/>
      <color rgb="FF592147"/>
      <name val="Arial"/>
      <family val="2"/>
    </font>
    <font>
      <sz val="11"/>
      <color rgb="FF000000"/>
      <name val="Arial"/>
      <family val="2"/>
    </font>
    <font>
      <sz val="11"/>
      <color rgb="FF000000"/>
      <name val="Symbol"/>
      <family val="1"/>
      <charset val="2"/>
    </font>
    <font>
      <b/>
      <sz val="10"/>
      <color rgb="FF000000"/>
      <name val="Arial"/>
      <family val="2"/>
    </font>
    <font>
      <sz val="10"/>
      <color rgb="FF000000"/>
      <name val="Arial"/>
      <family val="2"/>
    </font>
    <font>
      <sz val="14"/>
      <color rgb="FF000000"/>
      <name val="Arial"/>
      <family val="2"/>
    </font>
    <font>
      <sz val="11"/>
      <color rgb="FF000000"/>
      <name val="Calibri"/>
      <family val="2"/>
      <scheme val="minor"/>
    </font>
    <font>
      <sz val="14"/>
      <color rgb="FF99A93A"/>
      <name val="Arial"/>
      <family val="2"/>
    </font>
    <font>
      <sz val="14"/>
      <color rgb="FFF5A26C"/>
      <name val="Arial"/>
      <family val="2"/>
    </font>
    <font>
      <b/>
      <sz val="22"/>
      <color theme="0"/>
      <name val="Arial"/>
      <family val="2"/>
    </font>
    <font>
      <sz val="10"/>
      <color theme="0"/>
      <name val="Arial"/>
      <family val="2"/>
    </font>
    <font>
      <i/>
      <sz val="10"/>
      <color theme="0"/>
      <name val="Arial"/>
      <family val="2"/>
    </font>
    <font>
      <sz val="8"/>
      <color rgb="FF000000"/>
      <name val="Arial"/>
      <family val="2"/>
    </font>
    <font>
      <sz val="16"/>
      <color theme="1"/>
      <name val="Arial"/>
      <family val="2"/>
    </font>
    <font>
      <b/>
      <sz val="16"/>
      <color theme="1"/>
      <name val="Arial"/>
      <family val="2"/>
    </font>
    <font>
      <u/>
      <sz val="20"/>
      <color rgb="FF69ACDF"/>
      <name val="Arial"/>
      <family val="2"/>
    </font>
    <font>
      <sz val="12"/>
      <color rgb="FF000000"/>
      <name val="Arial"/>
      <family val="2"/>
    </font>
    <font>
      <sz val="11"/>
      <color rgb="FFFF0000"/>
      <name val="Calibri"/>
      <family val="2"/>
      <scheme val="minor"/>
    </font>
    <font>
      <u/>
      <sz val="11"/>
      <color rgb="FF592147"/>
      <name val="Arial"/>
      <family val="2"/>
    </font>
  </fonts>
  <fills count="9">
    <fill>
      <patternFill patternType="none"/>
    </fill>
    <fill>
      <patternFill patternType="gray125"/>
    </fill>
    <fill>
      <patternFill patternType="solid">
        <fgColor theme="0"/>
        <bgColor indexed="64"/>
      </patternFill>
    </fill>
    <fill>
      <patternFill patternType="solid">
        <fgColor rgb="FFFFE6C5"/>
        <bgColor indexed="64"/>
      </patternFill>
    </fill>
    <fill>
      <patternFill patternType="solid">
        <fgColor rgb="FF5F013D"/>
        <bgColor indexed="64"/>
      </patternFill>
    </fill>
    <fill>
      <patternFill patternType="solid">
        <fgColor rgb="FF906A83"/>
        <bgColor indexed="64"/>
      </patternFill>
    </fill>
    <fill>
      <patternFill patternType="solid">
        <fgColor rgb="FFFCCC86"/>
        <bgColor indexed="64"/>
      </patternFill>
    </fill>
    <fill>
      <patternFill patternType="solid">
        <fgColor rgb="FFF5A26C"/>
        <bgColor indexed="64"/>
      </patternFill>
    </fill>
    <fill>
      <patternFill patternType="solid">
        <fgColor rgb="FFFFEACD"/>
        <bgColor indexed="64"/>
      </patternFill>
    </fill>
  </fills>
  <borders count="32">
    <border>
      <left/>
      <right/>
      <top/>
      <bottom/>
      <diagonal/>
    </border>
    <border>
      <left style="thick">
        <color rgb="FF5F013D"/>
      </left>
      <right/>
      <top style="thick">
        <color rgb="FF5F013D"/>
      </top>
      <bottom style="hair">
        <color rgb="FF5F013D"/>
      </bottom>
      <diagonal/>
    </border>
    <border>
      <left/>
      <right style="thick">
        <color rgb="FF5F013D"/>
      </right>
      <top style="thick">
        <color rgb="FF5F013D"/>
      </top>
      <bottom style="hair">
        <color rgb="FF5F013D"/>
      </bottom>
      <diagonal/>
    </border>
    <border>
      <left style="thick">
        <color rgb="FF5F013D"/>
      </left>
      <right/>
      <top style="hair">
        <color rgb="FF5F013D"/>
      </top>
      <bottom style="hair">
        <color rgb="FF5F013D"/>
      </bottom>
      <diagonal/>
    </border>
    <border>
      <left/>
      <right style="thick">
        <color rgb="FF5F013D"/>
      </right>
      <top style="hair">
        <color rgb="FF5F013D"/>
      </top>
      <bottom style="hair">
        <color rgb="FF5F013D"/>
      </bottom>
      <diagonal/>
    </border>
    <border>
      <left style="thick">
        <color rgb="FF5F013D"/>
      </left>
      <right/>
      <top style="hair">
        <color rgb="FF5F013D"/>
      </top>
      <bottom style="thick">
        <color rgb="FF5F013D"/>
      </bottom>
      <diagonal/>
    </border>
    <border>
      <left/>
      <right style="thick">
        <color rgb="FF5F013D"/>
      </right>
      <top style="hair">
        <color rgb="FF5F013D"/>
      </top>
      <bottom style="thick">
        <color rgb="FF5F013D"/>
      </bottom>
      <diagonal/>
    </border>
    <border>
      <left style="thick">
        <color rgb="FF5F013D"/>
      </left>
      <right/>
      <top style="thick">
        <color rgb="FF5F013D"/>
      </top>
      <bottom style="thick">
        <color rgb="FF5F013D"/>
      </bottom>
      <diagonal/>
    </border>
    <border>
      <left/>
      <right style="thick">
        <color rgb="FF5F013D"/>
      </right>
      <top style="thick">
        <color rgb="FF5F013D"/>
      </top>
      <bottom style="thick">
        <color rgb="FF5F013D"/>
      </bottom>
      <diagonal/>
    </border>
    <border>
      <left style="thick">
        <color rgb="FF5F013D"/>
      </left>
      <right/>
      <top style="thick">
        <color rgb="FF5F013D"/>
      </top>
      <bottom/>
      <diagonal/>
    </border>
    <border>
      <left/>
      <right style="thick">
        <color rgb="FF5F013D"/>
      </right>
      <top style="thick">
        <color rgb="FF5F013D"/>
      </top>
      <bottom/>
      <diagonal/>
    </border>
    <border>
      <left/>
      <right style="hair">
        <color rgb="FFF7A823"/>
      </right>
      <top/>
      <bottom/>
      <diagonal/>
    </border>
    <border>
      <left style="thick">
        <color rgb="FF5F013D"/>
      </left>
      <right/>
      <top/>
      <bottom/>
      <diagonal/>
    </border>
    <border>
      <left/>
      <right style="thick">
        <color rgb="FF5F013D"/>
      </right>
      <top/>
      <bottom/>
      <diagonal/>
    </border>
    <border>
      <left style="hair">
        <color theme="0"/>
      </left>
      <right style="hair">
        <color theme="0"/>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hair">
        <color theme="0"/>
      </right>
      <top/>
      <bottom/>
      <diagonal/>
    </border>
    <border>
      <left style="hair">
        <color theme="0"/>
      </left>
      <right/>
      <top/>
      <bottom/>
      <diagonal/>
    </border>
    <border>
      <left style="thick">
        <color theme="0"/>
      </left>
      <right style="thick">
        <color theme="0"/>
      </right>
      <top/>
      <bottom/>
      <diagonal/>
    </border>
    <border>
      <left style="thick">
        <color rgb="FF5F013D"/>
      </left>
      <right style="thick">
        <color rgb="FF5F013D"/>
      </right>
      <top style="thick">
        <color rgb="FF5F013D"/>
      </top>
      <bottom style="thick">
        <color rgb="FF5F013D"/>
      </bottom>
      <diagonal/>
    </border>
    <border>
      <left style="thick">
        <color rgb="FF5F013D"/>
      </left>
      <right style="thick">
        <color rgb="FF5F013D"/>
      </right>
      <top style="thick">
        <color rgb="FF5F013D"/>
      </top>
      <bottom style="hair">
        <color rgb="FF5F013D"/>
      </bottom>
      <diagonal/>
    </border>
    <border>
      <left style="thick">
        <color rgb="FF5F013D"/>
      </left>
      <right style="thick">
        <color rgb="FF5F013D"/>
      </right>
      <top style="hair">
        <color rgb="FF5F013D"/>
      </top>
      <bottom style="hair">
        <color rgb="FF5F013D"/>
      </bottom>
      <diagonal/>
    </border>
    <border>
      <left style="thick">
        <color rgb="FF5F013D"/>
      </left>
      <right style="thick">
        <color rgb="FF5F013D"/>
      </right>
      <top style="hair">
        <color rgb="FF5F013D"/>
      </top>
      <bottom style="thick">
        <color rgb="FF5F013D"/>
      </bottom>
      <diagonal/>
    </border>
    <border>
      <left style="mediumDashed">
        <color rgb="FF592147"/>
      </left>
      <right style="mediumDashed">
        <color rgb="FF592147"/>
      </right>
      <top style="mediumDashed">
        <color rgb="FF592147"/>
      </top>
      <bottom/>
      <diagonal/>
    </border>
    <border>
      <left style="thick">
        <color rgb="FF5F013D"/>
      </left>
      <right style="thick">
        <color rgb="FF5F013D"/>
      </right>
      <top style="thick">
        <color rgb="FF5F013D"/>
      </top>
      <bottom/>
      <diagonal/>
    </border>
    <border>
      <left style="thick">
        <color rgb="FF5F013D"/>
      </left>
      <right style="thick">
        <color rgb="FF5F013D"/>
      </right>
      <top/>
      <bottom/>
      <diagonal/>
    </border>
    <border>
      <left style="hair">
        <color rgb="FFF7A823"/>
      </left>
      <right/>
      <top/>
      <bottom/>
      <diagonal/>
    </border>
    <border>
      <left style="hair">
        <color rgb="FFF7A823"/>
      </left>
      <right style="hair">
        <color rgb="FFF7A823"/>
      </right>
      <top/>
      <bottom/>
      <diagonal/>
    </border>
    <border>
      <left style="hair">
        <color rgb="FFF7A823"/>
      </left>
      <right style="thick">
        <color theme="0"/>
      </right>
      <top/>
      <bottom/>
      <diagonal/>
    </border>
    <border>
      <left style="thick">
        <color theme="0"/>
      </left>
      <right/>
      <top/>
      <bottom/>
      <diagonal/>
    </border>
    <border>
      <left/>
      <right style="thick">
        <color theme="0"/>
      </right>
      <top/>
      <bottom/>
      <diagonal/>
    </border>
  </borders>
  <cellStyleXfs count="2">
    <xf numFmtId="0" fontId="0" fillId="0" borderId="0"/>
    <xf numFmtId="0" fontId="1" fillId="0" borderId="0" applyNumberFormat="0" applyFill="0" applyBorder="0" applyAlignment="0" applyProtection="0"/>
  </cellStyleXfs>
  <cellXfs count="160">
    <xf numFmtId="0" fontId="0" fillId="0" borderId="0" xfId="0"/>
    <xf numFmtId="0" fontId="2" fillId="3" borderId="0" xfId="0" applyFont="1" applyFill="1"/>
    <xf numFmtId="164" fontId="2" fillId="3" borderId="0" xfId="0" applyNumberFormat="1" applyFont="1" applyFill="1"/>
    <xf numFmtId="0" fontId="4" fillId="3" borderId="0" xfId="0" applyFont="1" applyFill="1" applyAlignment="1">
      <alignment wrapText="1"/>
    </xf>
    <xf numFmtId="164" fontId="2" fillId="2" borderId="2" xfId="0" applyNumberFormat="1" applyFont="1" applyFill="1" applyBorder="1" applyAlignment="1">
      <alignment horizontal="left" wrapText="1"/>
    </xf>
    <xf numFmtId="0" fontId="2" fillId="3" borderId="0" xfId="0" applyFont="1" applyFill="1" applyAlignment="1">
      <alignment wrapText="1"/>
    </xf>
    <xf numFmtId="164" fontId="2" fillId="2" borderId="4" xfId="0" applyNumberFormat="1" applyFont="1" applyFill="1" applyBorder="1" applyAlignment="1">
      <alignment horizontal="left" wrapText="1"/>
    </xf>
    <xf numFmtId="164" fontId="2" fillId="2" borderId="6" xfId="0" applyNumberFormat="1" applyFont="1" applyFill="1" applyBorder="1" applyAlignment="1">
      <alignment horizontal="left" wrapText="1"/>
    </xf>
    <xf numFmtId="164" fontId="2" fillId="3" borderId="0" xfId="0" applyNumberFormat="1" applyFont="1" applyFill="1" applyAlignment="1">
      <alignment wrapText="1"/>
    </xf>
    <xf numFmtId="164" fontId="7" fillId="2" borderId="3" xfId="0" applyNumberFormat="1" applyFont="1" applyFill="1" applyBorder="1" applyAlignment="1">
      <alignment horizontal="left" vertical="center" wrapText="1" indent="4"/>
    </xf>
    <xf numFmtId="164" fontId="6" fillId="2" borderId="3" xfId="0" applyNumberFormat="1" applyFont="1" applyFill="1" applyBorder="1" applyAlignment="1">
      <alignment horizontal="left" wrapText="1" indent="2"/>
    </xf>
    <xf numFmtId="164" fontId="7" fillId="2" borderId="4" xfId="0" applyNumberFormat="1" applyFont="1" applyFill="1" applyBorder="1" applyAlignment="1">
      <alignment horizontal="left" vertical="center" wrapText="1" indent="1"/>
    </xf>
    <xf numFmtId="164" fontId="6" fillId="2" borderId="5" xfId="0" applyNumberFormat="1" applyFont="1" applyFill="1" applyBorder="1" applyAlignment="1">
      <alignment horizontal="left" wrapText="1" indent="2"/>
    </xf>
    <xf numFmtId="164" fontId="6" fillId="2" borderId="1" xfId="0" applyNumberFormat="1" applyFont="1" applyFill="1" applyBorder="1" applyAlignment="1">
      <alignment horizontal="left" wrapText="1" indent="2"/>
    </xf>
    <xf numFmtId="164" fontId="7" fillId="2" borderId="6" xfId="0" applyNumberFormat="1" applyFont="1" applyFill="1" applyBorder="1" applyAlignment="1">
      <alignment horizontal="left" wrapText="1" indent="1"/>
    </xf>
    <xf numFmtId="164" fontId="2" fillId="2" borderId="3" xfId="0" applyNumberFormat="1" applyFont="1" applyFill="1" applyBorder="1" applyAlignment="1">
      <alignment horizontal="left" wrapText="1" indent="4"/>
    </xf>
    <xf numFmtId="164" fontId="2" fillId="2" borderId="5" xfId="0" applyNumberFormat="1" applyFont="1" applyFill="1" applyBorder="1" applyAlignment="1">
      <alignment horizontal="left" wrapText="1" indent="4"/>
    </xf>
    <xf numFmtId="0" fontId="8" fillId="3" borderId="0" xfId="0" applyFont="1" applyFill="1" applyAlignment="1">
      <alignment wrapText="1"/>
    </xf>
    <xf numFmtId="0" fontId="9" fillId="3" borderId="0" xfId="0" applyFont="1" applyFill="1"/>
    <xf numFmtId="164" fontId="2" fillId="2" borderId="4" xfId="0" applyNumberFormat="1" applyFont="1" applyFill="1" applyBorder="1" applyAlignment="1">
      <alignment wrapText="1"/>
    </xf>
    <xf numFmtId="164" fontId="7" fillId="2" borderId="5" xfId="0" applyNumberFormat="1" applyFont="1" applyFill="1" applyBorder="1" applyAlignment="1">
      <alignment horizontal="left" wrapText="1" indent="3"/>
    </xf>
    <xf numFmtId="164" fontId="2" fillId="2" borderId="1" xfId="0" applyNumberFormat="1" applyFont="1" applyFill="1" applyBorder="1" applyAlignment="1">
      <alignment horizontal="left" wrapText="1" indent="4"/>
    </xf>
    <xf numFmtId="164" fontId="2" fillId="3" borderId="0" xfId="0" applyNumberFormat="1" applyFont="1" applyFill="1" applyAlignment="1">
      <alignment horizontal="left" wrapText="1" indent="4"/>
    </xf>
    <xf numFmtId="164" fontId="2" fillId="3" borderId="0" xfId="0" applyNumberFormat="1" applyFont="1" applyFill="1" applyAlignment="1">
      <alignment horizontal="left" wrapText="1"/>
    </xf>
    <xf numFmtId="0" fontId="2" fillId="0" borderId="0" xfId="0" applyFont="1"/>
    <xf numFmtId="0" fontId="2" fillId="0" borderId="0" xfId="0" applyFont="1" applyAlignment="1">
      <alignment wrapText="1"/>
    </xf>
    <xf numFmtId="0" fontId="2" fillId="0" borderId="0" xfId="0" applyFont="1" applyAlignment="1">
      <alignment vertical="center"/>
    </xf>
    <xf numFmtId="164" fontId="2" fillId="2" borderId="4" xfId="0" applyNumberFormat="1" applyFont="1" applyFill="1" applyBorder="1" applyAlignment="1">
      <alignment horizontal="left" wrapText="1" indent="2"/>
    </xf>
    <xf numFmtId="0" fontId="4" fillId="3" borderId="0" xfId="0" applyFont="1" applyFill="1" applyAlignment="1">
      <alignment horizontal="left" wrapText="1"/>
    </xf>
    <xf numFmtId="0" fontId="10" fillId="6" borderId="0" xfId="0" applyFont="1" applyFill="1" applyAlignment="1">
      <alignment horizontal="left" wrapText="1"/>
    </xf>
    <xf numFmtId="0" fontId="16" fillId="0" borderId="0" xfId="0" applyFont="1" applyAlignment="1">
      <alignment vertical="center"/>
    </xf>
    <xf numFmtId="164" fontId="2" fillId="2" borderId="6" xfId="0" applyNumberFormat="1" applyFont="1" applyFill="1" applyBorder="1" applyAlignment="1">
      <alignment horizontal="left" wrapText="1" indent="1"/>
    </xf>
    <xf numFmtId="0" fontId="18" fillId="8" borderId="0" xfId="0" applyFont="1" applyFill="1" applyAlignment="1">
      <alignment vertical="center"/>
    </xf>
    <xf numFmtId="0" fontId="0" fillId="8" borderId="0" xfId="0" applyFill="1"/>
    <xf numFmtId="0" fontId="20" fillId="8" borderId="0" xfId="0" applyFont="1" applyFill="1" applyAlignment="1">
      <alignment horizontal="left" vertical="center" indent="2"/>
    </xf>
    <xf numFmtId="0" fontId="19" fillId="8" borderId="0" xfId="0" applyFont="1" applyFill="1" applyAlignment="1">
      <alignment horizontal="left" vertical="center" indent="2"/>
    </xf>
    <xf numFmtId="0" fontId="0" fillId="8" borderId="0" xfId="0" applyFill="1" applyAlignment="1">
      <alignment wrapText="1"/>
    </xf>
    <xf numFmtId="0" fontId="2" fillId="2" borderId="0" xfId="0" applyFont="1" applyFill="1" applyAlignment="1">
      <alignment wrapText="1"/>
    </xf>
    <xf numFmtId="0" fontId="2" fillId="2" borderId="0" xfId="0" applyFont="1" applyFill="1" applyAlignment="1">
      <alignment vertical="center"/>
    </xf>
    <xf numFmtId="0" fontId="0" fillId="2" borderId="0" xfId="0" applyFill="1"/>
    <xf numFmtId="0" fontId="22" fillId="0" borderId="0" xfId="0" applyFont="1" applyAlignment="1">
      <alignment vertical="center"/>
    </xf>
    <xf numFmtId="0" fontId="24" fillId="0" borderId="0" xfId="0" applyFont="1"/>
    <xf numFmtId="0" fontId="25" fillId="0" borderId="0" xfId="0" applyFont="1" applyAlignment="1">
      <alignment horizontal="center" vertical="center"/>
    </xf>
    <xf numFmtId="0" fontId="26" fillId="0" borderId="0" xfId="0" applyFont="1" applyAlignment="1">
      <alignment horizontal="center" vertical="center"/>
    </xf>
    <xf numFmtId="164" fontId="7" fillId="2" borderId="5" xfId="0" applyNumberFormat="1" applyFont="1" applyFill="1" applyBorder="1" applyAlignment="1">
      <alignment horizontal="left" vertical="center" wrapText="1" indent="4"/>
    </xf>
    <xf numFmtId="164" fontId="7" fillId="2" borderId="6" xfId="0" applyNumberFormat="1" applyFont="1" applyFill="1" applyBorder="1" applyAlignment="1">
      <alignment horizontal="left" vertical="center" wrapText="1" indent="1"/>
    </xf>
    <xf numFmtId="164" fontId="6" fillId="2" borderId="7" xfId="0" applyNumberFormat="1" applyFont="1" applyFill="1" applyBorder="1" applyAlignment="1">
      <alignment horizontal="left" wrapText="1" indent="2"/>
    </xf>
    <xf numFmtId="164" fontId="2" fillId="2" borderId="8" xfId="0" applyNumberFormat="1" applyFont="1" applyFill="1" applyBorder="1" applyAlignment="1">
      <alignment horizontal="left" wrapText="1"/>
    </xf>
    <xf numFmtId="0" fontId="23" fillId="2" borderId="0" xfId="0" applyFont="1" applyFill="1" applyAlignment="1">
      <alignment vertical="center"/>
    </xf>
    <xf numFmtId="0" fontId="24" fillId="2" borderId="0" xfId="0" applyFont="1" applyFill="1"/>
    <xf numFmtId="0" fontId="21" fillId="6" borderId="14" xfId="0" applyFont="1" applyFill="1" applyBorder="1" applyAlignment="1">
      <alignment horizontal="left" wrapText="1"/>
    </xf>
    <xf numFmtId="0" fontId="2" fillId="2" borderId="0" xfId="0" applyFont="1" applyFill="1"/>
    <xf numFmtId="0" fontId="2" fillId="3" borderId="15" xfId="0" applyFont="1" applyFill="1" applyBorder="1" applyAlignment="1">
      <alignment horizontal="center" vertical="center" wrapText="1"/>
    </xf>
    <xf numFmtId="0" fontId="2" fillId="3" borderId="16" xfId="0" applyFont="1" applyFill="1" applyBorder="1" applyAlignment="1">
      <alignment vertical="center" wrapText="1"/>
    </xf>
    <xf numFmtId="164" fontId="13" fillId="3" borderId="0" xfId="0" applyNumberFormat="1" applyFont="1" applyFill="1" applyAlignment="1">
      <alignment horizontal="right" vertical="center" wrapText="1"/>
    </xf>
    <xf numFmtId="164" fontId="7" fillId="2" borderId="4" xfId="0" applyNumberFormat="1" applyFont="1" applyFill="1" applyBorder="1" applyAlignment="1">
      <alignment horizontal="left" wrapText="1"/>
    </xf>
    <xf numFmtId="164" fontId="7" fillId="2" borderId="6" xfId="0" applyNumberFormat="1" applyFont="1" applyFill="1" applyBorder="1" applyAlignment="1">
      <alignment horizontal="left" wrapText="1"/>
    </xf>
    <xf numFmtId="0" fontId="9" fillId="3" borderId="0" xfId="0" applyFont="1" applyFill="1" applyAlignment="1">
      <alignment wrapText="1"/>
    </xf>
    <xf numFmtId="164" fontId="17" fillId="5" borderId="7" xfId="0" applyNumberFormat="1" applyFont="1" applyFill="1" applyBorder="1" applyAlignment="1">
      <alignment vertical="center" wrapText="1"/>
    </xf>
    <xf numFmtId="0" fontId="21" fillId="6" borderId="17" xfId="0" applyFont="1" applyFill="1" applyBorder="1" applyAlignment="1">
      <alignment horizontal="left" wrapText="1"/>
    </xf>
    <xf numFmtId="0" fontId="21" fillId="6" borderId="18" xfId="0" applyFont="1" applyFill="1" applyBorder="1" applyAlignment="1">
      <alignment horizontal="left" wrapText="1"/>
    </xf>
    <xf numFmtId="0" fontId="21" fillId="6" borderId="0" xfId="0" applyFont="1" applyFill="1" applyAlignment="1">
      <alignment horizontal="left" wrapText="1"/>
    </xf>
    <xf numFmtId="0" fontId="21" fillId="6" borderId="17" xfId="0" applyFont="1" applyFill="1" applyBorder="1" applyAlignment="1">
      <alignment wrapText="1"/>
    </xf>
    <xf numFmtId="0" fontId="21" fillId="6" borderId="0" xfId="0" applyFont="1" applyFill="1" applyAlignment="1">
      <alignment wrapText="1"/>
    </xf>
    <xf numFmtId="0" fontId="21" fillId="6" borderId="14" xfId="0" applyFont="1" applyFill="1" applyBorder="1" applyAlignment="1">
      <alignment wrapText="1"/>
    </xf>
    <xf numFmtId="0" fontId="21" fillId="6" borderId="18" xfId="0" applyFont="1" applyFill="1" applyBorder="1" applyAlignment="1">
      <alignment wrapText="1"/>
    </xf>
    <xf numFmtId="0" fontId="19" fillId="0" borderId="0" xfId="0" applyFont="1" applyAlignment="1">
      <alignment horizontal="center" vertical="center"/>
    </xf>
    <xf numFmtId="0" fontId="24" fillId="0" borderId="0" xfId="0" applyFont="1" applyAlignment="1">
      <alignment wrapText="1"/>
    </xf>
    <xf numFmtId="164" fontId="5" fillId="4" borderId="0" xfId="0" applyNumberFormat="1" applyFont="1" applyFill="1" applyAlignment="1">
      <alignment wrapText="1"/>
    </xf>
    <xf numFmtId="164" fontId="5" fillId="4" borderId="12" xfId="0" applyNumberFormat="1" applyFont="1" applyFill="1" applyBorder="1"/>
    <xf numFmtId="164" fontId="17" fillId="5" borderId="0" xfId="0" applyNumberFormat="1" applyFont="1" applyFill="1" applyAlignment="1">
      <alignment wrapText="1"/>
    </xf>
    <xf numFmtId="164" fontId="17" fillId="5" borderId="12" xfId="0" applyNumberFormat="1" applyFont="1" applyFill="1" applyBorder="1"/>
    <xf numFmtId="164" fontId="7" fillId="2" borderId="3" xfId="0" applyNumberFormat="1" applyFont="1" applyFill="1" applyBorder="1" applyAlignment="1">
      <alignment horizontal="left" wrapText="1" indent="4"/>
    </xf>
    <xf numFmtId="164" fontId="2" fillId="2" borderId="2" xfId="0" applyNumberFormat="1" applyFont="1" applyFill="1" applyBorder="1" applyAlignment="1">
      <alignment horizontal="left" wrapText="1" indent="1"/>
    </xf>
    <xf numFmtId="164" fontId="2" fillId="2" borderId="4" xfId="0" applyNumberFormat="1" applyFont="1" applyFill="1" applyBorder="1" applyAlignment="1">
      <alignment horizontal="left" wrapText="1" indent="1"/>
    </xf>
    <xf numFmtId="164" fontId="7" fillId="2" borderId="4" xfId="0" applyNumberFormat="1" applyFont="1" applyFill="1" applyBorder="1" applyAlignment="1">
      <alignment horizontal="left" wrapText="1" indent="1"/>
    </xf>
    <xf numFmtId="164" fontId="2" fillId="3" borderId="0" xfId="0" applyNumberFormat="1" applyFont="1" applyFill="1" applyAlignment="1">
      <alignment horizontal="left" wrapText="1" indent="1"/>
    </xf>
    <xf numFmtId="164" fontId="17" fillId="5" borderId="8" xfId="0" applyNumberFormat="1" applyFont="1" applyFill="1" applyBorder="1" applyAlignment="1">
      <alignment horizontal="left" vertical="center" wrapText="1" indent="1"/>
    </xf>
    <xf numFmtId="164" fontId="2" fillId="2" borderId="21" xfId="0" applyNumberFormat="1" applyFont="1" applyFill="1" applyBorder="1" applyAlignment="1">
      <alignment horizontal="left" wrapText="1" indent="1"/>
    </xf>
    <xf numFmtId="164" fontId="2" fillId="2" borderId="22" xfId="0" applyNumberFormat="1" applyFont="1" applyFill="1" applyBorder="1" applyAlignment="1">
      <alignment horizontal="left" wrapText="1" indent="1"/>
    </xf>
    <xf numFmtId="164" fontId="7" fillId="2" borderId="22" xfId="0" applyNumberFormat="1" applyFont="1" applyFill="1" applyBorder="1" applyAlignment="1">
      <alignment horizontal="left" wrapText="1" indent="1"/>
    </xf>
    <xf numFmtId="164" fontId="2" fillId="2" borderId="23" xfId="0" applyNumberFormat="1" applyFont="1" applyFill="1" applyBorder="1" applyAlignment="1">
      <alignment horizontal="left" wrapText="1" indent="1"/>
    </xf>
    <xf numFmtId="164" fontId="7" fillId="2" borderId="22" xfId="0" applyNumberFormat="1" applyFont="1" applyFill="1" applyBorder="1" applyAlignment="1">
      <alignment horizontal="left" vertical="center" wrapText="1" indent="1"/>
    </xf>
    <xf numFmtId="164" fontId="7" fillId="2" borderId="4" xfId="0" applyNumberFormat="1" applyFont="1" applyFill="1" applyBorder="1" applyAlignment="1">
      <alignment horizontal="left" vertical="center" wrapText="1" indent="3"/>
    </xf>
    <xf numFmtId="164" fontId="7" fillId="2" borderId="22" xfId="0" applyNumberFormat="1" applyFont="1" applyFill="1" applyBorder="1" applyAlignment="1">
      <alignment horizontal="left" vertical="center" wrapText="1" indent="3"/>
    </xf>
    <xf numFmtId="164" fontId="7" fillId="2" borderId="23" xfId="0" applyNumberFormat="1" applyFont="1" applyFill="1" applyBorder="1" applyAlignment="1">
      <alignment horizontal="left" vertical="center" wrapText="1" indent="3"/>
    </xf>
    <xf numFmtId="164" fontId="7" fillId="2" borderId="6" xfId="0" applyNumberFormat="1" applyFont="1" applyFill="1" applyBorder="1" applyAlignment="1">
      <alignment horizontal="left" vertical="center" wrapText="1" indent="3"/>
    </xf>
    <xf numFmtId="164" fontId="6" fillId="2" borderId="7" xfId="0" applyNumberFormat="1" applyFont="1" applyFill="1" applyBorder="1" applyAlignment="1">
      <alignment horizontal="left" wrapText="1"/>
    </xf>
    <xf numFmtId="164" fontId="2" fillId="2" borderId="8" xfId="0" applyNumberFormat="1" applyFont="1" applyFill="1" applyBorder="1" applyAlignment="1">
      <alignment horizontal="left" wrapText="1" indent="1"/>
    </xf>
    <xf numFmtId="164" fontId="2" fillId="2" borderId="20" xfId="0" applyNumberFormat="1" applyFont="1" applyFill="1" applyBorder="1" applyAlignment="1">
      <alignment horizontal="left" wrapText="1" indent="1"/>
    </xf>
    <xf numFmtId="164" fontId="7" fillId="2" borderId="23" xfId="0" applyNumberFormat="1" applyFont="1" applyFill="1" applyBorder="1" applyAlignment="1">
      <alignment horizontal="left" wrapText="1" indent="1"/>
    </xf>
    <xf numFmtId="164" fontId="2" fillId="2" borderId="6" xfId="0" applyNumberFormat="1" applyFont="1" applyFill="1" applyBorder="1" applyAlignment="1">
      <alignment horizontal="left" wrapText="1" indent="2"/>
    </xf>
    <xf numFmtId="164" fontId="2" fillId="2" borderId="6" xfId="0" applyNumberFormat="1" applyFont="1" applyFill="1" applyBorder="1" applyAlignment="1">
      <alignment horizontal="left" wrapText="1" indent="3"/>
    </xf>
    <xf numFmtId="164" fontId="2" fillId="2" borderId="23" xfId="0" applyNumberFormat="1" applyFont="1" applyFill="1" applyBorder="1" applyAlignment="1">
      <alignment horizontal="left" wrapText="1" indent="3"/>
    </xf>
    <xf numFmtId="164" fontId="2" fillId="2" borderId="4" xfId="0" applyNumberFormat="1" applyFont="1" applyFill="1" applyBorder="1" applyAlignment="1">
      <alignment horizontal="left" wrapText="1" indent="3"/>
    </xf>
    <xf numFmtId="164" fontId="2" fillId="2" borderId="22" xfId="0" applyNumberFormat="1" applyFont="1" applyFill="1" applyBorder="1" applyAlignment="1">
      <alignment horizontal="left" wrapText="1" indent="3"/>
    </xf>
    <xf numFmtId="164" fontId="7" fillId="2" borderId="6" xfId="0" applyNumberFormat="1" applyFont="1" applyFill="1" applyBorder="1" applyAlignment="1">
      <alignment horizontal="left" wrapText="1" indent="3"/>
    </xf>
    <xf numFmtId="164" fontId="6" fillId="2" borderId="3" xfId="0" applyNumberFormat="1" applyFont="1" applyFill="1" applyBorder="1" applyAlignment="1">
      <alignment horizontal="left" indent="2"/>
    </xf>
    <xf numFmtId="164" fontId="3" fillId="7" borderId="24" xfId="0" applyNumberFormat="1" applyFont="1" applyFill="1" applyBorder="1" applyAlignment="1">
      <alignment horizontal="left" vertical="center" wrapText="1" indent="1"/>
    </xf>
    <xf numFmtId="164" fontId="27" fillId="4" borderId="9" xfId="0" applyNumberFormat="1" applyFont="1" applyFill="1" applyBorder="1"/>
    <xf numFmtId="164" fontId="5" fillId="4" borderId="10" xfId="0" applyNumberFormat="1" applyFont="1" applyFill="1" applyBorder="1" applyAlignment="1">
      <alignment horizontal="left" wrapText="1" indent="1"/>
    </xf>
    <xf numFmtId="164" fontId="5" fillId="4" borderId="13" xfId="0" applyNumberFormat="1" applyFont="1" applyFill="1" applyBorder="1" applyAlignment="1">
      <alignment horizontal="left" wrapText="1" indent="1"/>
    </xf>
    <xf numFmtId="164" fontId="5" fillId="4" borderId="25" xfId="0" applyNumberFormat="1" applyFont="1" applyFill="1" applyBorder="1" applyAlignment="1">
      <alignment horizontal="left" wrapText="1" indent="1"/>
    </xf>
    <xf numFmtId="164" fontId="5" fillId="4" borderId="9" xfId="0" applyNumberFormat="1" applyFont="1" applyFill="1" applyBorder="1"/>
    <xf numFmtId="164" fontId="17" fillId="5" borderId="13" xfId="0" applyNumberFormat="1" applyFont="1" applyFill="1" applyBorder="1" applyAlignment="1">
      <alignment horizontal="left" wrapText="1" indent="1"/>
    </xf>
    <xf numFmtId="164" fontId="17" fillId="5" borderId="26" xfId="0" applyNumberFormat="1" applyFont="1" applyFill="1" applyBorder="1" applyAlignment="1">
      <alignment horizontal="left" wrapText="1" indent="1"/>
    </xf>
    <xf numFmtId="164" fontId="17" fillId="5" borderId="20" xfId="0" applyNumberFormat="1" applyFont="1" applyFill="1" applyBorder="1" applyAlignment="1">
      <alignment horizontal="left" vertical="center" wrapText="1" indent="1"/>
    </xf>
    <xf numFmtId="0" fontId="2" fillId="4" borderId="0" xfId="0" applyFont="1" applyFill="1"/>
    <xf numFmtId="0" fontId="2" fillId="4" borderId="25" xfId="0" applyFont="1" applyFill="1" applyBorder="1" applyAlignment="1">
      <alignment horizontal="left" indent="1"/>
    </xf>
    <xf numFmtId="0" fontId="15" fillId="4" borderId="14" xfId="0" applyFont="1" applyFill="1" applyBorder="1" applyAlignment="1">
      <alignment horizontal="left" wrapText="1"/>
    </xf>
    <xf numFmtId="0" fontId="15" fillId="4" borderId="0" xfId="0" applyFont="1" applyFill="1" applyAlignment="1">
      <alignment wrapText="1"/>
    </xf>
    <xf numFmtId="164" fontId="2" fillId="2" borderId="2" xfId="0" applyNumberFormat="1" applyFont="1" applyFill="1" applyBorder="1" applyAlignment="1">
      <alignment wrapText="1"/>
    </xf>
    <xf numFmtId="164" fontId="33" fillId="3" borderId="0" xfId="1" applyNumberFormat="1" applyFont="1" applyFill="1" applyAlignment="1">
      <alignment vertical="center"/>
    </xf>
    <xf numFmtId="0" fontId="23" fillId="4" borderId="19" xfId="0" applyFont="1" applyFill="1" applyBorder="1" applyAlignment="1">
      <alignment horizontal="center" vertical="center"/>
    </xf>
    <xf numFmtId="0" fontId="23" fillId="0" borderId="0" xfId="0" applyFont="1" applyAlignment="1">
      <alignment horizontal="center" vertical="center"/>
    </xf>
    <xf numFmtId="0" fontId="15" fillId="4" borderId="19" xfId="0" applyFont="1" applyFill="1" applyBorder="1" applyAlignment="1">
      <alignment horizontal="center" textRotation="90" wrapText="1"/>
    </xf>
    <xf numFmtId="164" fontId="3" fillId="3" borderId="0" xfId="0" applyNumberFormat="1" applyFont="1" applyFill="1" applyAlignment="1">
      <alignment vertical="center"/>
    </xf>
    <xf numFmtId="0" fontId="34" fillId="0" borderId="11" xfId="0" applyFont="1" applyBorder="1" applyAlignment="1">
      <alignment horizontal="center" vertical="center"/>
    </xf>
    <xf numFmtId="0" fontId="35" fillId="2" borderId="0" xfId="0" applyFont="1" applyFill="1" applyAlignment="1">
      <alignment horizontal="center"/>
    </xf>
    <xf numFmtId="0" fontId="35" fillId="2" borderId="0" xfId="0" applyFont="1" applyFill="1"/>
    <xf numFmtId="0" fontId="34" fillId="0" borderId="0" xfId="0" applyFont="1" applyAlignment="1">
      <alignment horizontal="center" vertical="center"/>
    </xf>
    <xf numFmtId="0" fontId="34" fillId="0" borderId="27" xfId="0" applyFont="1" applyBorder="1" applyAlignment="1">
      <alignment horizontal="center" vertical="center"/>
    </xf>
    <xf numFmtId="0" fontId="34" fillId="0" borderId="28" xfId="0" applyFont="1" applyBorder="1" applyAlignment="1">
      <alignment horizontal="center" vertical="center"/>
    </xf>
    <xf numFmtId="0" fontId="23" fillId="4" borderId="29" xfId="0" applyFont="1" applyFill="1" applyBorder="1" applyAlignment="1">
      <alignment horizontal="center" vertical="center"/>
    </xf>
    <xf numFmtId="0" fontId="26" fillId="0" borderId="30" xfId="0" applyFont="1" applyBorder="1" applyAlignment="1">
      <alignment horizontal="center" vertical="center"/>
    </xf>
    <xf numFmtId="0" fontId="26" fillId="0" borderId="31" xfId="0" applyFont="1" applyBorder="1" applyAlignment="1">
      <alignment horizontal="center" vertical="center"/>
    </xf>
    <xf numFmtId="0" fontId="25" fillId="0" borderId="30" xfId="0" applyFont="1" applyBorder="1" applyAlignment="1">
      <alignment horizontal="center" vertical="center"/>
    </xf>
    <xf numFmtId="0" fontId="25" fillId="0" borderId="31" xfId="0" applyFont="1" applyBorder="1" applyAlignment="1">
      <alignment horizontal="center" vertical="center"/>
    </xf>
    <xf numFmtId="0" fontId="22" fillId="0" borderId="30" xfId="0" applyFont="1" applyBorder="1" applyAlignment="1">
      <alignment vertical="center"/>
    </xf>
    <xf numFmtId="0" fontId="36" fillId="0" borderId="0" xfId="1" applyFont="1" applyAlignment="1">
      <alignment vertical="center"/>
    </xf>
    <xf numFmtId="0" fontId="0" fillId="0" borderId="0" xfId="0" applyAlignment="1">
      <alignment wrapText="1"/>
    </xf>
    <xf numFmtId="0" fontId="1" fillId="0" borderId="0" xfId="1"/>
    <xf numFmtId="164" fontId="1" fillId="2" borderId="4" xfId="1" applyNumberFormat="1" applyFill="1" applyBorder="1" applyAlignment="1">
      <alignment horizontal="left" wrapText="1"/>
    </xf>
    <xf numFmtId="164" fontId="5" fillId="4" borderId="7" xfId="0" applyNumberFormat="1" applyFont="1" applyFill="1" applyBorder="1" applyAlignment="1">
      <alignment horizontal="left" vertical="center" wrapText="1"/>
    </xf>
    <xf numFmtId="164" fontId="5" fillId="4" borderId="8" xfId="0" applyNumberFormat="1" applyFont="1" applyFill="1" applyBorder="1" applyAlignment="1">
      <alignment horizontal="left" vertical="center" wrapText="1"/>
    </xf>
    <xf numFmtId="164" fontId="2" fillId="2" borderId="7" xfId="0" applyNumberFormat="1" applyFont="1" applyFill="1" applyBorder="1" applyAlignment="1">
      <alignment horizontal="left" vertical="top" wrapText="1" indent="2"/>
    </xf>
    <xf numFmtId="164" fontId="2" fillId="2" borderId="8" xfId="0" applyNumberFormat="1" applyFont="1" applyFill="1" applyBorder="1" applyAlignment="1">
      <alignment horizontal="left" vertical="top" wrapText="1" indent="2"/>
    </xf>
    <xf numFmtId="164" fontId="2" fillId="2" borderId="3" xfId="0" applyNumberFormat="1" applyFont="1" applyFill="1" applyBorder="1" applyAlignment="1">
      <alignment horizontal="left" vertical="top" wrapText="1" indent="2"/>
    </xf>
    <xf numFmtId="164" fontId="2" fillId="2" borderId="4" xfId="0" applyNumberFormat="1" applyFont="1" applyFill="1" applyBorder="1" applyAlignment="1">
      <alignment horizontal="left" vertical="top" wrapText="1" indent="2"/>
    </xf>
    <xf numFmtId="164" fontId="2" fillId="2" borderId="5" xfId="0" applyNumberFormat="1" applyFont="1" applyFill="1" applyBorder="1" applyAlignment="1">
      <alignment horizontal="left" vertical="top" wrapText="1" indent="2"/>
    </xf>
    <xf numFmtId="164" fontId="2" fillId="2" borderId="6" xfId="0" applyNumberFormat="1" applyFont="1" applyFill="1" applyBorder="1" applyAlignment="1">
      <alignment horizontal="left" vertical="top" wrapText="1" indent="2"/>
    </xf>
    <xf numFmtId="164" fontId="2" fillId="2" borderId="5" xfId="0" applyNumberFormat="1" applyFont="1" applyFill="1" applyBorder="1" applyAlignment="1">
      <alignment horizontal="left" vertical="center" wrapText="1" indent="2"/>
    </xf>
    <xf numFmtId="164" fontId="6" fillId="2" borderId="6" xfId="0" applyNumberFormat="1" applyFont="1" applyFill="1" applyBorder="1" applyAlignment="1">
      <alignment horizontal="left" vertical="center" wrapText="1" indent="2"/>
    </xf>
    <xf numFmtId="164" fontId="2" fillId="2" borderId="1" xfId="0" applyNumberFormat="1" applyFont="1" applyFill="1" applyBorder="1" applyAlignment="1">
      <alignment horizontal="left" vertical="top" wrapText="1" indent="2"/>
    </xf>
    <xf numFmtId="164" fontId="2" fillId="2" borderId="2" xfId="0" applyNumberFormat="1" applyFont="1" applyFill="1" applyBorder="1" applyAlignment="1">
      <alignment horizontal="left" vertical="top" wrapText="1" indent="2"/>
    </xf>
    <xf numFmtId="164" fontId="5" fillId="4" borderId="7" xfId="0" applyNumberFormat="1" applyFont="1" applyFill="1" applyBorder="1" applyAlignment="1">
      <alignment horizontal="left" wrapText="1"/>
    </xf>
    <xf numFmtId="164" fontId="5" fillId="4" borderId="8" xfId="0" applyNumberFormat="1" applyFont="1" applyFill="1" applyBorder="1" applyAlignment="1">
      <alignment horizontal="left" wrapText="1"/>
    </xf>
    <xf numFmtId="164" fontId="2" fillId="2" borderId="1" xfId="0" applyNumberFormat="1" applyFont="1" applyFill="1" applyBorder="1" applyAlignment="1">
      <alignment horizontal="left" vertical="center" wrapText="1" indent="2"/>
    </xf>
    <xf numFmtId="164" fontId="2" fillId="2" borderId="2" xfId="0" applyNumberFormat="1" applyFont="1" applyFill="1" applyBorder="1" applyAlignment="1">
      <alignment horizontal="left" vertical="center" wrapText="1" indent="2"/>
    </xf>
    <xf numFmtId="164" fontId="2" fillId="2" borderId="3" xfId="0" applyNumberFormat="1" applyFont="1" applyFill="1" applyBorder="1" applyAlignment="1">
      <alignment horizontal="left" vertical="center" wrapText="1" indent="2"/>
    </xf>
    <xf numFmtId="164" fontId="2" fillId="2" borderId="4" xfId="0" applyNumberFormat="1" applyFont="1" applyFill="1" applyBorder="1" applyAlignment="1">
      <alignment horizontal="left" vertical="center" wrapText="1" indent="2"/>
    </xf>
    <xf numFmtId="164" fontId="17" fillId="5" borderId="7" xfId="0" applyNumberFormat="1" applyFont="1" applyFill="1" applyBorder="1" applyAlignment="1">
      <alignment horizontal="left" vertical="center" wrapText="1" indent="2"/>
    </xf>
    <xf numFmtId="164" fontId="17" fillId="5" borderId="8" xfId="0" applyNumberFormat="1" applyFont="1" applyFill="1" applyBorder="1" applyAlignment="1">
      <alignment horizontal="left" vertical="center" wrapText="1" indent="2"/>
    </xf>
    <xf numFmtId="164" fontId="27" fillId="4" borderId="9" xfId="0" applyNumberFormat="1" applyFont="1" applyFill="1" applyBorder="1" applyAlignment="1">
      <alignment horizontal="left" wrapText="1"/>
    </xf>
    <xf numFmtId="164" fontId="27" fillId="4" borderId="10" xfId="0" applyNumberFormat="1" applyFont="1" applyFill="1" applyBorder="1" applyAlignment="1">
      <alignment horizontal="left" wrapText="1"/>
    </xf>
    <xf numFmtId="164" fontId="5" fillId="4" borderId="9" xfId="0" applyNumberFormat="1" applyFont="1" applyFill="1" applyBorder="1" applyAlignment="1">
      <alignment horizontal="left" wrapText="1"/>
    </xf>
    <xf numFmtId="164" fontId="5" fillId="4" borderId="10" xfId="0" applyNumberFormat="1" applyFont="1" applyFill="1" applyBorder="1" applyAlignment="1">
      <alignment horizontal="left" wrapText="1"/>
    </xf>
    <xf numFmtId="0" fontId="4" fillId="3" borderId="0" xfId="0" applyFont="1" applyFill="1" applyAlignment="1">
      <alignment horizontal="left" wrapText="1"/>
    </xf>
    <xf numFmtId="164" fontId="27" fillId="4" borderId="7" xfId="0" applyNumberFormat="1" applyFont="1" applyFill="1" applyBorder="1" applyAlignment="1">
      <alignment horizontal="left" wrapText="1"/>
    </xf>
    <xf numFmtId="164" fontId="27" fillId="4" borderId="8" xfId="0" applyNumberFormat="1" applyFont="1" applyFill="1" applyBorder="1" applyAlignment="1">
      <alignment horizontal="left" wrapText="1"/>
    </xf>
  </cellXfs>
  <cellStyles count="2">
    <cellStyle name="Link" xfId="1" builtinId="8"/>
    <cellStyle name="Standard" xfId="0" builtinId="0"/>
  </cellStyles>
  <dxfs count="172">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b val="0"/>
        <i val="0"/>
        <color rgb="FF99A93A"/>
      </font>
    </dxf>
    <dxf>
      <font>
        <b val="0"/>
        <i val="0"/>
        <color rgb="FFF5A26C"/>
      </font>
    </dxf>
    <dxf>
      <font>
        <color rgb="FFF5A26C"/>
      </font>
    </dxf>
    <dxf>
      <font>
        <color rgb="FFF5A26C"/>
      </font>
    </dxf>
    <dxf>
      <font>
        <b val="0"/>
        <i val="0"/>
        <strike val="0"/>
        <condense val="0"/>
        <extend val="0"/>
        <outline val="0"/>
        <shadow val="0"/>
        <u val="none"/>
        <vertAlign val="baseline"/>
        <sz val="14"/>
        <color rgb="FFF5A26C"/>
        <name val="Arial"/>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4"/>
        <color rgb="FFF5A26C"/>
        <name val="Arial"/>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4"/>
        <color rgb="FF99A93A"/>
        <name val="Arial"/>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4"/>
        <color rgb="FF99A93A"/>
        <name val="Arial"/>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4"/>
        <color rgb="FF99A93A"/>
        <name val="Arial"/>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4"/>
        <color rgb="FF99A93A"/>
        <name val="Arial"/>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4"/>
        <color rgb="FFF5A26C"/>
        <name val="Arial"/>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4"/>
        <color rgb="FFF5A26C"/>
        <name val="Arial"/>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4"/>
        <color rgb="FFF5A26C"/>
        <name val="Arial"/>
        <family val="2"/>
        <scheme val="none"/>
      </font>
      <alignment horizontal="center" vertical="center" textRotation="0" wrapText="0" indent="0" justifyLastLine="0" shrinkToFit="0" readingOrder="0"/>
      <border diagonalUp="0" diagonalDown="0" outline="0">
        <left style="thick">
          <color theme="0"/>
        </left>
        <right/>
        <top/>
        <bottom/>
      </border>
    </dxf>
    <dxf>
      <font>
        <b val="0"/>
        <i val="0"/>
        <strike val="0"/>
        <condense val="0"/>
        <extend val="0"/>
        <outline val="0"/>
        <shadow val="0"/>
        <u val="none"/>
        <vertAlign val="baseline"/>
        <sz val="14"/>
        <color rgb="FFF5A26C"/>
        <name val="Arial"/>
        <family val="2"/>
        <scheme val="none"/>
      </font>
      <alignment horizontal="center" vertical="center" textRotation="0" wrapText="0" indent="0" justifyLastLine="0" shrinkToFit="0" readingOrder="0"/>
      <border outline="0">
        <left style="thick">
          <color theme="0"/>
        </left>
      </border>
    </dxf>
    <dxf>
      <font>
        <b val="0"/>
        <i val="0"/>
        <strike val="0"/>
        <condense val="0"/>
        <extend val="0"/>
        <outline val="0"/>
        <shadow val="0"/>
        <u val="none"/>
        <vertAlign val="baseline"/>
        <sz val="14"/>
        <color rgb="FF000000"/>
        <name val="Arial"/>
        <family val="2"/>
        <scheme val="none"/>
      </font>
      <fill>
        <patternFill patternType="solid">
          <fgColor indexed="64"/>
          <bgColor rgb="FF5F013D"/>
        </patternFill>
      </fill>
      <alignment horizontal="center" vertical="center" textRotation="0" wrapText="0" indent="0" justifyLastLine="0" shrinkToFit="0" readingOrder="0"/>
      <border diagonalUp="0" diagonalDown="0" outline="0">
        <left style="thick">
          <color theme="0"/>
        </left>
        <right style="thick">
          <color theme="0"/>
        </right>
        <top/>
        <bottom/>
      </border>
    </dxf>
    <dxf>
      <font>
        <b val="0"/>
        <i val="0"/>
        <strike val="0"/>
        <condense val="0"/>
        <extend val="0"/>
        <outline val="0"/>
        <shadow val="0"/>
        <u val="none"/>
        <vertAlign val="baseline"/>
        <sz val="14"/>
        <color rgb="FF000000"/>
        <name val="Arial"/>
        <family val="2"/>
        <scheme val="none"/>
      </font>
      <fill>
        <patternFill patternType="solid">
          <fgColor indexed="64"/>
          <bgColor rgb="FF5F013D"/>
        </patternFill>
      </fill>
      <alignment horizontal="center" vertical="center" textRotation="0" wrapText="0" indent="0" justifyLastLine="0" shrinkToFit="0" readingOrder="0"/>
      <border diagonalUp="0" diagonalDown="0">
        <left style="thick">
          <color theme="0"/>
        </left>
        <right style="thick">
          <color theme="0"/>
        </right>
        <top/>
        <bottom/>
        <vertical/>
        <horizontal/>
      </border>
    </dxf>
    <dxf>
      <font>
        <b val="0"/>
        <i val="0"/>
        <strike val="0"/>
        <condense val="0"/>
        <extend val="0"/>
        <outline val="0"/>
        <shadow val="0"/>
        <u val="none"/>
        <vertAlign val="baseline"/>
        <sz val="14"/>
        <color rgb="FFF5A26C"/>
        <name val="Arial"/>
        <family val="2"/>
        <scheme val="none"/>
      </font>
      <alignment horizontal="center" vertical="center" textRotation="0" wrapText="0" indent="0" justifyLastLine="0" shrinkToFit="0" readingOrder="0"/>
      <border diagonalUp="0" diagonalDown="0" outline="0">
        <left/>
        <right style="thick">
          <color theme="0"/>
        </right>
        <top/>
        <bottom/>
      </border>
    </dxf>
    <dxf>
      <font>
        <b val="0"/>
        <i val="0"/>
        <strike val="0"/>
        <condense val="0"/>
        <extend val="0"/>
        <outline val="0"/>
        <shadow val="0"/>
        <u val="none"/>
        <vertAlign val="baseline"/>
        <sz val="14"/>
        <color rgb="FFF5A26C"/>
        <name val="Arial"/>
        <family val="2"/>
        <scheme val="none"/>
      </font>
      <alignment horizontal="center" vertical="center" textRotation="0" wrapText="0" indent="0" justifyLastLine="0" shrinkToFit="0" readingOrder="0"/>
      <border outline="0">
        <right style="thick">
          <color theme="0"/>
        </right>
      </border>
    </dxf>
    <dxf>
      <font>
        <b val="0"/>
        <i val="0"/>
        <strike val="0"/>
        <condense val="0"/>
        <extend val="0"/>
        <outline val="0"/>
        <shadow val="0"/>
        <u val="none"/>
        <vertAlign val="baseline"/>
        <sz val="14"/>
        <color rgb="FFF5A26C"/>
        <name val="Arial"/>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4"/>
        <color rgb="FFF5A26C"/>
        <name val="Arial"/>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4"/>
        <color rgb="FFF5A26C"/>
        <name val="Arial"/>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4"/>
        <color rgb="FFF5A26C"/>
        <name val="Arial"/>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4"/>
        <color rgb="FF99A93A"/>
        <name val="Arial"/>
        <family val="2"/>
        <scheme val="none"/>
      </font>
      <alignment horizontal="center" vertical="center" textRotation="0" wrapText="0" indent="0" justifyLastLine="0" shrinkToFit="0" readingOrder="0"/>
      <border diagonalUp="0" diagonalDown="0" outline="0">
        <left style="thick">
          <color theme="0"/>
        </left>
        <right/>
        <top/>
        <bottom/>
      </border>
    </dxf>
    <dxf>
      <font>
        <b val="0"/>
        <i val="0"/>
        <strike val="0"/>
        <condense val="0"/>
        <extend val="0"/>
        <outline val="0"/>
        <shadow val="0"/>
        <u val="none"/>
        <vertAlign val="baseline"/>
        <sz val="14"/>
        <color rgb="FF99A93A"/>
        <name val="Arial"/>
        <family val="2"/>
        <scheme val="none"/>
      </font>
      <alignment horizontal="center" vertical="center" textRotation="0" wrapText="0" indent="0" justifyLastLine="0" shrinkToFit="0" readingOrder="0"/>
      <border outline="0">
        <left style="thick">
          <color theme="0"/>
        </left>
      </border>
    </dxf>
    <dxf>
      <font>
        <b val="0"/>
        <i val="0"/>
        <strike val="0"/>
        <condense val="0"/>
        <extend val="0"/>
        <outline val="0"/>
        <shadow val="0"/>
        <u val="none"/>
        <vertAlign val="baseline"/>
        <sz val="14"/>
        <color rgb="FF000000"/>
        <name val="Arial"/>
        <family val="2"/>
        <scheme val="none"/>
      </font>
      <fill>
        <patternFill patternType="solid">
          <fgColor indexed="64"/>
          <bgColor rgb="FF5F013D"/>
        </patternFill>
      </fill>
      <alignment horizontal="center" vertical="center" textRotation="0" wrapText="0" indent="0" justifyLastLine="0" shrinkToFit="0" readingOrder="0"/>
      <border diagonalUp="0" diagonalDown="0" outline="0">
        <left style="thick">
          <color theme="0"/>
        </left>
        <right style="thick">
          <color theme="0"/>
        </right>
        <top/>
        <bottom/>
      </border>
    </dxf>
    <dxf>
      <font>
        <b val="0"/>
        <i val="0"/>
        <strike val="0"/>
        <condense val="0"/>
        <extend val="0"/>
        <outline val="0"/>
        <shadow val="0"/>
        <u val="none"/>
        <vertAlign val="baseline"/>
        <sz val="14"/>
        <color rgb="FF000000"/>
        <name val="Arial"/>
        <family val="2"/>
        <scheme val="none"/>
      </font>
      <fill>
        <patternFill patternType="solid">
          <fgColor indexed="64"/>
          <bgColor rgb="FF5F013D"/>
        </patternFill>
      </fill>
      <alignment horizontal="center" vertical="center" textRotation="0" wrapText="0" indent="0" justifyLastLine="0" shrinkToFit="0" readingOrder="0"/>
      <border diagonalUp="0" diagonalDown="0">
        <left style="thick">
          <color theme="0"/>
        </left>
        <right style="thick">
          <color theme="0"/>
        </right>
        <top/>
        <bottom/>
        <vertical/>
        <horizontal/>
      </border>
    </dxf>
    <dxf>
      <font>
        <b val="0"/>
        <i val="0"/>
        <strike val="0"/>
        <condense val="0"/>
        <extend val="0"/>
        <outline val="0"/>
        <shadow val="0"/>
        <u val="none"/>
        <vertAlign val="baseline"/>
        <sz val="14"/>
        <color rgb="FFF5A26C"/>
        <name val="Arial"/>
        <family val="2"/>
        <scheme val="none"/>
      </font>
      <alignment horizontal="center" vertical="center" textRotation="0" wrapText="0" indent="0" justifyLastLine="0" shrinkToFit="0" readingOrder="0"/>
      <border diagonalUp="0" diagonalDown="0" outline="0">
        <left/>
        <right style="thick">
          <color theme="0"/>
        </right>
        <top/>
        <bottom/>
      </border>
    </dxf>
    <dxf>
      <font>
        <b val="0"/>
        <i val="0"/>
        <strike val="0"/>
        <condense val="0"/>
        <extend val="0"/>
        <outline val="0"/>
        <shadow val="0"/>
        <u val="none"/>
        <vertAlign val="baseline"/>
        <sz val="14"/>
        <color rgb="FFF5A26C"/>
        <name val="Arial"/>
        <family val="2"/>
        <scheme val="none"/>
      </font>
      <alignment horizontal="center" vertical="center" textRotation="0" wrapText="0" indent="0" justifyLastLine="0" shrinkToFit="0" readingOrder="0"/>
      <border outline="0">
        <right style="thick">
          <color theme="0"/>
        </right>
      </border>
    </dxf>
    <dxf>
      <font>
        <b val="0"/>
        <i val="0"/>
        <strike val="0"/>
        <condense val="0"/>
        <extend val="0"/>
        <outline val="0"/>
        <shadow val="0"/>
        <u val="none"/>
        <vertAlign val="baseline"/>
        <sz val="14"/>
        <color rgb="FFF5A26C"/>
        <name val="Arial"/>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4"/>
        <color rgb="FFF5A26C"/>
        <name val="Arial"/>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4"/>
        <color rgb="FFF5A26C"/>
        <name val="Arial"/>
        <family val="2"/>
        <scheme val="none"/>
      </font>
      <alignment horizontal="center" vertical="center" textRotation="0" wrapText="0" indent="0" justifyLastLine="0" shrinkToFit="0" readingOrder="0"/>
      <border diagonalUp="0" diagonalDown="0" outline="0">
        <left style="thick">
          <color theme="0"/>
        </left>
        <right/>
        <top/>
        <bottom/>
      </border>
    </dxf>
    <dxf>
      <font>
        <b val="0"/>
        <i val="0"/>
        <strike val="0"/>
        <condense val="0"/>
        <extend val="0"/>
        <outline val="0"/>
        <shadow val="0"/>
        <u val="none"/>
        <vertAlign val="baseline"/>
        <sz val="14"/>
        <color rgb="FFF5A26C"/>
        <name val="Arial"/>
        <family val="2"/>
        <scheme val="none"/>
      </font>
      <alignment horizontal="center" vertical="center" textRotation="0" wrapText="0" indent="0" justifyLastLine="0" shrinkToFit="0" readingOrder="0"/>
      <border outline="0">
        <left style="thick">
          <color theme="0"/>
        </left>
      </border>
    </dxf>
    <dxf>
      <font>
        <b val="0"/>
        <i val="0"/>
        <strike val="0"/>
        <condense val="0"/>
        <extend val="0"/>
        <outline val="0"/>
        <shadow val="0"/>
        <u val="none"/>
        <vertAlign val="baseline"/>
        <sz val="14"/>
        <color rgb="FF000000"/>
        <name val="Arial"/>
        <family val="2"/>
        <scheme val="none"/>
      </font>
      <fill>
        <patternFill patternType="solid">
          <fgColor indexed="64"/>
          <bgColor rgb="FF5F013D"/>
        </patternFill>
      </fill>
      <alignment horizontal="center" vertical="center" textRotation="0" wrapText="0" indent="0" justifyLastLine="0" shrinkToFit="0" readingOrder="0"/>
      <border diagonalUp="0" diagonalDown="0" outline="0">
        <left style="thick">
          <color theme="0"/>
        </left>
        <right style="thick">
          <color theme="0"/>
        </right>
        <top/>
        <bottom/>
      </border>
    </dxf>
    <dxf>
      <font>
        <b val="0"/>
        <i val="0"/>
        <strike val="0"/>
        <condense val="0"/>
        <extend val="0"/>
        <outline val="0"/>
        <shadow val="0"/>
        <u val="none"/>
        <vertAlign val="baseline"/>
        <sz val="14"/>
        <color rgb="FF000000"/>
        <name val="Arial"/>
        <family val="2"/>
        <scheme val="none"/>
      </font>
      <fill>
        <patternFill patternType="solid">
          <fgColor indexed="64"/>
          <bgColor rgb="FF5F013D"/>
        </patternFill>
      </fill>
      <alignment horizontal="center" vertical="center" textRotation="0" wrapText="0" indent="0" justifyLastLine="0" shrinkToFit="0" readingOrder="0"/>
      <border diagonalUp="0" diagonalDown="0">
        <left style="thick">
          <color theme="0"/>
        </left>
        <right style="thick">
          <color theme="0"/>
        </right>
        <top/>
        <bottom/>
        <vertical/>
        <horizontal/>
      </border>
    </dxf>
    <dxf>
      <font>
        <b val="0"/>
        <i val="0"/>
        <strike val="0"/>
        <condense val="0"/>
        <extend val="0"/>
        <outline val="0"/>
        <shadow val="0"/>
        <u val="none"/>
        <vertAlign val="baseline"/>
        <sz val="14"/>
        <color rgb="FFF5A26C"/>
        <name val="Arial"/>
        <family val="2"/>
        <scheme val="none"/>
      </font>
      <alignment horizontal="center" vertical="center" textRotation="0" wrapText="0" indent="0" justifyLastLine="0" shrinkToFit="0" readingOrder="0"/>
      <border diagonalUp="0" diagonalDown="0" outline="0">
        <left/>
        <right style="thick">
          <color theme="0"/>
        </right>
        <top/>
        <bottom/>
      </border>
    </dxf>
    <dxf>
      <font>
        <b val="0"/>
        <i val="0"/>
        <strike val="0"/>
        <condense val="0"/>
        <extend val="0"/>
        <outline val="0"/>
        <shadow val="0"/>
        <u val="none"/>
        <vertAlign val="baseline"/>
        <sz val="14"/>
        <color rgb="FFF5A26C"/>
        <name val="Arial"/>
        <family val="2"/>
        <scheme val="none"/>
      </font>
      <alignment horizontal="center" vertical="center" textRotation="0" wrapText="0" indent="0" justifyLastLine="0" shrinkToFit="0" readingOrder="0"/>
      <border outline="0">
        <right style="thick">
          <color theme="0"/>
        </right>
      </border>
    </dxf>
    <dxf>
      <font>
        <b val="0"/>
        <i val="0"/>
        <strike val="0"/>
        <condense val="0"/>
        <extend val="0"/>
        <outline val="0"/>
        <shadow val="0"/>
        <u val="none"/>
        <vertAlign val="baseline"/>
        <sz val="14"/>
        <color rgb="FF99A93A"/>
        <name val="Arial"/>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4"/>
        <color rgb="FF99A93A"/>
        <name val="Arial"/>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4"/>
        <color rgb="FFF5A26C"/>
        <name val="Arial"/>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4"/>
        <color rgb="FFF5A26C"/>
        <name val="Arial"/>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4"/>
        <color rgb="FF99A93A"/>
        <name val="Arial"/>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4"/>
        <color rgb="FF99A93A"/>
        <name val="Arial"/>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4"/>
        <color rgb="FFF5A26C"/>
        <name val="Arial"/>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4"/>
        <color rgb="FFF5A26C"/>
        <name val="Arial"/>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4"/>
        <color rgb="FFF5A26C"/>
        <name val="Arial"/>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4"/>
        <color rgb="FFF5A26C"/>
        <name val="Arial"/>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4"/>
        <color rgb="FFF5A26C"/>
        <name val="Arial"/>
        <family val="2"/>
        <scheme val="none"/>
      </font>
      <numFmt numFmtId="0" formatCode="General"/>
      <alignment horizontal="center" vertical="center" textRotation="0" wrapText="0" indent="0" justifyLastLine="0" shrinkToFit="0" readingOrder="0"/>
    </dxf>
    <dxf>
      <font>
        <b val="0"/>
        <i val="0"/>
        <strike val="0"/>
        <condense val="0"/>
        <extend val="0"/>
        <outline val="0"/>
        <shadow val="0"/>
        <u val="none"/>
        <vertAlign val="baseline"/>
        <sz val="14"/>
        <color rgb="FFF5A26C"/>
        <name val="Arial"/>
        <family val="2"/>
        <scheme val="none"/>
      </font>
      <numFmt numFmtId="0" formatCode="General"/>
      <alignment horizontal="center" vertical="center" textRotation="0" wrapText="0" indent="0" justifyLastLine="0" shrinkToFit="0" readingOrder="0"/>
    </dxf>
    <dxf>
      <font>
        <b val="0"/>
        <i val="0"/>
        <strike val="0"/>
        <condense val="0"/>
        <extend val="0"/>
        <outline val="0"/>
        <shadow val="0"/>
        <u val="none"/>
        <vertAlign val="baseline"/>
        <sz val="14"/>
        <color rgb="FFF5A26C"/>
        <name val="Arial"/>
        <family val="2"/>
        <scheme val="none"/>
      </font>
      <numFmt numFmtId="0" formatCode="General"/>
      <alignment horizontal="center" vertical="center" textRotation="0" wrapText="0" indent="0" justifyLastLine="0" shrinkToFit="0" readingOrder="0"/>
    </dxf>
    <dxf>
      <font>
        <b val="0"/>
        <i val="0"/>
        <strike val="0"/>
        <condense val="0"/>
        <extend val="0"/>
        <outline val="0"/>
        <shadow val="0"/>
        <u val="none"/>
        <vertAlign val="baseline"/>
        <sz val="14"/>
        <color rgb="FFF5A26C"/>
        <name val="Arial"/>
        <family val="2"/>
        <scheme val="none"/>
      </font>
      <numFmt numFmtId="0" formatCode="General"/>
      <alignment horizontal="center" vertical="center" textRotation="0" wrapText="0" indent="0" justifyLastLine="0" shrinkToFit="0" readingOrder="0"/>
    </dxf>
    <dxf>
      <font>
        <b val="0"/>
        <i val="0"/>
        <strike val="0"/>
        <condense val="0"/>
        <extend val="0"/>
        <outline val="0"/>
        <shadow val="0"/>
        <u val="none"/>
        <vertAlign val="baseline"/>
        <sz val="10"/>
        <color rgb="FF000000"/>
        <name val="Arial"/>
        <family val="2"/>
        <scheme val="none"/>
      </font>
      <alignment horizontal="general" vertical="center" textRotation="0" wrapText="0" indent="0" justifyLastLine="0" shrinkToFit="0" readingOrder="0"/>
      <border diagonalUp="0" diagonalDown="0" outline="0">
        <left style="thick">
          <color theme="0"/>
        </left>
        <right/>
        <top/>
        <bottom/>
      </border>
    </dxf>
    <dxf>
      <font>
        <b val="0"/>
        <i val="0"/>
        <strike val="0"/>
        <condense val="0"/>
        <extend val="0"/>
        <outline val="0"/>
        <shadow val="0"/>
        <u val="none"/>
        <vertAlign val="baseline"/>
        <sz val="10"/>
        <color rgb="FF000000"/>
        <name val="Arial"/>
        <family val="2"/>
        <scheme val="none"/>
      </font>
      <alignment horizontal="general" vertical="center" textRotation="0" wrapText="0" indent="0" justifyLastLine="0" shrinkToFit="0" readingOrder="0"/>
      <border outline="0">
        <left style="thick">
          <color theme="0"/>
        </left>
      </border>
    </dxf>
    <dxf>
      <font>
        <b val="0"/>
        <i val="0"/>
        <strike val="0"/>
        <condense val="0"/>
        <extend val="0"/>
        <outline val="0"/>
        <shadow val="0"/>
        <u val="none"/>
        <vertAlign val="baseline"/>
        <sz val="14"/>
        <color rgb="FF000000"/>
        <name val="Arial"/>
        <family val="2"/>
        <scheme val="none"/>
      </font>
      <fill>
        <patternFill patternType="solid">
          <fgColor indexed="64"/>
          <bgColor rgb="FF5F013D"/>
        </patternFill>
      </fill>
      <alignment horizontal="center" vertical="center" textRotation="0" wrapText="0" indent="0" justifyLastLine="0" shrinkToFit="0" readingOrder="0"/>
      <border diagonalUp="0" diagonalDown="0" outline="0">
        <left style="thick">
          <color theme="0"/>
        </left>
        <right style="thick">
          <color theme="0"/>
        </right>
        <top/>
        <bottom/>
      </border>
    </dxf>
    <dxf>
      <font>
        <b val="0"/>
        <i val="0"/>
        <strike val="0"/>
        <condense val="0"/>
        <extend val="0"/>
        <outline val="0"/>
        <shadow val="0"/>
        <u val="none"/>
        <vertAlign val="baseline"/>
        <sz val="14"/>
        <color rgb="FF000000"/>
        <name val="Arial"/>
        <family val="2"/>
        <scheme val="none"/>
      </font>
      <fill>
        <patternFill patternType="solid">
          <fgColor indexed="64"/>
          <bgColor rgb="FF5F013D"/>
        </patternFill>
      </fill>
      <alignment horizontal="center" vertical="center" textRotation="0" wrapText="0" indent="0" justifyLastLine="0" shrinkToFit="0" readingOrder="0"/>
      <border diagonalUp="0" diagonalDown="0">
        <left style="thick">
          <color theme="0"/>
        </left>
        <right style="thick">
          <color theme="0"/>
        </right>
        <top/>
        <bottom/>
        <vertical/>
        <horizontal/>
      </border>
    </dxf>
    <dxf>
      <font>
        <b val="0"/>
        <i val="0"/>
        <strike val="0"/>
        <condense val="0"/>
        <extend val="0"/>
        <outline val="0"/>
        <shadow val="0"/>
        <u val="none"/>
        <vertAlign val="baseline"/>
        <sz val="14"/>
        <color rgb="FF99A93A"/>
        <name val="Arial"/>
        <family val="2"/>
        <scheme val="none"/>
      </font>
      <alignment horizontal="center" vertical="center" textRotation="0" wrapText="0" indent="0" justifyLastLine="0" shrinkToFit="0" readingOrder="0"/>
      <border diagonalUp="0" diagonalDown="0" outline="0">
        <left/>
        <right style="thick">
          <color theme="0"/>
        </right>
        <top/>
        <bottom/>
      </border>
    </dxf>
    <dxf>
      <font>
        <b val="0"/>
        <i val="0"/>
        <strike val="0"/>
        <condense val="0"/>
        <extend val="0"/>
        <outline val="0"/>
        <shadow val="0"/>
        <u val="none"/>
        <vertAlign val="baseline"/>
        <sz val="14"/>
        <color rgb="FF99A93A"/>
        <name val="Arial"/>
        <family val="2"/>
        <scheme val="none"/>
      </font>
      <fill>
        <patternFill patternType="none">
          <fgColor indexed="64"/>
          <bgColor auto="1"/>
        </patternFill>
      </fill>
      <alignment horizontal="center" vertical="center" textRotation="0" wrapText="0" indent="0" justifyLastLine="0" shrinkToFit="0" readingOrder="0"/>
      <border outline="0">
        <right style="thick">
          <color theme="0"/>
        </right>
      </border>
    </dxf>
    <dxf>
      <font>
        <b val="0"/>
        <i val="0"/>
        <strike val="0"/>
        <condense val="0"/>
        <extend val="0"/>
        <outline val="0"/>
        <shadow val="0"/>
        <u val="none"/>
        <vertAlign val="baseline"/>
        <sz val="14"/>
        <color rgb="FF99A93A"/>
        <name val="Arial"/>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4"/>
        <color rgb="FF99A93A"/>
        <name val="Arial"/>
        <family val="2"/>
        <scheme val="none"/>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4"/>
        <color rgb="FF99A93A"/>
        <name val="Arial"/>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4"/>
        <color rgb="FF99A93A"/>
        <name val="Arial"/>
        <family val="2"/>
        <scheme val="none"/>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4"/>
        <color rgb="FFF5A26C"/>
        <name val="Arial"/>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4"/>
        <color rgb="FFF5A26C"/>
        <name val="Arial"/>
        <family val="2"/>
        <scheme val="none"/>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4"/>
        <color rgb="FF99A93A"/>
        <name val="Arial"/>
        <family val="2"/>
        <scheme val="none"/>
      </font>
      <alignment horizontal="center" vertical="center" textRotation="0" wrapText="0" indent="0" justifyLastLine="0" shrinkToFit="0" readingOrder="0"/>
      <border diagonalUp="0" diagonalDown="0" outline="0">
        <left style="thick">
          <color theme="0"/>
        </left>
        <right/>
        <top/>
        <bottom/>
      </border>
    </dxf>
    <dxf>
      <font>
        <b val="0"/>
        <i val="0"/>
        <strike val="0"/>
        <condense val="0"/>
        <extend val="0"/>
        <outline val="0"/>
        <shadow val="0"/>
        <u val="none"/>
        <vertAlign val="baseline"/>
        <sz val="14"/>
        <color rgb="FF99A93A"/>
        <name val="Arial"/>
        <family val="2"/>
        <scheme val="none"/>
      </font>
      <fill>
        <patternFill patternType="none">
          <fgColor indexed="64"/>
          <bgColor auto="1"/>
        </patternFill>
      </fill>
      <alignment horizontal="center" vertical="center" textRotation="0" wrapText="0" indent="0" justifyLastLine="0" shrinkToFit="0" readingOrder="0"/>
      <border outline="0">
        <left style="thick">
          <color theme="0"/>
        </left>
      </border>
    </dxf>
    <dxf>
      <font>
        <b val="0"/>
        <i val="0"/>
        <strike val="0"/>
        <condense val="0"/>
        <extend val="0"/>
        <outline val="0"/>
        <shadow val="0"/>
        <u val="none"/>
        <vertAlign val="baseline"/>
        <sz val="14"/>
        <color rgb="FF000000"/>
        <name val="Arial"/>
        <family val="2"/>
        <scheme val="none"/>
      </font>
      <fill>
        <patternFill patternType="solid">
          <fgColor indexed="64"/>
          <bgColor rgb="FF5F013D"/>
        </patternFill>
      </fill>
      <alignment horizontal="center" vertical="center" textRotation="0" wrapText="0" indent="0" justifyLastLine="0" shrinkToFit="0" readingOrder="0"/>
      <border diagonalUp="0" diagonalDown="0" outline="0">
        <left style="thick">
          <color theme="0"/>
        </left>
        <right style="thick">
          <color theme="0"/>
        </right>
        <top/>
        <bottom/>
      </border>
    </dxf>
    <dxf>
      <font>
        <b val="0"/>
        <i val="0"/>
        <strike val="0"/>
        <condense val="0"/>
        <extend val="0"/>
        <outline val="0"/>
        <shadow val="0"/>
        <u val="none"/>
        <vertAlign val="baseline"/>
        <sz val="14"/>
        <color rgb="FF000000"/>
        <name val="Arial"/>
        <family val="2"/>
        <scheme val="none"/>
      </font>
      <fill>
        <patternFill patternType="solid">
          <fgColor indexed="64"/>
          <bgColor rgb="FF5F013D"/>
        </patternFill>
      </fill>
      <alignment horizontal="center" vertical="center" textRotation="0" wrapText="0" indent="0" justifyLastLine="0" shrinkToFit="0" readingOrder="0"/>
      <border diagonalUp="0" diagonalDown="0">
        <left style="thick">
          <color theme="0"/>
        </left>
        <right style="thick">
          <color theme="0"/>
        </right>
        <top/>
        <bottom/>
        <vertical/>
        <horizontal/>
      </border>
    </dxf>
    <dxf>
      <font>
        <b val="0"/>
        <i val="0"/>
        <strike val="0"/>
        <condense val="0"/>
        <extend val="0"/>
        <outline val="0"/>
        <shadow val="0"/>
        <u val="none"/>
        <vertAlign val="baseline"/>
        <sz val="14"/>
        <color rgb="FF99A93A"/>
        <name val="Arial"/>
        <family val="2"/>
        <scheme val="none"/>
      </font>
      <alignment horizontal="center" vertical="center" textRotation="0" wrapText="0" indent="0" justifyLastLine="0" shrinkToFit="0" readingOrder="0"/>
      <border diagonalUp="0" diagonalDown="0" outline="0">
        <left/>
        <right style="thick">
          <color theme="0"/>
        </right>
        <top/>
        <bottom/>
      </border>
    </dxf>
    <dxf>
      <font>
        <b val="0"/>
        <i val="0"/>
        <strike val="0"/>
        <condense val="0"/>
        <extend val="0"/>
        <outline val="0"/>
        <shadow val="0"/>
        <u val="none"/>
        <vertAlign val="baseline"/>
        <sz val="14"/>
        <color rgb="FF99A93A"/>
        <name val="Arial"/>
        <family val="2"/>
        <scheme val="none"/>
      </font>
      <fill>
        <patternFill patternType="none">
          <fgColor indexed="64"/>
          <bgColor auto="1"/>
        </patternFill>
      </fill>
      <alignment horizontal="center" vertical="center" textRotation="0" wrapText="0" indent="0" justifyLastLine="0" shrinkToFit="0" readingOrder="0"/>
      <border outline="0">
        <right style="thick">
          <color theme="0"/>
        </right>
      </border>
    </dxf>
    <dxf>
      <font>
        <b val="0"/>
        <i val="0"/>
        <strike val="0"/>
        <condense val="0"/>
        <extend val="0"/>
        <outline val="0"/>
        <shadow val="0"/>
        <u val="none"/>
        <vertAlign val="baseline"/>
        <sz val="14"/>
        <color rgb="FF99A93A"/>
        <name val="Arial"/>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4"/>
        <color rgb="FF99A93A"/>
        <name val="Arial"/>
        <family val="2"/>
        <scheme val="none"/>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4"/>
        <color rgb="FF99A93A"/>
        <name val="Arial"/>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4"/>
        <color rgb="FF99A93A"/>
        <name val="Arial"/>
        <family val="2"/>
        <scheme val="none"/>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4"/>
        <color rgb="FF99A93A"/>
        <name val="Arial"/>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4"/>
        <color rgb="FF99A93A"/>
        <name val="Arial"/>
        <family val="2"/>
        <scheme val="none"/>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4"/>
        <color rgb="FF99A93A"/>
        <name val="Arial"/>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4"/>
        <color rgb="FF99A93A"/>
        <name val="Arial"/>
        <family val="2"/>
        <scheme val="none"/>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4"/>
        <color rgb="FF99A93A"/>
        <name val="Arial"/>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4"/>
        <color rgb="FF99A93A"/>
        <name val="Arial"/>
        <family val="2"/>
        <scheme val="none"/>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4"/>
        <color rgb="FF99A93A"/>
        <name val="Arial"/>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4"/>
        <color rgb="FF99A93A"/>
        <name val="Arial"/>
        <family val="2"/>
        <scheme val="none"/>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4"/>
        <color rgb="FF99A93A"/>
        <name val="Arial"/>
        <family val="2"/>
        <scheme val="none"/>
      </font>
      <alignment horizontal="center" vertical="center" textRotation="0" wrapText="0" indent="0" justifyLastLine="0" shrinkToFit="0" readingOrder="0"/>
      <border diagonalUp="0" diagonalDown="0" outline="0">
        <left style="thick">
          <color theme="0"/>
        </left>
        <right/>
        <top/>
        <bottom/>
      </border>
    </dxf>
    <dxf>
      <font>
        <b val="0"/>
        <i val="0"/>
        <strike val="0"/>
        <condense val="0"/>
        <extend val="0"/>
        <outline val="0"/>
        <shadow val="0"/>
        <u val="none"/>
        <vertAlign val="baseline"/>
        <sz val="14"/>
        <color rgb="FF99A93A"/>
        <name val="Arial"/>
        <family val="2"/>
        <scheme val="none"/>
      </font>
      <fill>
        <patternFill patternType="none">
          <fgColor indexed="64"/>
          <bgColor auto="1"/>
        </patternFill>
      </fill>
      <alignment horizontal="center" vertical="center" textRotation="0" wrapText="0" indent="0" justifyLastLine="0" shrinkToFit="0" readingOrder="0"/>
      <border outline="0">
        <left style="thick">
          <color theme="0"/>
        </left>
      </border>
    </dxf>
    <dxf>
      <font>
        <b val="0"/>
        <i val="0"/>
        <strike val="0"/>
        <condense val="0"/>
        <extend val="0"/>
        <outline val="0"/>
        <shadow val="0"/>
        <u val="none"/>
        <vertAlign val="baseline"/>
        <sz val="14"/>
        <color rgb="FF000000"/>
        <name val="Arial"/>
        <family val="2"/>
        <scheme val="none"/>
      </font>
      <fill>
        <patternFill patternType="solid">
          <fgColor indexed="64"/>
          <bgColor rgb="FF5F013D"/>
        </patternFill>
      </fill>
      <alignment horizontal="center" vertical="center" textRotation="0" wrapText="0" indent="0" justifyLastLine="0" shrinkToFit="0" readingOrder="0"/>
      <border diagonalUp="0" diagonalDown="0" outline="0">
        <left style="thick">
          <color theme="0"/>
        </left>
        <right style="thick">
          <color theme="0"/>
        </right>
        <top/>
        <bottom/>
      </border>
    </dxf>
    <dxf>
      <font>
        <b val="0"/>
        <i val="0"/>
        <strike val="0"/>
        <condense val="0"/>
        <extend val="0"/>
        <outline val="0"/>
        <shadow val="0"/>
        <u val="none"/>
        <vertAlign val="baseline"/>
        <sz val="14"/>
        <color rgb="FF000000"/>
        <name val="Arial"/>
        <family val="2"/>
        <scheme val="none"/>
      </font>
      <fill>
        <patternFill patternType="solid">
          <fgColor indexed="64"/>
          <bgColor rgb="FF5F013D"/>
        </patternFill>
      </fill>
      <alignment horizontal="center" vertical="center" textRotation="0" wrapText="0" indent="0" justifyLastLine="0" shrinkToFit="0" readingOrder="0"/>
      <border diagonalUp="0" diagonalDown="0">
        <left style="thick">
          <color theme="0"/>
        </left>
        <right style="thick">
          <color theme="0"/>
        </right>
        <top/>
        <bottom/>
        <vertical/>
        <horizontal/>
      </border>
    </dxf>
    <dxf>
      <font>
        <b val="0"/>
        <i val="0"/>
        <strike val="0"/>
        <condense val="0"/>
        <extend val="0"/>
        <outline val="0"/>
        <shadow val="0"/>
        <u val="none"/>
        <vertAlign val="baseline"/>
        <sz val="14"/>
        <color rgb="FFF5A26C"/>
        <name val="Arial"/>
        <family val="2"/>
        <scheme val="none"/>
      </font>
      <alignment horizontal="center" vertical="center" textRotation="0" wrapText="0" indent="0" justifyLastLine="0" shrinkToFit="0" readingOrder="0"/>
      <border diagonalUp="0" diagonalDown="0" outline="0">
        <left/>
        <right style="thick">
          <color theme="0"/>
        </right>
        <top/>
        <bottom/>
      </border>
    </dxf>
    <dxf>
      <font>
        <b val="0"/>
        <i val="0"/>
        <strike val="0"/>
        <condense val="0"/>
        <extend val="0"/>
        <outline val="0"/>
        <shadow val="0"/>
        <u val="none"/>
        <vertAlign val="baseline"/>
        <sz val="14"/>
        <color rgb="FFF5A26C"/>
        <name val="Arial"/>
        <family val="2"/>
        <scheme val="none"/>
      </font>
      <fill>
        <patternFill patternType="none">
          <fgColor indexed="64"/>
          <bgColor auto="1"/>
        </patternFill>
      </fill>
      <alignment horizontal="center" vertical="center" textRotation="0" wrapText="0" indent="0" justifyLastLine="0" shrinkToFit="0" readingOrder="0"/>
      <border outline="0">
        <right style="thick">
          <color theme="0"/>
        </right>
      </border>
    </dxf>
    <dxf>
      <font>
        <b val="0"/>
        <i val="0"/>
        <strike val="0"/>
        <condense val="0"/>
        <extend val="0"/>
        <outline val="0"/>
        <shadow val="0"/>
        <u val="none"/>
        <vertAlign val="baseline"/>
        <sz val="14"/>
        <color rgb="FFF5A26C"/>
        <name val="Arial"/>
        <family val="2"/>
        <scheme val="none"/>
      </font>
      <alignment horizontal="center" vertical="center" textRotation="0" wrapText="0" indent="0" justifyLastLine="0" shrinkToFit="0" readingOrder="0"/>
      <border diagonalUp="0" diagonalDown="0" outline="0">
        <left style="thick">
          <color theme="0"/>
        </left>
        <right/>
        <top/>
        <bottom/>
      </border>
    </dxf>
    <dxf>
      <font>
        <b val="0"/>
        <i val="0"/>
        <strike val="0"/>
        <condense val="0"/>
        <extend val="0"/>
        <outline val="0"/>
        <shadow val="0"/>
        <u val="none"/>
        <vertAlign val="baseline"/>
        <sz val="14"/>
        <color rgb="FFF5A26C"/>
        <name val="Arial"/>
        <family val="2"/>
        <scheme val="none"/>
      </font>
      <fill>
        <patternFill patternType="none">
          <fgColor indexed="64"/>
          <bgColor auto="1"/>
        </patternFill>
      </fill>
      <alignment horizontal="center" vertical="center" textRotation="0" wrapText="0" indent="0" justifyLastLine="0" shrinkToFit="0" readingOrder="0"/>
      <border outline="0">
        <left style="thick">
          <color theme="0"/>
        </left>
      </border>
    </dxf>
    <dxf>
      <font>
        <b val="0"/>
        <i val="0"/>
        <strike val="0"/>
        <condense val="0"/>
        <extend val="0"/>
        <outline val="0"/>
        <shadow val="0"/>
        <u val="none"/>
        <vertAlign val="baseline"/>
        <sz val="14"/>
        <color rgb="FF000000"/>
        <name val="Arial"/>
        <family val="2"/>
        <scheme val="none"/>
      </font>
      <fill>
        <patternFill patternType="solid">
          <fgColor indexed="64"/>
          <bgColor rgb="FF5F013D"/>
        </patternFill>
      </fill>
      <alignment horizontal="center" vertical="center" textRotation="0" wrapText="0" indent="0" justifyLastLine="0" shrinkToFit="0" readingOrder="0"/>
      <border diagonalUp="0" diagonalDown="0" outline="0">
        <left style="thick">
          <color theme="0"/>
        </left>
        <right style="thick">
          <color theme="0"/>
        </right>
        <top/>
        <bottom/>
      </border>
    </dxf>
    <dxf>
      <font>
        <b val="0"/>
        <i val="0"/>
        <strike val="0"/>
        <condense val="0"/>
        <extend val="0"/>
        <outline val="0"/>
        <shadow val="0"/>
        <u val="none"/>
        <vertAlign val="baseline"/>
        <sz val="14"/>
        <color rgb="FF000000"/>
        <name val="Arial"/>
        <family val="2"/>
        <scheme val="none"/>
      </font>
      <fill>
        <patternFill patternType="solid">
          <fgColor indexed="64"/>
          <bgColor rgb="FF5F013D"/>
        </patternFill>
      </fill>
      <alignment horizontal="center" vertical="center" textRotation="0" wrapText="0" indent="0" justifyLastLine="0" shrinkToFit="0" readingOrder="0"/>
      <border diagonalUp="0" diagonalDown="0" outline="0">
        <left style="hair">
          <color rgb="FFF7A823"/>
        </left>
        <right style="thick">
          <color theme="0"/>
        </right>
        <top/>
        <bottom/>
      </border>
    </dxf>
    <dxf>
      <font>
        <b val="0"/>
        <i val="0"/>
        <strike val="0"/>
        <condense val="0"/>
        <extend val="0"/>
        <outline val="0"/>
        <shadow val="0"/>
        <u val="none"/>
        <vertAlign val="baseline"/>
        <sz val="11"/>
        <color rgb="FF000000"/>
        <name val="Arial"/>
        <family val="2"/>
        <scheme val="none"/>
      </font>
      <alignment horizontal="center" vertical="center" textRotation="0" wrapText="0" indent="0" justifyLastLine="0" shrinkToFit="0" readingOrder="0"/>
      <border diagonalUp="0" diagonalDown="0" outline="0">
        <left/>
        <right style="thick">
          <color theme="0"/>
        </right>
        <top/>
        <bottom/>
      </border>
    </dxf>
    <dxf>
      <font>
        <b val="0"/>
        <i val="0"/>
        <strike val="0"/>
        <condense val="0"/>
        <extend val="0"/>
        <outline val="0"/>
        <shadow val="0"/>
        <u val="none"/>
        <vertAlign val="baseline"/>
        <sz val="12"/>
        <color rgb="FF000000"/>
        <name val="Arial"/>
        <family val="2"/>
        <scheme val="none"/>
      </font>
      <alignment horizontal="center" vertical="center" textRotation="0" wrapText="0" indent="0" justifyLastLine="0" shrinkToFit="0" readingOrder="0"/>
      <border diagonalUp="0" diagonalDown="0" outline="0">
        <left style="hair">
          <color rgb="FFF7A823"/>
        </left>
        <right style="hair">
          <color rgb="FFF7A823"/>
        </right>
        <top/>
        <bottom/>
      </border>
    </dxf>
    <dxf>
      <font>
        <b val="0"/>
        <i val="0"/>
        <strike val="0"/>
        <condense val="0"/>
        <extend val="0"/>
        <outline val="0"/>
        <shadow val="0"/>
        <u val="none"/>
        <vertAlign val="baseline"/>
        <sz val="11"/>
        <color rgb="FF000000"/>
        <name val="Arial"/>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family val="2"/>
        <scheme val="none"/>
      </font>
      <alignment horizontal="center" vertical="center" textRotation="0" wrapText="0" indent="0" justifyLastLine="0" shrinkToFit="0" readingOrder="0"/>
      <border diagonalUp="0" diagonalDown="0" outline="0">
        <left style="hair">
          <color rgb="FFF7A823"/>
        </left>
        <right/>
        <top/>
        <bottom/>
      </border>
    </dxf>
    <dxf>
      <font>
        <b val="0"/>
        <i val="0"/>
        <strike val="0"/>
        <condense val="0"/>
        <extend val="0"/>
        <outline val="0"/>
        <shadow val="0"/>
        <u val="none"/>
        <vertAlign val="baseline"/>
        <sz val="11"/>
        <color rgb="FF000000"/>
        <name val="Arial"/>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family val="2"/>
        <scheme val="none"/>
      </font>
      <alignment horizontal="center" vertical="center" textRotation="0" wrapText="0" indent="0" justifyLastLine="0" shrinkToFit="0" readingOrder="0"/>
      <border diagonalUp="0" diagonalDown="0" outline="0">
        <left style="hair">
          <color rgb="FFF7A823"/>
        </left>
        <right/>
        <top/>
        <bottom/>
      </border>
    </dxf>
    <dxf>
      <font>
        <b val="0"/>
        <i val="0"/>
        <strike val="0"/>
        <condense val="0"/>
        <extend val="0"/>
        <outline val="0"/>
        <shadow val="0"/>
        <u val="none"/>
        <vertAlign val="baseline"/>
        <sz val="11"/>
        <color rgb="FF000000"/>
        <name val="Arial"/>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family val="2"/>
        <scheme val="none"/>
      </font>
      <alignment horizontal="center" vertical="center" textRotation="0" wrapText="0" indent="0" justifyLastLine="0" shrinkToFit="0" readingOrder="0"/>
      <border diagonalUp="0" diagonalDown="0" outline="0">
        <left style="hair">
          <color rgb="FFF7A823"/>
        </left>
        <right/>
        <top/>
        <bottom/>
      </border>
    </dxf>
    <dxf>
      <font>
        <b val="0"/>
        <i val="0"/>
        <strike val="0"/>
        <condense val="0"/>
        <extend val="0"/>
        <outline val="0"/>
        <shadow val="0"/>
        <u val="none"/>
        <vertAlign val="baseline"/>
        <sz val="11"/>
        <color rgb="FF000000"/>
        <name val="Arial"/>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family val="2"/>
        <scheme val="none"/>
      </font>
      <alignment horizontal="center" vertical="center" textRotation="0" wrapText="0" indent="0" justifyLastLine="0" shrinkToFit="0" readingOrder="0"/>
      <border diagonalUp="0" diagonalDown="0" outline="0">
        <left style="hair">
          <color rgb="FFF7A823"/>
        </left>
        <right/>
        <top/>
        <bottom/>
      </border>
    </dxf>
    <dxf>
      <font>
        <b val="0"/>
        <i val="0"/>
        <strike val="0"/>
        <condense val="0"/>
        <extend val="0"/>
        <outline val="0"/>
        <shadow val="0"/>
        <u val="none"/>
        <vertAlign val="baseline"/>
        <sz val="11"/>
        <color rgb="FF000000"/>
        <name val="Arial"/>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family val="2"/>
        <scheme val="none"/>
      </font>
      <alignment horizontal="center" vertical="center" textRotation="0" wrapText="0" indent="0" justifyLastLine="0" shrinkToFit="0" readingOrder="0"/>
      <border diagonalUp="0" diagonalDown="0" outline="0">
        <left style="hair">
          <color rgb="FFF7A823"/>
        </left>
        <right/>
        <top/>
        <bottom/>
      </border>
    </dxf>
    <dxf>
      <font>
        <b val="0"/>
        <i val="0"/>
        <strike val="0"/>
        <condense val="0"/>
        <extend val="0"/>
        <outline val="0"/>
        <shadow val="0"/>
        <u val="none"/>
        <vertAlign val="baseline"/>
        <sz val="11"/>
        <color rgb="FF000000"/>
        <name val="Arial"/>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family val="2"/>
        <scheme val="none"/>
      </font>
      <alignment horizontal="center" vertical="center" textRotation="0" wrapText="0" indent="0" justifyLastLine="0" shrinkToFit="0" readingOrder="0"/>
      <border diagonalUp="0" diagonalDown="0" outline="0">
        <left style="hair">
          <color rgb="FFF7A823"/>
        </left>
        <right/>
        <top/>
        <bottom/>
      </border>
    </dxf>
    <dxf>
      <font>
        <b val="0"/>
        <i val="0"/>
        <strike val="0"/>
        <condense val="0"/>
        <extend val="0"/>
        <outline val="0"/>
        <shadow val="0"/>
        <u val="none"/>
        <vertAlign val="baseline"/>
        <sz val="11"/>
        <color rgb="FF000000"/>
        <name val="Arial"/>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family val="2"/>
        <scheme val="none"/>
      </font>
      <alignment horizontal="center" vertical="center" textRotation="0" wrapText="0" indent="0" justifyLastLine="0" shrinkToFit="0" readingOrder="0"/>
      <border diagonalUp="0" diagonalDown="0" outline="0">
        <left style="hair">
          <color rgb="FFF7A823"/>
        </left>
        <right/>
        <top/>
        <bottom/>
      </border>
    </dxf>
    <dxf>
      <font>
        <b val="0"/>
        <i val="0"/>
        <strike val="0"/>
        <condense val="0"/>
        <extend val="0"/>
        <outline val="0"/>
        <shadow val="0"/>
        <u val="none"/>
        <vertAlign val="baseline"/>
        <sz val="11"/>
        <color rgb="FF000000"/>
        <name val="Arial"/>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family val="2"/>
        <scheme val="none"/>
      </font>
      <alignment horizontal="center" vertical="center" textRotation="0" wrapText="0" indent="0" justifyLastLine="0" shrinkToFit="0" readingOrder="0"/>
      <border diagonalUp="0" diagonalDown="0" outline="0">
        <left style="hair">
          <color rgb="FFF7A823"/>
        </left>
        <right/>
        <top/>
        <bottom/>
      </border>
    </dxf>
    <dxf>
      <font>
        <b val="0"/>
        <i val="0"/>
        <strike val="0"/>
        <condense val="0"/>
        <extend val="0"/>
        <outline val="0"/>
        <shadow val="0"/>
        <u val="none"/>
        <vertAlign val="baseline"/>
        <sz val="11"/>
        <color rgb="FF000000"/>
        <name val="Arial"/>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family val="2"/>
        <scheme val="none"/>
      </font>
      <alignment horizontal="center" vertical="center" textRotation="0" wrapText="0" indent="0" justifyLastLine="0" shrinkToFit="0" readingOrder="0"/>
      <border diagonalUp="0" diagonalDown="0" outline="0">
        <left style="hair">
          <color rgb="FFF7A823"/>
        </left>
        <right/>
        <top/>
        <bottom/>
      </border>
    </dxf>
    <dxf>
      <font>
        <b val="0"/>
        <i val="0"/>
        <strike val="0"/>
        <condense val="0"/>
        <extend val="0"/>
        <outline val="0"/>
        <shadow val="0"/>
        <u val="none"/>
        <vertAlign val="baseline"/>
        <sz val="11"/>
        <color rgb="FF000000"/>
        <name val="Arial"/>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family val="2"/>
        <scheme val="none"/>
      </font>
      <alignment horizontal="center" vertical="center" textRotation="0" wrapText="0" indent="0" justifyLastLine="0" shrinkToFit="0" readingOrder="0"/>
      <border diagonalUp="0" diagonalDown="0" outline="0">
        <left style="hair">
          <color rgb="FFF7A823"/>
        </left>
        <right/>
        <top/>
        <bottom/>
      </border>
    </dxf>
    <dxf>
      <font>
        <b val="0"/>
        <i val="0"/>
        <strike val="0"/>
        <condense val="0"/>
        <extend val="0"/>
        <outline val="0"/>
        <shadow val="0"/>
        <u val="none"/>
        <vertAlign val="baseline"/>
        <sz val="11"/>
        <color rgb="FF000000"/>
        <name val="Arial"/>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family val="2"/>
        <scheme val="none"/>
      </font>
      <alignment horizontal="center" vertical="center" textRotation="0" wrapText="0" indent="0" justifyLastLine="0" shrinkToFit="0" readingOrder="0"/>
      <border diagonalUp="0" diagonalDown="0" outline="0">
        <left style="hair">
          <color rgb="FFF7A823"/>
        </left>
        <right/>
        <top/>
        <bottom/>
      </border>
    </dxf>
    <dxf>
      <font>
        <b val="0"/>
        <i val="0"/>
        <strike val="0"/>
        <condense val="0"/>
        <extend val="0"/>
        <outline val="0"/>
        <shadow val="0"/>
        <u val="none"/>
        <vertAlign val="baseline"/>
        <sz val="11"/>
        <color rgb="FF000000"/>
        <name val="Arial"/>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family val="2"/>
        <scheme val="none"/>
      </font>
      <alignment horizontal="center" vertical="center" textRotation="0" wrapText="0" indent="0" justifyLastLine="0" shrinkToFit="0" readingOrder="0"/>
      <border diagonalUp="0" diagonalDown="0" outline="0">
        <left style="hair">
          <color rgb="FFF7A823"/>
        </left>
        <right/>
        <top/>
        <bottom/>
      </border>
    </dxf>
    <dxf>
      <font>
        <b val="0"/>
        <i val="0"/>
        <strike val="0"/>
        <condense val="0"/>
        <extend val="0"/>
        <outline val="0"/>
        <shadow val="0"/>
        <u val="none"/>
        <vertAlign val="baseline"/>
        <sz val="11"/>
        <color rgb="FF000000"/>
        <name val="Arial"/>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family val="2"/>
        <scheme val="none"/>
      </font>
      <alignment horizontal="center" vertical="center" textRotation="0" wrapText="0" indent="0" justifyLastLine="0" shrinkToFit="0" readingOrder="0"/>
      <border diagonalUp="0" diagonalDown="0" outline="0">
        <left style="hair">
          <color rgb="FFF7A823"/>
        </left>
        <right/>
        <top/>
        <bottom/>
      </border>
    </dxf>
    <dxf>
      <font>
        <b val="0"/>
        <i val="0"/>
        <strike val="0"/>
        <condense val="0"/>
        <extend val="0"/>
        <outline val="0"/>
        <shadow val="0"/>
        <u val="none"/>
        <vertAlign val="baseline"/>
        <sz val="11"/>
        <color rgb="FF000000"/>
        <name val="Arial"/>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family val="2"/>
        <scheme val="none"/>
      </font>
      <alignment horizontal="center" vertical="center" textRotation="0" wrapText="0" indent="0" justifyLastLine="0" shrinkToFit="0" readingOrder="0"/>
      <border diagonalUp="0" diagonalDown="0" outline="0">
        <left style="hair">
          <color rgb="FFF7A823"/>
        </left>
        <right/>
        <top/>
        <bottom/>
      </border>
    </dxf>
    <dxf>
      <font>
        <b val="0"/>
        <i val="0"/>
        <strike val="0"/>
        <condense val="0"/>
        <extend val="0"/>
        <outline val="0"/>
        <shadow val="0"/>
        <u val="none"/>
        <vertAlign val="baseline"/>
        <sz val="11"/>
        <color rgb="FF000000"/>
        <name val="Arial"/>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family val="2"/>
        <scheme val="none"/>
      </font>
      <alignment horizontal="center" vertical="center" textRotation="0" wrapText="0" indent="0" justifyLastLine="0" shrinkToFit="0" readingOrder="0"/>
      <border diagonalUp="0" diagonalDown="0" outline="0">
        <left style="hair">
          <color rgb="FFF7A823"/>
        </left>
        <right/>
        <top/>
        <bottom/>
      </border>
    </dxf>
    <dxf>
      <font>
        <b val="0"/>
        <i val="0"/>
        <strike val="0"/>
        <condense val="0"/>
        <extend val="0"/>
        <outline val="0"/>
        <shadow val="0"/>
        <u val="none"/>
        <vertAlign val="baseline"/>
        <sz val="11"/>
        <color rgb="FF000000"/>
        <name val="Arial"/>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family val="2"/>
        <scheme val="none"/>
      </font>
      <alignment horizontal="center" vertical="center" textRotation="0" wrapText="0" indent="0" justifyLastLine="0" shrinkToFit="0" readingOrder="0"/>
      <border diagonalUp="0" diagonalDown="0" outline="0">
        <left style="hair">
          <color rgb="FFF7A823"/>
        </left>
        <right/>
        <top/>
        <bottom/>
      </border>
    </dxf>
    <dxf>
      <font>
        <b val="0"/>
        <i val="0"/>
        <strike val="0"/>
        <condense val="0"/>
        <extend val="0"/>
        <outline val="0"/>
        <shadow val="0"/>
        <u val="none"/>
        <vertAlign val="baseline"/>
        <sz val="11"/>
        <color rgb="FF000000"/>
        <name val="Arial"/>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family val="2"/>
        <scheme val="none"/>
      </font>
      <alignment horizontal="center" vertical="center" textRotation="0" wrapText="0" indent="0" justifyLastLine="0" shrinkToFit="0" readingOrder="0"/>
      <border diagonalUp="0" diagonalDown="0" outline="0">
        <left style="hair">
          <color rgb="FFF7A823"/>
        </left>
        <right/>
        <top/>
        <bottom/>
      </border>
    </dxf>
    <dxf>
      <font>
        <b val="0"/>
        <i val="0"/>
        <strike val="0"/>
        <condense val="0"/>
        <extend val="0"/>
        <outline val="0"/>
        <shadow val="0"/>
        <u val="none"/>
        <vertAlign val="baseline"/>
        <sz val="11"/>
        <color rgb="FF000000"/>
        <name val="Arial"/>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family val="2"/>
        <scheme val="none"/>
      </font>
      <alignment horizontal="center" vertical="center" textRotation="0" wrapText="0" indent="0" justifyLastLine="0" shrinkToFit="0" readingOrder="0"/>
      <border diagonalUp="0" diagonalDown="0" outline="0">
        <left style="hair">
          <color rgb="FFF7A823"/>
        </left>
        <right/>
        <top/>
        <bottom/>
      </border>
    </dxf>
    <dxf>
      <font>
        <b val="0"/>
        <i val="0"/>
        <strike val="0"/>
        <condense val="0"/>
        <extend val="0"/>
        <outline val="0"/>
        <shadow val="0"/>
        <u val="none"/>
        <vertAlign val="baseline"/>
        <sz val="11"/>
        <color rgb="FF000000"/>
        <name val="Arial"/>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family val="2"/>
        <scheme val="none"/>
      </font>
      <alignment horizontal="center" vertical="center" textRotation="0" wrapText="0" indent="0" justifyLastLine="0" shrinkToFit="0" readingOrder="0"/>
      <border diagonalUp="0" diagonalDown="0" outline="0">
        <left style="hair">
          <color rgb="FFF7A823"/>
        </left>
        <right/>
        <top/>
        <bottom/>
      </border>
    </dxf>
    <dxf>
      <font>
        <b val="0"/>
        <i val="0"/>
        <strike val="0"/>
        <condense val="0"/>
        <extend val="0"/>
        <outline val="0"/>
        <shadow val="0"/>
        <u val="none"/>
        <vertAlign val="baseline"/>
        <sz val="11"/>
        <color rgb="FF000000"/>
        <name val="Arial"/>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family val="2"/>
        <scheme val="none"/>
      </font>
      <alignment horizontal="center" vertical="center" textRotation="0" wrapText="0" indent="0" justifyLastLine="0" shrinkToFit="0" readingOrder="0"/>
      <border diagonalUp="0" diagonalDown="0" outline="0">
        <left style="hair">
          <color rgb="FFF7A823"/>
        </left>
        <right/>
        <top/>
        <bottom/>
      </border>
    </dxf>
    <dxf>
      <font>
        <b val="0"/>
        <i val="0"/>
        <strike val="0"/>
        <condense val="0"/>
        <extend val="0"/>
        <outline val="0"/>
        <shadow val="0"/>
        <u val="none"/>
        <vertAlign val="baseline"/>
        <sz val="11"/>
        <color rgb="FF000000"/>
        <name val="Arial"/>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family val="2"/>
        <scheme val="none"/>
      </font>
      <alignment horizontal="center" vertical="center" textRotation="0" wrapText="0" indent="0" justifyLastLine="0" shrinkToFit="0" readingOrder="0"/>
      <border diagonalUp="0" diagonalDown="0" outline="0">
        <left style="hair">
          <color rgb="FFF7A823"/>
        </left>
        <right/>
        <top/>
        <bottom/>
      </border>
    </dxf>
    <dxf>
      <font>
        <b val="0"/>
        <i val="0"/>
        <strike val="0"/>
        <condense val="0"/>
        <extend val="0"/>
        <outline val="0"/>
        <shadow val="0"/>
        <u val="none"/>
        <vertAlign val="baseline"/>
        <sz val="11"/>
        <color rgb="FF000000"/>
        <name val="Arial"/>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family val="2"/>
        <scheme val="none"/>
      </font>
      <alignment horizontal="center" vertical="center" textRotation="0" wrapText="0" indent="0" justifyLastLine="0" shrinkToFit="0" readingOrder="0"/>
      <border diagonalUp="0" diagonalDown="0" outline="0">
        <left style="hair">
          <color rgb="FFF7A823"/>
        </left>
        <right/>
        <top/>
        <bottom/>
      </border>
    </dxf>
    <dxf>
      <font>
        <b val="0"/>
        <i val="0"/>
        <strike val="0"/>
        <condense val="0"/>
        <extend val="0"/>
        <outline val="0"/>
        <shadow val="0"/>
        <u val="none"/>
        <vertAlign val="baseline"/>
        <sz val="11"/>
        <color rgb="FF000000"/>
        <name val="Arial"/>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family val="2"/>
        <scheme val="none"/>
      </font>
      <alignment horizontal="center" vertical="center" textRotation="0" wrapText="0" indent="0" justifyLastLine="0" shrinkToFit="0" readingOrder="0"/>
      <border diagonalUp="0" diagonalDown="0" outline="0">
        <left style="hair">
          <color rgb="FFF7A823"/>
        </left>
        <right/>
        <top/>
        <bottom/>
      </border>
    </dxf>
    <dxf>
      <font>
        <b val="0"/>
        <i val="0"/>
        <strike val="0"/>
        <condense val="0"/>
        <extend val="0"/>
        <outline val="0"/>
        <shadow val="0"/>
        <u val="none"/>
        <vertAlign val="baseline"/>
        <sz val="11"/>
        <color rgb="FF000000"/>
        <name val="Arial"/>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family val="2"/>
        <scheme val="none"/>
      </font>
      <alignment horizontal="center" vertical="center" textRotation="0" wrapText="0" indent="0" justifyLastLine="0" shrinkToFit="0" readingOrder="0"/>
      <border diagonalUp="0" diagonalDown="0" outline="0">
        <left style="hair">
          <color rgb="FFF7A823"/>
        </left>
        <right/>
        <top/>
        <bottom/>
      </border>
    </dxf>
    <dxf>
      <font>
        <b val="0"/>
        <i val="0"/>
        <strike val="0"/>
        <condense val="0"/>
        <extend val="0"/>
        <outline val="0"/>
        <shadow val="0"/>
        <u val="none"/>
        <vertAlign val="baseline"/>
        <sz val="11"/>
        <color rgb="FF000000"/>
        <name val="Arial"/>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2"/>
        <color rgb="FF000000"/>
        <name val="Arial"/>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4"/>
        <color rgb="FFF5A26C"/>
        <name val="Arial"/>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4"/>
        <color rgb="FFF5A26C"/>
        <name val="Arial"/>
        <family val="2"/>
        <scheme val="none"/>
      </font>
      <alignment horizontal="center" vertical="center" textRotation="0" wrapText="0" indent="0" justifyLastLine="0" shrinkToFit="0" readingOrder="0"/>
    </dxf>
    <dxf>
      <font>
        <b val="0"/>
        <i val="0"/>
        <strike val="0"/>
        <condense val="0"/>
        <extend val="0"/>
        <outline val="0"/>
        <shadow val="0"/>
        <u/>
        <vertAlign val="baseline"/>
        <sz val="11"/>
        <color rgb="FF592147"/>
        <name val="Arial"/>
        <family val="2"/>
        <scheme val="none"/>
      </font>
      <alignment horizontal="general" vertical="center" textRotation="0" wrapText="0" indent="0" justifyLastLine="0" shrinkToFit="0" readingOrder="0"/>
    </dxf>
    <dxf>
      <font>
        <b/>
        <i val="0"/>
        <strike val="0"/>
        <condense val="0"/>
        <extend val="0"/>
        <outline val="0"/>
        <shadow val="0"/>
        <u val="none"/>
        <vertAlign val="baseline"/>
        <sz val="10"/>
        <color rgb="FF000000"/>
        <name val="Arial"/>
        <family val="2"/>
        <scheme val="none"/>
      </font>
      <fill>
        <patternFill patternType="solid">
          <fgColor indexed="64"/>
          <bgColor rgb="FFFCCC86"/>
        </patternFill>
      </fill>
      <alignment horizontal="left" vertical="bottom" textRotation="0" wrapText="1" indent="0" justifyLastLine="0" shrinkToFit="0" readingOrder="0"/>
    </dxf>
    <dxf>
      <fill>
        <patternFill>
          <bgColor rgb="FFFFEACD"/>
        </patternFill>
      </fill>
      <border>
        <left style="hair">
          <color theme="0"/>
        </left>
        <right style="hair">
          <color theme="0"/>
        </right>
        <top/>
        <bottom/>
        <vertical style="hair">
          <color theme="0"/>
        </vertical>
        <horizontal/>
      </border>
    </dxf>
    <dxf>
      <fill>
        <patternFill>
          <bgColor theme="0"/>
        </patternFill>
      </fill>
      <border>
        <left style="hair">
          <color theme="0"/>
        </left>
        <right style="hair">
          <color theme="0"/>
        </right>
        <top/>
        <bottom/>
        <vertical style="hair">
          <color theme="0"/>
        </vertical>
        <horizontal/>
      </border>
    </dxf>
    <dxf>
      <font>
        <b/>
        <i val="0"/>
      </font>
      <fill>
        <patternFill>
          <fgColor rgb="FFF6C374"/>
          <bgColor rgb="FFF6C374"/>
        </patternFill>
      </fill>
    </dxf>
    <dxf>
      <font>
        <b/>
        <i val="0"/>
        <color theme="1"/>
      </font>
      <fill>
        <patternFill>
          <bgColor rgb="FFF7A823"/>
        </patternFill>
      </fill>
      <border>
        <left style="hair">
          <color theme="0"/>
        </left>
        <right style="hair">
          <color theme="0"/>
        </right>
        <top/>
        <bottom/>
        <vertical style="hair">
          <color theme="0"/>
        </vertical>
        <horizontal/>
      </border>
    </dxf>
  </dxfs>
  <tableStyles count="1" defaultTableStyle="TableStyleMedium2" defaultPivotStyle="PivotStyleLight16">
    <tableStyle name="Tabellenformat 1" pivot="0" count="4" xr9:uid="{0D60A77D-19CA-4599-9D5B-CE04841FFA79}">
      <tableStyleElement type="headerRow" dxfId="171"/>
      <tableStyleElement type="firstColumn" dxfId="170"/>
      <tableStyleElement type="firstRowStripe" dxfId="169"/>
      <tableStyleElement type="secondRowStripe" dxfId="168"/>
    </tableStyle>
  </tableStyles>
  <colors>
    <mruColors>
      <color rgb="FF5F013D"/>
      <color rgb="FF69ACDF"/>
      <color rgb="FF592147"/>
      <color rgb="FF906A83"/>
      <color rgb="FF99A93A"/>
      <color rgb="FFFFE6C5"/>
      <color rgb="FFFCCC86"/>
      <color rgb="FFF7A823"/>
      <color rgb="FFF5A26C"/>
      <color rgb="FFF8BE9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haredStrings" Target="sharedStrings.xml"/><Relationship Id="rId5" Type="http://schemas.openxmlformats.org/officeDocument/2006/relationships/worksheet" Target="worksheets/sheet5.xml"/><Relationship Id="rId61" Type="http://schemas.openxmlformats.org/officeDocument/2006/relationships/customXml" Target="../customXml/item2.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tyles" Target="style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2</xdr:col>
      <xdr:colOff>1085850</xdr:colOff>
      <xdr:row>2</xdr:row>
      <xdr:rowOff>619125</xdr:rowOff>
    </xdr:from>
    <xdr:to>
      <xdr:col>2</xdr:col>
      <xdr:colOff>5868450</xdr:colOff>
      <xdr:row>2</xdr:row>
      <xdr:rowOff>1408499</xdr:rowOff>
    </xdr:to>
    <xdr:pic>
      <xdr:nvPicPr>
        <xdr:cNvPr id="2" name="Grafik 1">
          <a:extLst>
            <a:ext uri="{FF2B5EF4-FFF2-40B4-BE49-F238E27FC236}">
              <a16:creationId xmlns:a16="http://schemas.microsoft.com/office/drawing/2014/main" id="{C78F957E-49A4-D49D-DE36-667A8EDC782A}"/>
            </a:ext>
          </a:extLst>
        </xdr:cNvPr>
        <xdr:cNvPicPr>
          <a:picLocks noChangeAspect="1"/>
        </xdr:cNvPicPr>
      </xdr:nvPicPr>
      <xdr:blipFill>
        <a:blip xmlns:r="http://schemas.openxmlformats.org/officeDocument/2006/relationships" r:embed="rId1"/>
        <a:stretch>
          <a:fillRect/>
        </a:stretch>
      </xdr:blipFill>
      <xdr:spPr>
        <a:xfrm>
          <a:off x="1590675" y="1571625"/>
          <a:ext cx="4782600" cy="789374"/>
        </a:xfrm>
        <a:prstGeom prst="rect">
          <a:avLst/>
        </a:prstGeom>
      </xdr:spPr>
    </xdr:pic>
    <xdr:clientData/>
  </xdr:twoCellAnchor>
  <xdr:twoCellAnchor editAs="oneCell">
    <xdr:from>
      <xdr:col>2</xdr:col>
      <xdr:colOff>1447800</xdr:colOff>
      <xdr:row>5</xdr:row>
      <xdr:rowOff>847725</xdr:rowOff>
    </xdr:from>
    <xdr:to>
      <xdr:col>2</xdr:col>
      <xdr:colOff>5066216</xdr:colOff>
      <xdr:row>5</xdr:row>
      <xdr:rowOff>2795693</xdr:rowOff>
    </xdr:to>
    <xdr:pic>
      <xdr:nvPicPr>
        <xdr:cNvPr id="8" name="Grafik 7">
          <a:extLst>
            <a:ext uri="{FF2B5EF4-FFF2-40B4-BE49-F238E27FC236}">
              <a16:creationId xmlns:a16="http://schemas.microsoft.com/office/drawing/2014/main" id="{75E6978F-1315-0F01-7588-9DF94298F8C0}"/>
            </a:ext>
          </a:extLst>
        </xdr:cNvPr>
        <xdr:cNvPicPr>
          <a:picLocks noChangeAspect="1"/>
        </xdr:cNvPicPr>
      </xdr:nvPicPr>
      <xdr:blipFill>
        <a:blip xmlns:r="http://schemas.openxmlformats.org/officeDocument/2006/relationships" r:embed="rId2"/>
        <a:stretch>
          <a:fillRect/>
        </a:stretch>
      </xdr:blipFill>
      <xdr:spPr>
        <a:xfrm>
          <a:off x="1952625" y="3771900"/>
          <a:ext cx="3618416" cy="1944793"/>
        </a:xfrm>
        <a:prstGeom prst="rect">
          <a:avLst/>
        </a:prstGeom>
      </xdr:spPr>
    </xdr:pic>
    <xdr:clientData/>
  </xdr:twoCellAnchor>
  <xdr:twoCellAnchor editAs="oneCell">
    <xdr:from>
      <xdr:col>2</xdr:col>
      <xdr:colOff>1000125</xdr:colOff>
      <xdr:row>6</xdr:row>
      <xdr:rowOff>1019174</xdr:rowOff>
    </xdr:from>
    <xdr:to>
      <xdr:col>2</xdr:col>
      <xdr:colOff>6588102</xdr:colOff>
      <xdr:row>6</xdr:row>
      <xdr:rowOff>2717799</xdr:rowOff>
    </xdr:to>
    <xdr:pic>
      <xdr:nvPicPr>
        <xdr:cNvPr id="11" name="Grafik 10">
          <a:extLst>
            <a:ext uri="{FF2B5EF4-FFF2-40B4-BE49-F238E27FC236}">
              <a16:creationId xmlns:a16="http://schemas.microsoft.com/office/drawing/2014/main" id="{67FFB67E-50DC-1832-F1FB-43CA70E27115}"/>
            </a:ext>
          </a:extLst>
        </xdr:cNvPr>
        <xdr:cNvPicPr>
          <a:picLocks noChangeAspect="1"/>
        </xdr:cNvPicPr>
      </xdr:nvPicPr>
      <xdr:blipFill>
        <a:blip xmlns:r="http://schemas.openxmlformats.org/officeDocument/2006/relationships" r:embed="rId3"/>
        <a:stretch>
          <a:fillRect/>
        </a:stretch>
      </xdr:blipFill>
      <xdr:spPr>
        <a:xfrm>
          <a:off x="1504950" y="6877049"/>
          <a:ext cx="5581627" cy="1698625"/>
        </a:xfrm>
        <a:prstGeom prst="rect">
          <a:avLst/>
        </a:prstGeom>
      </xdr:spPr>
    </xdr:pic>
    <xdr:clientData/>
  </xdr:twoCellAnchor>
  <xdr:twoCellAnchor editAs="oneCell">
    <xdr:from>
      <xdr:col>2</xdr:col>
      <xdr:colOff>2073275</xdr:colOff>
      <xdr:row>7</xdr:row>
      <xdr:rowOff>796925</xdr:rowOff>
    </xdr:from>
    <xdr:to>
      <xdr:col>2</xdr:col>
      <xdr:colOff>4015399</xdr:colOff>
      <xdr:row>7</xdr:row>
      <xdr:rowOff>3293580</xdr:rowOff>
    </xdr:to>
    <xdr:pic>
      <xdr:nvPicPr>
        <xdr:cNvPr id="13" name="Grafik 12">
          <a:extLst>
            <a:ext uri="{FF2B5EF4-FFF2-40B4-BE49-F238E27FC236}">
              <a16:creationId xmlns:a16="http://schemas.microsoft.com/office/drawing/2014/main" id="{17DBCEEF-19F0-47E2-DDA8-5F409B99FC69}"/>
            </a:ext>
          </a:extLst>
        </xdr:cNvPr>
        <xdr:cNvPicPr>
          <a:picLocks noChangeAspect="1"/>
        </xdr:cNvPicPr>
      </xdr:nvPicPr>
      <xdr:blipFill>
        <a:blip xmlns:r="http://schemas.openxmlformats.org/officeDocument/2006/relationships" r:embed="rId4"/>
        <a:stretch>
          <a:fillRect/>
        </a:stretch>
      </xdr:blipFill>
      <xdr:spPr>
        <a:xfrm>
          <a:off x="2578100" y="9588500"/>
          <a:ext cx="1938949" cy="2496655"/>
        </a:xfrm>
        <a:prstGeom prst="rect">
          <a:avLst/>
        </a:prstGeom>
      </xdr:spPr>
    </xdr:pic>
    <xdr:clientData/>
  </xdr:twoCellAnchor>
  <xdr:twoCellAnchor editAs="oneCell">
    <xdr:from>
      <xdr:col>2</xdr:col>
      <xdr:colOff>409575</xdr:colOff>
      <xdr:row>10</xdr:row>
      <xdr:rowOff>1295400</xdr:rowOff>
    </xdr:from>
    <xdr:to>
      <xdr:col>2</xdr:col>
      <xdr:colOff>6527568</xdr:colOff>
      <xdr:row>10</xdr:row>
      <xdr:rowOff>2801243</xdr:rowOff>
    </xdr:to>
    <xdr:pic>
      <xdr:nvPicPr>
        <xdr:cNvPr id="17" name="Grafik 16">
          <a:extLst>
            <a:ext uri="{FF2B5EF4-FFF2-40B4-BE49-F238E27FC236}">
              <a16:creationId xmlns:a16="http://schemas.microsoft.com/office/drawing/2014/main" id="{37F59A63-9C0B-A8E1-FAAC-348B48AAD666}"/>
            </a:ext>
          </a:extLst>
        </xdr:cNvPr>
        <xdr:cNvPicPr>
          <a:picLocks noChangeAspect="1"/>
        </xdr:cNvPicPr>
      </xdr:nvPicPr>
      <xdr:blipFill>
        <a:blip xmlns:r="http://schemas.openxmlformats.org/officeDocument/2006/relationships" r:embed="rId5"/>
        <a:stretch>
          <a:fillRect/>
        </a:stretch>
      </xdr:blipFill>
      <xdr:spPr>
        <a:xfrm>
          <a:off x="914400" y="13925550"/>
          <a:ext cx="6117993" cy="1505843"/>
        </a:xfrm>
        <a:prstGeom prst="rect">
          <a:avLst/>
        </a:prstGeom>
      </xdr:spPr>
    </xdr:pic>
    <xdr:clientData/>
  </xdr:twoCellAnchor>
  <xdr:twoCellAnchor editAs="oneCell">
    <xdr:from>
      <xdr:col>1</xdr:col>
      <xdr:colOff>190500</xdr:colOff>
      <xdr:row>11</xdr:row>
      <xdr:rowOff>1400175</xdr:rowOff>
    </xdr:from>
    <xdr:to>
      <xdr:col>3</xdr:col>
      <xdr:colOff>0</xdr:colOff>
      <xdr:row>11</xdr:row>
      <xdr:rowOff>3183119</xdr:rowOff>
    </xdr:to>
    <xdr:pic>
      <xdr:nvPicPr>
        <xdr:cNvPr id="18" name="Grafik 17">
          <a:extLst>
            <a:ext uri="{FF2B5EF4-FFF2-40B4-BE49-F238E27FC236}">
              <a16:creationId xmlns:a16="http://schemas.microsoft.com/office/drawing/2014/main" id="{6BC8CD41-B6AC-DFEC-3B75-9010C3304625}"/>
            </a:ext>
          </a:extLst>
        </xdr:cNvPr>
        <xdr:cNvPicPr>
          <a:picLocks noChangeAspect="1"/>
        </xdr:cNvPicPr>
      </xdr:nvPicPr>
      <xdr:blipFill>
        <a:blip xmlns:r="http://schemas.openxmlformats.org/officeDocument/2006/relationships" r:embed="rId6"/>
        <a:stretch>
          <a:fillRect/>
        </a:stretch>
      </xdr:blipFill>
      <xdr:spPr>
        <a:xfrm>
          <a:off x="285750" y="19897725"/>
          <a:ext cx="7693025" cy="178294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14</xdr:col>
      <xdr:colOff>0</xdr:colOff>
      <xdr:row>1</xdr:row>
      <xdr:rowOff>0</xdr:rowOff>
    </xdr:from>
    <xdr:to>
      <xdr:col>25</xdr:col>
      <xdr:colOff>117895</xdr:colOff>
      <xdr:row>30</xdr:row>
      <xdr:rowOff>728382</xdr:rowOff>
    </xdr:to>
    <xdr:pic>
      <xdr:nvPicPr>
        <xdr:cNvPr id="3" name="Grafik 2">
          <a:extLst>
            <a:ext uri="{FF2B5EF4-FFF2-40B4-BE49-F238E27FC236}">
              <a16:creationId xmlns:a16="http://schemas.microsoft.com/office/drawing/2014/main" id="{989423BD-206B-148E-E099-473614FCF48C}"/>
            </a:ext>
          </a:extLst>
        </xdr:cNvPr>
        <xdr:cNvPicPr>
          <a:picLocks noChangeAspect="1"/>
        </xdr:cNvPicPr>
      </xdr:nvPicPr>
      <xdr:blipFill>
        <a:blip xmlns:r="http://schemas.openxmlformats.org/officeDocument/2006/relationships" r:embed="rId1"/>
        <a:stretch>
          <a:fillRect/>
        </a:stretch>
      </xdr:blipFill>
      <xdr:spPr>
        <a:xfrm>
          <a:off x="11900647" y="705971"/>
          <a:ext cx="8130101" cy="11351558"/>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B4076804-5EF6-43D3-AD7B-CB3DA9CE6532}" name="Tabelle13" displayName="Tabelle13" ref="A1:BS52" totalsRowShown="0" headerRowDxfId="167">
  <autoFilter ref="A1:BS52" xr:uid="{B4076804-5EF6-43D3-AD7B-CB3DA9CE6532}"/>
  <tableColumns count="71">
    <tableColumn id="1" xr3:uid="{A5BE832E-0CDD-4E90-98BF-E5C69D87205C}" name="Dienstleistungsunternehmen" dataDxfId="166"/>
    <tableColumn id="2" xr3:uid="{DAE31483-B2B9-4283-8C52-03547709FD58}" name="Verfügbarkeit Schweizweit _x000a_(ausklappbar)_x000a_" dataDxfId="165" totalsRowDxfId="164">
      <calculatedColumnFormula>IF(ISERROR(SEARCH(B$71, VLOOKUP($A2,#REF!,$B$70,FALSE))),$BU$5,$BU$2)</calculatedColumnFormula>
    </tableColumn>
    <tableColumn id="3" xr3:uid="{F3C699D5-08E5-4BD4-9773-EBBEC5551B3F}" name="AG_x000a_" dataDxfId="163" totalsRowDxfId="162">
      <calculatedColumnFormula>IF(OR(NOT(ISERROR(SEARCH($B$71, VLOOKUP($A2,#REF!,$B$70,FALSE)))), NOT(ISERROR(SEARCH(C$71, VLOOKUP($A2,#REF!,$B$70,FALSE))))), $BU$2, $BU$5)</calculatedColumnFormula>
    </tableColumn>
    <tableColumn id="4" xr3:uid="{87A7F287-D429-4DA0-AFCC-2147D94317DB}" name="AR_x000a_" dataDxfId="161" totalsRowDxfId="160">
      <calculatedColumnFormula>IF(OR(NOT(ISERROR(SEARCH($B$71, VLOOKUP($A2,#REF!,$B$70,FALSE)))), NOT(ISERROR(SEARCH(D$71, VLOOKUP($A2,#REF!,$B$70,FALSE))))), $BU$2, $BU$5)</calculatedColumnFormula>
    </tableColumn>
    <tableColumn id="5" xr3:uid="{8B1C6D76-0FE3-48E9-9302-A43CDEF6ADEA}" name="AI_x000a_" dataDxfId="159" totalsRowDxfId="158">
      <calculatedColumnFormula>IF(OR(NOT(ISERROR(SEARCH($B$71, VLOOKUP($A2,#REF!,$B$70,FALSE)))), NOT(ISERROR(SEARCH(E$71, VLOOKUP($A2,#REF!,$B$70,FALSE))))), $BU$2, $BU$5)</calculatedColumnFormula>
    </tableColumn>
    <tableColumn id="6" xr3:uid="{CFC2242C-D01A-43B0-B2A1-E4575837B7FA}" name="BL_x000a_" dataDxfId="157" totalsRowDxfId="156">
      <calculatedColumnFormula>IF(OR(NOT(ISERROR(SEARCH($B$71, VLOOKUP($A2,#REF!,$B$70,FALSE)))), NOT(ISERROR(SEARCH(F$71, VLOOKUP($A2,#REF!,$B$70,FALSE))))), $BU$2, $BU$5)</calculatedColumnFormula>
    </tableColumn>
    <tableColumn id="7" xr3:uid="{A300410A-B373-42FA-AA01-DB56C518D0F7}" name="BS_x000a_" dataDxfId="155" totalsRowDxfId="154">
      <calculatedColumnFormula>IF(OR(NOT(ISERROR(SEARCH($B$71, VLOOKUP($A2,#REF!,$B$70,FALSE)))), NOT(ISERROR(SEARCH(G$71, VLOOKUP($A2,#REF!,$B$70,FALSE))))), $BU$2, $BU$5)</calculatedColumnFormula>
    </tableColumn>
    <tableColumn id="8" xr3:uid="{A68BCD75-96A4-48DB-9AD9-B6B38AF08E9B}" name="BE_x000a_" dataDxfId="153" totalsRowDxfId="152">
      <calculatedColumnFormula>IF(OR(NOT(ISERROR(SEARCH($B$71, VLOOKUP($A2,#REF!,$B$70,FALSE)))), NOT(ISERROR(SEARCH(H$71, VLOOKUP($A2,#REF!,$B$70,FALSE))))), $BU$2, $BU$5)</calculatedColumnFormula>
    </tableColumn>
    <tableColumn id="9" xr3:uid="{D0778A70-BBCC-40D2-963A-C2564CFAE88D}" name="FR_x000a_" dataDxfId="151" totalsRowDxfId="150">
      <calculatedColumnFormula>IF(OR(NOT(ISERROR(SEARCH($B$71, VLOOKUP($A2,#REF!,$B$70,FALSE)))), NOT(ISERROR(SEARCH(I$71, VLOOKUP($A2,#REF!,$B$70,FALSE))))), $BU$2, $BU$5)</calculatedColumnFormula>
    </tableColumn>
    <tableColumn id="10" xr3:uid="{72A30E47-34DF-4DB3-91B9-5BAE74FA177F}" name="GE_x000a_" dataDxfId="149" totalsRowDxfId="148">
      <calculatedColumnFormula>IF(OR(NOT(ISERROR(SEARCH($B$71, VLOOKUP($A2,#REF!,$B$70,FALSE)))), NOT(ISERROR(SEARCH(J$71, VLOOKUP($A2,#REF!,$B$70,FALSE))))), $BU$2, $BU$5)</calculatedColumnFormula>
    </tableColumn>
    <tableColumn id="11" xr3:uid="{EE0C1AB6-5BF0-45B9-A9D6-3119F0CD3678}" name="GL_x000a_" dataDxfId="147" totalsRowDxfId="146">
      <calculatedColumnFormula>IF(OR(NOT(ISERROR(SEARCH($B$71, VLOOKUP($A2,#REF!,$B$70,FALSE)))), NOT(ISERROR(SEARCH(K$71, VLOOKUP($A2,#REF!,$B$70,FALSE))))), $BU$2, $BU$5)</calculatedColumnFormula>
    </tableColumn>
    <tableColumn id="12" xr3:uid="{C28ED0FB-287E-4B0B-8D9E-06C080D41295}" name="GR_x000a_" dataDxfId="145" totalsRowDxfId="144">
      <calculatedColumnFormula>IF(OR(NOT(ISERROR(SEARCH($B$71, VLOOKUP($A2,#REF!,$B$70,FALSE)))), NOT(ISERROR(SEARCH(L$71, VLOOKUP($A2,#REF!,$B$70,FALSE))))), $BU$2, $BU$5)</calculatedColumnFormula>
    </tableColumn>
    <tableColumn id="13" xr3:uid="{ABF4DD66-B51A-49BE-B9A1-46A9103CCF87}" name="JU_x000a_" dataDxfId="143" totalsRowDxfId="142">
      <calculatedColumnFormula>IF(OR(NOT(ISERROR(SEARCH($B$71, VLOOKUP($A2,#REF!,$B$70,FALSE)))), NOT(ISERROR(SEARCH(M$71, VLOOKUP($A2,#REF!,$B$70,FALSE))))), $BU$2, $BU$5)</calculatedColumnFormula>
    </tableColumn>
    <tableColumn id="14" xr3:uid="{0F30767C-45D3-4037-950F-6E15E4AC6E5A}" name="LU_x000a_" dataDxfId="141" totalsRowDxfId="140">
      <calculatedColumnFormula>IF(OR(NOT(ISERROR(SEARCH($B$71, VLOOKUP($A2,#REF!,$B$70,FALSE)))), NOT(ISERROR(SEARCH(N$71, VLOOKUP($A2,#REF!,$B$70,FALSE))))), $BU$2, $BU$5)</calculatedColumnFormula>
    </tableColumn>
    <tableColumn id="15" xr3:uid="{D54C60F2-E6F7-4DCF-AAD5-1DCD8A64D427}" name="NE_x000a_" dataDxfId="139" totalsRowDxfId="138">
      <calculatedColumnFormula>IF(OR(NOT(ISERROR(SEARCH($B$71, VLOOKUP($A2,#REF!,$B$70,FALSE)))), NOT(ISERROR(SEARCH(O$71, VLOOKUP($A2,#REF!,$B$70,FALSE))))), $BU$2, $BU$5)</calculatedColumnFormula>
    </tableColumn>
    <tableColumn id="16" xr3:uid="{8819335B-0ADF-4B6B-9AEF-39EA93CA6855}" name="NW_x000a_" dataDxfId="137" totalsRowDxfId="136">
      <calculatedColumnFormula>IF(OR(NOT(ISERROR(SEARCH($B$71, VLOOKUP($A2,#REF!,$B$70,FALSE)))), NOT(ISERROR(SEARCH(P$71, VLOOKUP($A2,#REF!,$B$70,FALSE))))), $BU$2, $BU$5)</calculatedColumnFormula>
    </tableColumn>
    <tableColumn id="17" xr3:uid="{982EA88C-4488-4869-ABA4-A0AAFEB934BE}" name="OW_x000a_" dataDxfId="135" totalsRowDxfId="134">
      <calculatedColumnFormula>IF(OR(NOT(ISERROR(SEARCH($B$71, VLOOKUP($A2,#REF!,$B$70,FALSE)))), NOT(ISERROR(SEARCH(Q$71, VLOOKUP($A2,#REF!,$B$70,FALSE))))), $BU$2, $BU$5)</calculatedColumnFormula>
    </tableColumn>
    <tableColumn id="18" xr3:uid="{9BE787F0-B34C-412A-9772-67C070CACB41}" name="SG_x000a_" dataDxfId="133" totalsRowDxfId="132">
      <calculatedColumnFormula>IF(OR(NOT(ISERROR(SEARCH($B$71, VLOOKUP($A2,#REF!,$B$70,FALSE)))), NOT(ISERROR(SEARCH(R$71, VLOOKUP($A2,#REF!,$B$70,FALSE))))), $BU$2, $BU$5)</calculatedColumnFormula>
    </tableColumn>
    <tableColumn id="19" xr3:uid="{29103782-CCED-4F60-BD8C-CAE735E80487}" name="SH_x000a_" dataDxfId="131" totalsRowDxfId="130">
      <calculatedColumnFormula>IF(OR(NOT(ISERROR(SEARCH($B$71, VLOOKUP($A2,#REF!,$B$70,FALSE)))), NOT(ISERROR(SEARCH(S$71, VLOOKUP($A2,#REF!,$B$70,FALSE))))), $BU$2, $BU$5)</calculatedColumnFormula>
    </tableColumn>
    <tableColumn id="20" xr3:uid="{A40CC6C7-5A33-4766-A154-D9DB27DBBB04}" name="SZ_x000a_" dataDxfId="129" totalsRowDxfId="128">
      <calculatedColumnFormula>IF(OR(NOT(ISERROR(SEARCH($B$71, VLOOKUP($A2,#REF!,$B$70,FALSE)))), NOT(ISERROR(SEARCH(T$71, VLOOKUP($A2,#REF!,$B$70,FALSE))))), $BU$2, $BU$5)</calculatedColumnFormula>
    </tableColumn>
    <tableColumn id="21" xr3:uid="{80A34CB3-C726-484E-BDA2-8CA1D17CFC33}" name="SO_x000a_" dataDxfId="127" totalsRowDxfId="126">
      <calculatedColumnFormula>IF(OR(NOT(ISERROR(SEARCH($B$71, VLOOKUP($A2,#REF!,$B$70,FALSE)))), NOT(ISERROR(SEARCH(U$71, VLOOKUP($A2,#REF!,$B$70,FALSE))))), $BU$2, $BU$5)</calculatedColumnFormula>
    </tableColumn>
    <tableColumn id="22" xr3:uid="{9F7CB292-784C-4DEA-B4AC-33710BC3A3A1}" name="TI_x000a_" dataDxfId="125" totalsRowDxfId="124">
      <calculatedColumnFormula>IF(OR(NOT(ISERROR(SEARCH($B$71, VLOOKUP($A2,#REF!,$B$70,FALSE)))), NOT(ISERROR(SEARCH(V$71, VLOOKUP($A2,#REF!,$B$70,FALSE))))), $BU$2, $BU$5)</calculatedColumnFormula>
    </tableColumn>
    <tableColumn id="23" xr3:uid="{025C8CD8-8DED-4D8E-ABE0-CE1D0035C409}" name="TG_x000a_" dataDxfId="123" totalsRowDxfId="122">
      <calculatedColumnFormula>IF(OR(NOT(ISERROR(SEARCH($B$71, VLOOKUP($A2,#REF!,$B$70,FALSE)))), NOT(ISERROR(SEARCH(W$71, VLOOKUP($A2,#REF!,$B$70,FALSE))))), $BU$2, $BU$5)</calculatedColumnFormula>
    </tableColumn>
    <tableColumn id="24" xr3:uid="{1EAA22E8-62D0-4CEE-90AF-A8C2763DD7B1}" name="UR_x000a_" dataDxfId="121" totalsRowDxfId="120">
      <calculatedColumnFormula>IF(OR(NOT(ISERROR(SEARCH($B$71, VLOOKUP($A2,#REF!,$B$70,FALSE)))), NOT(ISERROR(SEARCH(X$71, VLOOKUP($A2,#REF!,$B$70,FALSE))))), $BU$2, $BU$5)</calculatedColumnFormula>
    </tableColumn>
    <tableColumn id="25" xr3:uid="{15C4012E-76E0-45AC-8147-9369A9133D4E}" name="VD_x000a_" dataDxfId="119" totalsRowDxfId="118">
      <calculatedColumnFormula>IF(OR(NOT(ISERROR(SEARCH($B$71, VLOOKUP($A2,#REF!,$B$70,FALSE)))), NOT(ISERROR(SEARCH(Y$71, VLOOKUP($A2,#REF!,$B$70,FALSE))))), $BU$2, $BU$5)</calculatedColumnFormula>
    </tableColumn>
    <tableColumn id="26" xr3:uid="{04270EB0-D88B-443F-BD80-48930EE59D71}" name="VS_x000a_" dataDxfId="117" totalsRowDxfId="116">
      <calculatedColumnFormula>IF(OR(NOT(ISERROR(SEARCH($B$71, VLOOKUP($A2,#REF!,$B$70,FALSE)))), NOT(ISERROR(SEARCH(Z$71, VLOOKUP($A2,#REF!,$B$70,FALSE))))), $BU$2, $BU$5)</calculatedColumnFormula>
    </tableColumn>
    <tableColumn id="27" xr3:uid="{BD5736EA-F4AD-40EE-8618-3CC1B3D1D31E}" name="ZG_x000a_" dataDxfId="115" totalsRowDxfId="114">
      <calculatedColumnFormula>IF(OR(NOT(ISERROR(SEARCH($B$71, VLOOKUP($A2,#REF!,$B$70,FALSE)))), NOT(ISERROR(SEARCH(AA$71, VLOOKUP($A2,#REF!,$B$70,FALSE))))), $BU$2, $BU$5)</calculatedColumnFormula>
    </tableColumn>
    <tableColumn id="28" xr3:uid="{CDB2F16A-ACEC-4BB0-BB35-5339A3E2DAC9}" name="ZH_x000a_" dataDxfId="113" totalsRowDxfId="112">
      <calculatedColumnFormula>IF(OR(NOT(ISERROR(SEARCH($B$71, VLOOKUP($A2,#REF!,$B$70,FALSE)))), NOT(ISERROR(SEARCH(AB$71, VLOOKUP($A2,#REF!,$B$70,FALSE))))), $BU$2, $BU$5)</calculatedColumnFormula>
    </tableColumn>
    <tableColumn id="29" xr3:uid="{6AB7CB55-3718-456C-BAC4-F716ACD2C9EB}" name="Anmeldung &amp; Onboarding_x000a_     (ausklappbar)" dataDxfId="111" totalsRowDxfId="110"/>
    <tableColumn id="30" xr3:uid="{756B7BD7-8DB2-4256-906B-FC35DDC87C54}" name="Aufschaltung durch Dritte_x000a_" dataDxfId="109" totalsRowDxfId="108">
      <calculatedColumnFormula>IF(VLOOKUP($A2,#REF!,AD$70,FALSE)=AD$71, $BU$5, $BU$2)</calculatedColumnFormula>
    </tableColumn>
    <tableColumn id="31" xr3:uid="{2DD4FBD9-2C34-48FA-890F-303A79A233FE}" name="Onboarding durch Dritte_x000a_" dataDxfId="107" totalsRowDxfId="106">
      <calculatedColumnFormula>IF(VLOOKUP($A2,#REF!,AE$70,FALSE)=AE$71, $BU$5, $BU$2)</calculatedColumnFormula>
    </tableColumn>
    <tableColumn id="32" xr3:uid="{1C22AEA1-13DA-4571-8D4A-F998CDA10746}" name="Ladeinfrastruktur und -vorgang_x000a_    (ausklappbar)" dataDxfId="105" totalsRowDxfId="104"/>
    <tableColumn id="33" xr3:uid="{E9182C60-1BB9-4145-AF7D-C04C6AE8BD38}" name="Einbindung verschiedener Ladestationen_x000a_" dataDxfId="103" totalsRowDxfId="102">
      <calculatedColumnFormula>IF(VLOOKUP($A2,#REF!,AG$70,FALSE)=AG$71,$BU$2,
IF(VLOOKUP($A2,#REF!,AG$70,FALSE)=AG$72,$BU$3,
IF(VLOOKUP($A2,#REF!,AG$70,FALSE)=AG$73,$BU$4,$BU$5)))</calculatedColumnFormula>
    </tableColumn>
    <tableColumn id="35" xr3:uid="{93AE1114-5433-4713-AB14-3FDF60E54D79}" name="Integration von Drittsystemen_x000a_" dataDxfId="101" totalsRowDxfId="100">
      <calculatedColumnFormula>IF(VLOOKUP($A2,#REF!,AH$70,FALSE)=AH$71,$BU$2,
IF(VLOOKUP($A2,#REF!,AH$70,FALSE)=AH$72,$BU$3,
IF(VLOOKUP($A2,#REF!,AH$70,FALSE)=AH$73,$BU$4,$BU$5)))</calculatedColumnFormula>
    </tableColumn>
    <tableColumn id="34" xr3:uid="{230D76E9-AAF5-4978-A8FE-5DD757A80D40}" name="Dynamisches Lastmanagement_x000a_" dataDxfId="99" totalsRowDxfId="98">
      <calculatedColumnFormula>IF(VLOOKUP($A2,#REF!,AI$70,FALSE)=AI$71,$BU$2,
IF(VLOOKUP($A2,#REF!,AI$70,FALSE)=AI$72,$BU$3,
IF(VLOOKUP($A2,#REF!,AI$70,FALSE)=AI$73,$BU$4,$BU$5)))</calculatedColumnFormula>
    </tableColumn>
    <tableColumn id="71" xr3:uid="{60D52F80-CAAC-4B20-B261-96D6F4108D53}" name="Transaktionsübersicht_x000a_" dataDxfId="97" totalsRowDxfId="96">
      <calculatedColumnFormula>IF(VLOOKUP($A2,#REF!,AJ$70,FALSE)=AJ$71,$BU$2,
IF(VLOOKUP($A2,#REF!,AJ$70,FALSE)=AJ$72,$BU$3,
IF(VLOOKUP($A2,#REF!,AJ$70,FALSE)=AJ$73,$BU$4,$BU$5)))</calculatedColumnFormula>
    </tableColumn>
    <tableColumn id="70" xr3:uid="{2BCFE308-2731-466D-A514-7B45C3F83A1A}" name="Visualisierung Verbräuche_x000a_" dataDxfId="95" totalsRowDxfId="94">
      <calculatedColumnFormula>IF(VLOOKUP($A2,#REF!,AK$70,FALSE)=AK$71,$BU$2,
IF(VLOOKUP($A2,#REF!,AK$70,FALSE)=AK$72,$BU$3,
IF(VLOOKUP($A2,#REF!,AK$70,FALSE)=AK$73,$BU$4,$BU$5)))</calculatedColumnFormula>
    </tableColumn>
    <tableColumn id="69" xr3:uid="{78379BB8-3569-4035-AC1F-37261738641A}" name="Aktive Steuerung Ladung_x000a_" dataDxfId="93" totalsRowDxfId="92">
      <calculatedColumnFormula>IF(VLOOKUP($A2,#REF!,AL$70,FALSE)=AL$71,$BU$2,
IF(VLOOKUP($A2,#REF!,AL$70,FALSE)=AL$72,$BU$3,
IF(VLOOKUP($A2,#REF!,AL$70,FALSE)=AL$73,$BU$4,$BU$5)))</calculatedColumnFormula>
    </tableColumn>
    <tableColumn id="37" xr3:uid="{4BB299DA-41F0-46C9-BA43-3AF697957097}" name="Webportal_x000a_ " dataDxfId="91" totalsRowDxfId="90">
      <calculatedColumnFormula>IF(VLOOKUP($A2,#REF!,AM$70,FALSE)=AM$71,$BU$2,
IF(VLOOKUP($A2,#REF!,AM$70,FALSE)=AM$72,$BU$3,
IF(VLOOKUP($A2,#REF!,AM$70,FALSE)=AM$73,$BU$4,$BU$5)))</calculatedColumnFormula>
    </tableColumn>
    <tableColumn id="38" xr3:uid="{623F5B35-87DA-4AF8-B684-6587146C2966}" name="App_x000a_" dataDxfId="89" totalsRowDxfId="88">
      <calculatedColumnFormula>IF(VLOOKUP($A2,#REF!,AN$70,FALSE)=AN$71,$BU$2,
IF(VLOOKUP($A2,#REF!,AN$70,FALSE)=AN$72,$BU$3,
IF(VLOOKUP($A2,#REF!,AN$70,FALSE)=AN$73,$BU$4,$BU$5)))</calculatedColumnFormula>
    </tableColumn>
    <tableColumn id="40" xr3:uid="{58304F44-39C4-4315-89C4-ECAEF562DE4D}" name="Support &amp; Wartung_x000a_    (ausklappbar)" dataDxfId="87" totalsRowDxfId="86"/>
    <tableColumn id="41" xr3:uid="{E904A5AF-4497-4AC9-AE48-9D8FF68FBD9A}" name="Hotline Bürozeiten_x000a_" dataDxfId="85" totalsRowDxfId="84">
      <calculatedColumnFormula>IF(VLOOKUP($A2,#REF!,AP$70,FALSE)=AP$71,$BU$2,
IF(VLOOKUP($A2,#REF!,AP$70,FALSE)=AP$72,$BU$3,
IF(VLOOKUP($A2,#REF!,AP$70,FALSE)=AP$73,$BU$4,$BU$5)))</calculatedColumnFormula>
    </tableColumn>
    <tableColumn id="42" xr3:uid="{475C7BA8-9939-4246-B624-4916E48E0401}" name="Hotline 24h_x000a_" dataDxfId="83" totalsRowDxfId="82">
      <calculatedColumnFormula>IF(VLOOKUP($A2,#REF!,AQ$70,FALSE)=AQ$71,$BU$2,
IF(VLOOKUP($A2,#REF!,AQ$70,FALSE)=AQ$72,$BU$3,
IF(VLOOKUP($A2,#REF!,AQ$70,FALSE)=AQ$73,$BU$4,$BU$5)))</calculatedColumnFormula>
    </tableColumn>
    <tableColumn id="43" xr3:uid="{7AEC3283-9CEE-4BFC-A6B5-C7F6B5C881AD}" name="Störungsmanagement_x000a_" dataDxfId="81" totalsRowDxfId="80">
      <calculatedColumnFormula>IF(VLOOKUP($A2,#REF!,AR$70,FALSE)=AR$71,$BU$2,
IF(VLOOKUP($A2,#REF!,AR$70,FALSE)=AR$72,$BU$3,
IF(VLOOKUP($A2,#REF!,AR$70,FALSE)=AR$73,$BU$4,$BU$5)))</calculatedColumnFormula>
    </tableColumn>
    <tableColumn id="44" xr3:uid="{998857E6-DEFA-4A3C-91BE-45C3C5F287B8}" name="Fernwartung_x000a_" dataDxfId="79" totalsRowDxfId="78">
      <calculatedColumnFormula>IF(VLOOKUP($A2,#REF!,AS$70,FALSE)=AS$71,$BU$2,
IF(VLOOKUP($A2,#REF!,AS$70,FALSE)=AS$72,$BU$3,
IF(VLOOKUP($A2,#REF!,AS$70,FALSE)=AS$73,$BU$4,$BU$5)))</calculatedColumnFormula>
    </tableColumn>
    <tableColumn id="45" xr3:uid="{8A4389DD-874E-4054-B3B4-ED3D385916AA}" name="Störungsbehebung vor Ort_x000a_" dataDxfId="77" totalsRowDxfId="76">
      <calculatedColumnFormula>IF(VLOOKUP($A2,#REF!,AT$70,FALSE)=AT$71,$BU$2,
IF(VLOOKUP($A2,#REF!,AT$70,FALSE)=AT$72,$BU$3,
IF(VLOOKUP($A2,#REF!,AT$70,FALSE)=AT$73,$BU$4,$BU$5)))</calculatedColumnFormula>
    </tableColumn>
    <tableColumn id="46" xr3:uid="{95D78EB2-897D-4306-B1B8-7E6C629E218E}" name="Abrechnung_x000a_    (ausklappbar)" dataDxfId="75" totalsRowDxfId="74"/>
    <tableColumn id="47" xr3:uid="{4F7BB28A-0BDE-418C-BBF0-45540A41AEE8}" name="Abrechnungsdienstleistung E-Mobilität_x000a_" dataDxfId="73" totalsRowDxfId="72">
      <calculatedColumnFormula>SUBSTITUTE(SUBSTITUTE(SUBSTITUTE(VLOOKUP(A2,#REF!,$AV$70,FALSE),"Datenerfassung
keine Rechnungserstellung
kein Inkasso","bis Datenerfassung"),"Datenerfassung
Rechnungserstellung
kein Inkasso","bis Rechnungsstellung"),"Datenerfassung
Rechnungserstellung
Inkasso","bis Inkasso")</calculatedColumnFormula>
    </tableColumn>
    <tableColumn id="36" xr3:uid="{1682435E-5A93-40B2-B7A0-30CA3F398A72}" name="Berücksichtigung mehrerer statischer Stromtarife_x000a_" dataDxfId="71" totalsRowDxfId="70">
      <calculatedColumnFormula>IF(ISNUMBER(SEARCH($AW$71,VLOOKUP($A2,#REF!,$AW$70,FALSE))),$BU$2,$BU$5)</calculatedColumnFormula>
    </tableColumn>
    <tableColumn id="39" xr3:uid="{9A26AD2C-BE70-41B5-A35D-8606BF798371}" name="Berücksichtigung Solartarif bzw. ZEV-Tarif_x000a_" dataDxfId="69" totalsRowDxfId="68">
      <calculatedColumnFormula>IF(ISNUMBER(SEARCH(AX$71,VLOOKUP($A2,#REF!,$AX$70,FALSE))),$BU$2,$BU$5)</calculatedColumnFormula>
    </tableColumn>
    <tableColumn id="49" xr3:uid="{DF1E7882-0456-4F4C-8DCE-E10A0DDBCBD6}" name="Verschiedene Tarifgruppen_x000a_" dataDxfId="67" totalsRowDxfId="66">
      <calculatedColumnFormula>IF(VLOOKUP($A2,#REF!,AY$70,FALSE)=AY$71,$BU$2,
IF(VLOOKUP($A2,#REF!,AY$70,FALSE)=AY$72,$BU$3,
IF(VLOOKUP($A2,#REF!,AY$70,FALSE)=AY$73,$BU$4,$BU$5)))</calculatedColumnFormula>
    </tableColumn>
    <tableColumn id="50" xr3:uid="{61EB705B-9F18-4748-B248-5FA163984B36}" name="White-List_x000a_" dataDxfId="65" totalsRowDxfId="64">
      <calculatedColumnFormula>IF(VLOOKUP($A2,#REF!,AZ$70,FALSE)=AZ$71,$BU$2,
IF(VLOOKUP($A2,#REF!,AZ$70,FALSE)=AZ$72,$BU$3,
IF(VLOOKUP($A2,#REF!,AZ$70,FALSE)=AZ$73,$BU$4,$BU$5)))</calculatedColumnFormula>
    </tableColumn>
    <tableColumn id="51" xr3:uid="{3B2DDD98-94CE-4D30-A68C-16036EA6E475}" name="Automatisierte Aktualisierung EVU Tarife_x000a_" dataDxfId="63" totalsRowDxfId="62">
      <calculatedColumnFormula>IF(VLOOKUP($A2,#REF!,BA$70,FALSE)=BA$71,$BU$2,
IF(VLOOKUP($A2,#REF!,BA$70,FALSE)=BA$72,$BU$3,
IF(VLOOKUP($A2,#REF!,BA$70,FALSE)=BA$73,$BU$4,$BU$5)))</calculatedColumnFormula>
    </tableColumn>
    <tableColumn id="52" xr3:uid="{46379397-5025-48DF-83AF-DF9169AB9DEA}" name="Einstellung eigener Energietarif_x000a_" dataDxfId="61" totalsRowDxfId="60">
      <calculatedColumnFormula>IF(VLOOKUP($A2,#REF!,BB$70,FALSE)=BB$71,$BU$2,
IF(VLOOKUP($A2,#REF!,BB$70,FALSE)=BB$72,$BU$3,
IF(VLOOKUP($A2,#REF!,BB$70,FALSE)=BB$73,$BU$4,$BU$5)))</calculatedColumnFormula>
    </tableColumn>
    <tableColumn id="53" xr3:uid="{01B63CCF-07B9-4B1B-ACAC-4788F0991AFA}" name="ZEV Abrechnung_x000a_" dataDxfId="59" totalsRowDxfId="58">
      <calculatedColumnFormula>IF(VLOOKUP($A2,#REF!,BC$70,FALSE)="Kein Angebot",$BU$5,$BU$2)</calculatedColumnFormula>
    </tableColumn>
    <tableColumn id="54" xr3:uid="{C5B2FC12-5A1B-4F86-AFEA-315D45978992}" name="NK Abrechnung_x000a_" dataDxfId="57" totalsRowDxfId="56">
      <calculatedColumnFormula>IF(VLOOKUP($A2,#REF!,BD$70,FALSE)="Kein Angebot",$BU$5,$BU$2)</calculatedColumnFormula>
    </tableColumn>
    <tableColumn id="55" xr3:uid="{886C92A7-B1C4-4DBB-B475-F5B8B214FA74}" name="Verwaltung_x000a_    (ausklappbar)" dataDxfId="55" totalsRowDxfId="54"/>
    <tableColumn id="56" xr3:uid="{D0AE0C3E-658C-45C6-AADD-A68ADF8A70B3}" name="Reporting_x000a_" dataDxfId="53" totalsRowDxfId="52">
      <calculatedColumnFormula>IF(VLOOKUP($A2,#REF!,BF$70,FALSE)=BF$71,$BU$2,
IF(VLOOKUP($A2,#REF!,BF$70,FALSE)=BF$72,$BU$3,
IF(VLOOKUP($A2,#REF!,BF$70,FALSE)=BF$73,$BU$4,$BU$5)))</calculatedColumnFormula>
    </tableColumn>
    <tableColumn id="57" xr3:uid="{9BF85C8F-634F-4861-83D6-A0FF6FCAAE18}" name="Mandantenfunktion_x000a_" dataDxfId="51" totalsRowDxfId="50">
      <calculatedColumnFormula>IF(VLOOKUP($A2,#REF!,BG$70,FALSE)=BG$71,$BU$2,
IF(VLOOKUP($A2,#REF!,BG$70,FALSE)=BG$72,$BU$3,
IF(VLOOKUP($A2,#REF!,BG$70,FALSE)=BG$73,$BU$4,$BU$5)))</calculatedColumnFormula>
    </tableColumn>
    <tableColumn id="58" xr3:uid="{1A3F937A-531A-4C94-96BE-B27F46ED282A}" name="Webportal_x000a_" dataDxfId="49" totalsRowDxfId="48">
      <calculatedColumnFormula>IF(VLOOKUP($A2,#REF!,BH$70,FALSE)=BH$71,$BU$2,
IF(VLOOKUP($A2,#REF!,BH$70,FALSE)=BH$72,$BU$3,
IF(VLOOKUP($A2,#REF!,BH$70,FALSE)=BH$73,$BU$4,$BU$5)))</calculatedColumnFormula>
    </tableColumn>
    <tableColumn id="59" xr3:uid="{C28A32E4-31A8-40E7-9161-EE9D7074ED1A}" name="Allgemein zugängliches Laden_x000a_    (ausklappbar)" dataDxfId="47" totalsRowDxfId="46"/>
    <tableColumn id="60" xr3:uid="{7952AA3E-B4B1-4515-9E9C-1A0FDF6DBB64}" name="Allg. zugäng. Ladestation im selben Netz _x000a_(Sicht LS-Nutzende)_x000a_(Sicht LS-Nutzende)_x000a_" dataDxfId="45" totalsRowDxfId="44">
      <calculatedColumnFormula>IF(VLOOKUP($A2,#REF!,BJ$70,FALSE)=BJ$71,$BU$2,
IF(VLOOKUP($A2,#REF!,BJ$70,FALSE)=BJ$72,$BU$3,
IF(VLOOKUP($A2,#REF!,BJ$70,FALSE)=BJ$73,$BU$4,$BU$5)))</calculatedColumnFormula>
    </tableColumn>
    <tableColumn id="61" xr3:uid="{0F851E4B-AA9B-4875-B897-BFB427127A84}" name="Roaming mit gleichem Zugang _x000a_(Sicht LS-Nutzende)_x000a_" dataDxfId="43" totalsRowDxfId="42">
      <calculatedColumnFormula>IF(VLOOKUP($A2,#REF!,BK$70,FALSE)=BK$71,$BU$2,
IF(VLOOKUP($A2,#REF!,BK$70,FALSE)=BK$72,$BU$3,
IF(VLOOKUP($A2,#REF!,BK$70,FALSE)=BK$73,$BU$4,$BU$5)))</calculatedColumnFormula>
    </tableColumn>
    <tableColumn id="62" xr3:uid="{E2E5DD26-3050-4676-8711-8A3EE865EBC2}" name="Abrechnung allg. zugäng. Ladestation_x000a_(Sicht Eigentüm.)_x000a_" dataDxfId="41" totalsRowDxfId="40">
      <calculatedColumnFormula>IF(VLOOKUP($A2,#REF!,BL$70,FALSE)=BL$71,$BU$2,
IF(VLOOKUP($A2,#REF!,BL$70,FALSE)=BL$72,$BU$3,
IF(VLOOKUP($A2,#REF!,BL$70,FALSE)=BL$73,$BU$4,$BU$5)))</calculatedColumnFormula>
    </tableColumn>
    <tableColumn id="63" xr3:uid="{30C9785E-69E5-436C-903E-9B31BE490206}" name="Roaming für allg. zugäng. Ladestation_x000a_(Sicht Eigentüm.)_x000a_" dataDxfId="39" totalsRowDxfId="38">
      <calculatedColumnFormula>IF(VLOOKUP($A2,#REF!,BM$70,FALSE)=BM$71,$BU$2,
IF(VLOOKUP($A2,#REF!,BM$70,FALSE)=BM$72,$BU$3,
IF(VLOOKUP($A2,#REF!,BM$70,FALSE)=BM$73,$BU$4,$BU$5)))</calculatedColumnFormula>
    </tableColumn>
    <tableColumn id="64" xr3:uid="{40ED2AC6-6C9F-47A9-B68F-FEB64DCFB067}" name="Finanzierungs- &amp;_x000a_Preismodelle_x000a_    (ausklappbar)" dataDxfId="37" totalsRowDxfId="36"/>
    <tableColumn id="72" xr3:uid="{02CC02EE-F921-4ED7-9128-839769EB6DE2}" name="Finanzierung Mietmodell_x000a_" dataDxfId="35" totalsRowDxfId="34">
      <calculatedColumnFormula>IF(ISNUMBER(SEARCH(BO$71,VLOOKUP($A2,#REF!,BO$70,FALSE))),$BU$2,$BU$5)</calculatedColumnFormula>
    </tableColumn>
    <tableColumn id="48" xr3:uid="{53AA6348-0515-4C05-BFFA-6F03718A94B1}" name="Finanzierung Full Contracting_x000a_" dataDxfId="33" totalsRowDxfId="32">
      <calculatedColumnFormula>IF(ISNUMBER(SEARCH(BP$71,VLOOKUP($A2,#REF!,BP$70,FALSE))),$BU$2,$BU$5)</calculatedColumnFormula>
    </tableColumn>
    <tableColumn id="66" xr3:uid="{7E3358C9-AB0E-45D9-9152-C3B280A0D1F9}" name="Preismodell monatliche Gebühren_x000a_" dataDxfId="31" totalsRowDxfId="30">
      <calculatedColumnFormula>IF(ISERROR(SEARCH(BQ$71, VLOOKUP($A2,#REF!,BQ$70,FALSE))),$BU$5,$BU$2)</calculatedColumnFormula>
    </tableColumn>
    <tableColumn id="67" xr3:uid="{F06F07FA-1C22-488B-9C67-1A5C55866D1E}" name="Preismodell Energieaufschlag_x000a_" dataDxfId="29" totalsRowDxfId="28">
      <calculatedColumnFormula>IF(ISERROR(SEARCH(BR$71, VLOOKUP($A2,#REF!,BR$70,FALSE))),$BU$5,$BU$2)</calculatedColumnFormula>
    </tableColumn>
    <tableColumn id="68" xr3:uid="{83C8FCF0-31C9-4517-8237-274301F113C7}" name="Preismodell Aufschlag pro Transaktion_x000a_" dataDxfId="27" totalsRowDxfId="26">
      <calculatedColumnFormula>IF(ISERROR(SEARCH(BS$71, VLOOKUP($A2,#REF!,BS$70,FALSE))),$BU$5,$BU$2)</calculatedColumnFormula>
    </tableColumn>
  </tableColumns>
  <tableStyleInfo name="Tabellenformat 1" showFirstColumn="0" showLastColumn="0" showRowStripes="1" showColumnStripes="0"/>
</table>
</file>

<file path=xl/theme/theme1.xml><?xml version="1.0" encoding="utf-8"?>
<a:theme xmlns:a="http://schemas.openxmlformats.org/drawingml/2006/main" name="Office 2013 – 2022-Design">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17.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hyperlink" Target="https://www.novagrid.ch/angebot/zev" TargetMode="External"/><Relationship Id="rId1" Type="http://schemas.openxmlformats.org/officeDocument/2006/relationships/hyperlink" Target="https://ibc-chur.ch/angebot/multi-energie/" TargetMode="External"/></Relationships>
</file>

<file path=xl/worksheets/_rels/sheet2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18.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19.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0.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1.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2.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3.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4.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25.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26.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27.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1.v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30.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28.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29.xml"/><Relationship Id="rId2" Type="http://schemas.openxmlformats.org/officeDocument/2006/relationships/vmlDrawing" Target="../drawings/vmlDrawing29.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30.xml"/><Relationship Id="rId2" Type="http://schemas.openxmlformats.org/officeDocument/2006/relationships/vmlDrawing" Target="../drawings/vmlDrawing30.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31.xml"/><Relationship Id="rId2" Type="http://schemas.openxmlformats.org/officeDocument/2006/relationships/vmlDrawing" Target="../drawings/vmlDrawing31.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32.xml"/><Relationship Id="rId2" Type="http://schemas.openxmlformats.org/officeDocument/2006/relationships/vmlDrawing" Target="../drawings/vmlDrawing32.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33.xml"/><Relationship Id="rId2" Type="http://schemas.openxmlformats.org/officeDocument/2006/relationships/vmlDrawing" Target="../drawings/vmlDrawing33.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34.xml"/><Relationship Id="rId2" Type="http://schemas.openxmlformats.org/officeDocument/2006/relationships/vmlDrawing" Target="../drawings/vmlDrawing34.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35.xml"/><Relationship Id="rId2" Type="http://schemas.openxmlformats.org/officeDocument/2006/relationships/vmlDrawing" Target="../drawings/vmlDrawing35.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36.xml"/><Relationship Id="rId2" Type="http://schemas.openxmlformats.org/officeDocument/2006/relationships/vmlDrawing" Target="../drawings/vmlDrawing36.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37.xml"/><Relationship Id="rId2" Type="http://schemas.openxmlformats.org/officeDocument/2006/relationships/vmlDrawing" Target="../drawings/vmlDrawing37.v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2.xml"/></Relationships>
</file>

<file path=xl/worksheets/_rels/sheet40.xml.rels><?xml version="1.0" encoding="UTF-8" standalone="yes"?>
<Relationships xmlns="http://schemas.openxmlformats.org/package/2006/relationships"><Relationship Id="rId3" Type="http://schemas.openxmlformats.org/officeDocument/2006/relationships/comments" Target="../comments38.xml"/><Relationship Id="rId2" Type="http://schemas.openxmlformats.org/officeDocument/2006/relationships/vmlDrawing" Target="../drawings/vmlDrawing38.vml"/><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39.xml"/><Relationship Id="rId2" Type="http://schemas.openxmlformats.org/officeDocument/2006/relationships/vmlDrawing" Target="../drawings/vmlDrawing39.vml"/><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40.xml"/><Relationship Id="rId2" Type="http://schemas.openxmlformats.org/officeDocument/2006/relationships/vmlDrawing" Target="../drawings/vmlDrawing40.vml"/><Relationship Id="rId1" Type="http://schemas.openxmlformats.org/officeDocument/2006/relationships/printerSettings" Target="../printerSettings/printerSettings39.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41.xml"/><Relationship Id="rId2" Type="http://schemas.openxmlformats.org/officeDocument/2006/relationships/vmlDrawing" Target="../drawings/vmlDrawing41.vml"/><Relationship Id="rId1" Type="http://schemas.openxmlformats.org/officeDocument/2006/relationships/printerSettings" Target="../printerSettings/printerSettings40.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42.xml"/><Relationship Id="rId2" Type="http://schemas.openxmlformats.org/officeDocument/2006/relationships/vmlDrawing" Target="../drawings/vmlDrawing42.vml"/><Relationship Id="rId1" Type="http://schemas.openxmlformats.org/officeDocument/2006/relationships/printerSettings" Target="../printerSettings/printerSettings41.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43.xml"/><Relationship Id="rId2" Type="http://schemas.openxmlformats.org/officeDocument/2006/relationships/vmlDrawing" Target="../drawings/vmlDrawing43.vml"/><Relationship Id="rId1" Type="http://schemas.openxmlformats.org/officeDocument/2006/relationships/printerSettings" Target="../printerSettings/printerSettings42.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44.xml"/><Relationship Id="rId2" Type="http://schemas.openxmlformats.org/officeDocument/2006/relationships/vmlDrawing" Target="../drawings/vmlDrawing44.vml"/><Relationship Id="rId1" Type="http://schemas.openxmlformats.org/officeDocument/2006/relationships/printerSettings" Target="../printerSettings/printerSettings43.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45.xml"/><Relationship Id="rId2" Type="http://schemas.openxmlformats.org/officeDocument/2006/relationships/vmlDrawing" Target="../drawings/vmlDrawing45.vml"/><Relationship Id="rId1" Type="http://schemas.openxmlformats.org/officeDocument/2006/relationships/printerSettings" Target="../printerSettings/printerSettings44.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46.xml"/><Relationship Id="rId2" Type="http://schemas.openxmlformats.org/officeDocument/2006/relationships/vmlDrawing" Target="../drawings/vmlDrawing46.vml"/><Relationship Id="rId1" Type="http://schemas.openxmlformats.org/officeDocument/2006/relationships/printerSettings" Target="../printerSettings/printerSettings45.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47.xml"/><Relationship Id="rId2" Type="http://schemas.openxmlformats.org/officeDocument/2006/relationships/vmlDrawing" Target="../drawings/vmlDrawing47.vml"/><Relationship Id="rId1" Type="http://schemas.openxmlformats.org/officeDocument/2006/relationships/printerSettings" Target="../printerSettings/printerSettings46.bin"/></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2.bin"/></Relationships>
</file>

<file path=xl/worksheets/_rels/sheet50.xml.rels><?xml version="1.0" encoding="UTF-8" standalone="yes"?>
<Relationships xmlns="http://schemas.openxmlformats.org/package/2006/relationships"><Relationship Id="rId3" Type="http://schemas.openxmlformats.org/officeDocument/2006/relationships/comments" Target="../comments48.xml"/><Relationship Id="rId2" Type="http://schemas.openxmlformats.org/officeDocument/2006/relationships/vmlDrawing" Target="../drawings/vmlDrawing48.vml"/><Relationship Id="rId1" Type="http://schemas.openxmlformats.org/officeDocument/2006/relationships/printerSettings" Target="../printerSettings/printerSettings47.bin"/></Relationships>
</file>

<file path=xl/worksheets/_rels/sheet51.xml.rels><?xml version="1.0" encoding="UTF-8" standalone="yes"?>
<Relationships xmlns="http://schemas.openxmlformats.org/package/2006/relationships"><Relationship Id="rId3" Type="http://schemas.openxmlformats.org/officeDocument/2006/relationships/comments" Target="../comments49.xml"/><Relationship Id="rId2" Type="http://schemas.openxmlformats.org/officeDocument/2006/relationships/vmlDrawing" Target="../drawings/vmlDrawing49.vml"/><Relationship Id="rId1" Type="http://schemas.openxmlformats.org/officeDocument/2006/relationships/printerSettings" Target="../printerSettings/printerSettings48.bin"/></Relationships>
</file>

<file path=xl/worksheets/_rels/sheet52.xml.rels><?xml version="1.0" encoding="UTF-8" standalone="yes"?>
<Relationships xmlns="http://schemas.openxmlformats.org/package/2006/relationships"><Relationship Id="rId3" Type="http://schemas.openxmlformats.org/officeDocument/2006/relationships/comments" Target="../comments50.xml"/><Relationship Id="rId2" Type="http://schemas.openxmlformats.org/officeDocument/2006/relationships/vmlDrawing" Target="../drawings/vmlDrawing50.vml"/><Relationship Id="rId1" Type="http://schemas.openxmlformats.org/officeDocument/2006/relationships/printerSettings" Target="../printerSettings/printerSettings49.bin"/></Relationships>
</file>

<file path=xl/worksheets/_rels/sheet53.xml.rels><?xml version="1.0" encoding="UTF-8" standalone="yes"?>
<Relationships xmlns="http://schemas.openxmlformats.org/package/2006/relationships"><Relationship Id="rId3" Type="http://schemas.openxmlformats.org/officeDocument/2006/relationships/comments" Target="../comments51.xml"/><Relationship Id="rId2" Type="http://schemas.openxmlformats.org/officeDocument/2006/relationships/vmlDrawing" Target="../drawings/vmlDrawing51.vml"/><Relationship Id="rId1" Type="http://schemas.openxmlformats.org/officeDocument/2006/relationships/printerSettings" Target="../printerSettings/printerSettings50.bin"/></Relationships>
</file>

<file path=xl/worksheets/_rels/sheet54.xml.rels><?xml version="1.0" encoding="UTF-8" standalone="yes"?>
<Relationships xmlns="http://schemas.openxmlformats.org/package/2006/relationships"><Relationship Id="rId3" Type="http://schemas.openxmlformats.org/officeDocument/2006/relationships/comments" Target="../comments52.xml"/><Relationship Id="rId2" Type="http://schemas.openxmlformats.org/officeDocument/2006/relationships/vmlDrawing" Target="../drawings/vmlDrawing52.vml"/><Relationship Id="rId1" Type="http://schemas.openxmlformats.org/officeDocument/2006/relationships/printerSettings" Target="../printerSettings/printerSettings51.bin"/></Relationships>
</file>

<file path=xl/worksheets/_rels/sheet55.xml.rels><?xml version="1.0" encoding="UTF-8" standalone="yes"?>
<Relationships xmlns="http://schemas.openxmlformats.org/package/2006/relationships"><Relationship Id="rId3" Type="http://schemas.openxmlformats.org/officeDocument/2006/relationships/comments" Target="../comments53.xml"/><Relationship Id="rId2" Type="http://schemas.openxmlformats.org/officeDocument/2006/relationships/vmlDrawing" Target="../drawings/vmlDrawing53.vml"/><Relationship Id="rId1" Type="http://schemas.openxmlformats.org/officeDocument/2006/relationships/printerSettings" Target="../printerSettings/printerSettings52.bin"/></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4.bin"/><Relationship Id="rId1" Type="http://schemas.openxmlformats.org/officeDocument/2006/relationships/hyperlink" Target="http://www.smart-mobility.ch/" TargetMode="External"/><Relationship Id="rId4" Type="http://schemas.openxmlformats.org/officeDocument/2006/relationships/comments" Target="../comments5.xml"/></Relationships>
</file>

<file path=xl/worksheets/_rels/sheet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6DFB29-9514-487C-B6BA-8F5236573A34}">
  <sheetPr codeName="Tabelle4"/>
  <dimension ref="A1:C19"/>
  <sheetViews>
    <sheetView tabSelected="1" zoomScaleNormal="100" workbookViewId="0">
      <selection activeCell="E2" sqref="E2"/>
    </sheetView>
  </sheetViews>
  <sheetFormatPr baseColWidth="10" defaultColWidth="10.85546875" defaultRowHeight="15" x14ac:dyDescent="0.25"/>
  <cols>
    <col min="1" max="1" width="1.42578125" style="33" customWidth="1"/>
    <col min="2" max="2" width="5.85546875" style="36" customWidth="1"/>
    <col min="3" max="3" width="110.42578125" style="33" customWidth="1"/>
    <col min="4" max="16384" width="10.85546875" style="33"/>
  </cols>
  <sheetData>
    <row r="1" spans="1:3" ht="9.6" customHeight="1" thickBot="1" x14ac:dyDescent="0.3">
      <c r="A1" s="32"/>
    </row>
    <row r="2" spans="1:3" ht="24.6" customHeight="1" thickTop="1" thickBot="1" x14ac:dyDescent="0.3">
      <c r="A2" s="34"/>
      <c r="B2" s="133" t="s">
        <v>0</v>
      </c>
      <c r="C2" s="134"/>
    </row>
    <row r="3" spans="1:3" ht="115.5" customHeight="1" thickTop="1" thickBot="1" x14ac:dyDescent="0.3">
      <c r="A3" s="35"/>
      <c r="B3" s="135" t="s">
        <v>1</v>
      </c>
      <c r="C3" s="136"/>
    </row>
    <row r="4" spans="1:3" ht="16.5" thickTop="1" thickBot="1" x14ac:dyDescent="0.3">
      <c r="A4" s="34"/>
    </row>
    <row r="5" spans="1:3" ht="24.6" customHeight="1" thickTop="1" thickBot="1" x14ac:dyDescent="0.3">
      <c r="A5" s="34"/>
      <c r="B5" s="133" t="s">
        <v>2</v>
      </c>
      <c r="C5" s="134"/>
    </row>
    <row r="6" spans="1:3" ht="231" customHeight="1" thickTop="1" x14ac:dyDescent="0.25">
      <c r="A6" s="35"/>
      <c r="B6" s="143" t="s">
        <v>3</v>
      </c>
      <c r="C6" s="144"/>
    </row>
    <row r="7" spans="1:3" ht="231" customHeight="1" x14ac:dyDescent="0.25">
      <c r="A7" s="35"/>
      <c r="B7" s="137" t="s">
        <v>4</v>
      </c>
      <c r="C7" s="138"/>
    </row>
    <row r="8" spans="1:3" ht="261.60000000000002" customHeight="1" thickBot="1" x14ac:dyDescent="0.3">
      <c r="A8" s="35"/>
      <c r="B8" s="139" t="s">
        <v>5</v>
      </c>
      <c r="C8" s="140"/>
    </row>
    <row r="9" spans="1:3" ht="16.5" thickTop="1" thickBot="1" x14ac:dyDescent="0.3">
      <c r="A9" s="34"/>
    </row>
    <row r="10" spans="1:3" ht="24.6" customHeight="1" thickTop="1" thickBot="1" x14ac:dyDescent="0.3">
      <c r="A10" s="34"/>
      <c r="B10" s="133" t="s">
        <v>6</v>
      </c>
      <c r="C10" s="134"/>
    </row>
    <row r="11" spans="1:3" ht="231" customHeight="1" thickTop="1" x14ac:dyDescent="0.25">
      <c r="A11" s="35"/>
      <c r="B11" s="137" t="s">
        <v>7</v>
      </c>
      <c r="C11" s="138"/>
    </row>
    <row r="12" spans="1:3" ht="261.60000000000002" customHeight="1" thickBot="1" x14ac:dyDescent="0.3">
      <c r="A12" s="35"/>
      <c r="B12" s="139" t="s">
        <v>8</v>
      </c>
      <c r="C12" s="140"/>
    </row>
    <row r="13" spans="1:3" ht="16.5" thickTop="1" thickBot="1" x14ac:dyDescent="0.3">
      <c r="A13" s="34"/>
    </row>
    <row r="14" spans="1:3" ht="21.75" thickTop="1" thickBot="1" x14ac:dyDescent="0.35">
      <c r="B14" s="145" t="s">
        <v>9</v>
      </c>
      <c r="C14" s="146"/>
    </row>
    <row r="15" spans="1:3" ht="40.5" customHeight="1" thickTop="1" x14ac:dyDescent="0.25">
      <c r="B15" s="147" t="s">
        <v>1651</v>
      </c>
      <c r="C15" s="148"/>
    </row>
    <row r="16" spans="1:3" ht="31.5" customHeight="1" x14ac:dyDescent="0.25">
      <c r="B16" s="149" t="s">
        <v>10</v>
      </c>
      <c r="C16" s="150"/>
    </row>
    <row r="17" spans="2:3" ht="31.5" customHeight="1" x14ac:dyDescent="0.25">
      <c r="B17" s="149" t="s">
        <v>11</v>
      </c>
      <c r="C17" s="150"/>
    </row>
    <row r="18" spans="2:3" ht="267.95" customHeight="1" thickBot="1" x14ac:dyDescent="0.3">
      <c r="B18" s="141" t="s">
        <v>1658</v>
      </c>
      <c r="C18" s="142"/>
    </row>
    <row r="19" spans="2:3" ht="15.75" thickTop="1" x14ac:dyDescent="0.25"/>
  </sheetData>
  <mergeCells count="14">
    <mergeCell ref="B2:C2"/>
    <mergeCell ref="B3:C3"/>
    <mergeCell ref="B11:C11"/>
    <mergeCell ref="B12:C12"/>
    <mergeCell ref="B18:C18"/>
    <mergeCell ref="B5:C5"/>
    <mergeCell ref="B6:C6"/>
    <mergeCell ref="B7:C7"/>
    <mergeCell ref="B8:C8"/>
    <mergeCell ref="B10:C10"/>
    <mergeCell ref="B14:C14"/>
    <mergeCell ref="B15:C15"/>
    <mergeCell ref="B16:C16"/>
    <mergeCell ref="B17:C17"/>
  </mergeCells>
  <pageMargins left="0.7" right="0.7" top="0.78740157499999996" bottom="0.78740157499999996" header="0.3" footer="0.3"/>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5A31AA-EA0F-4A6B-98D3-93E17426E4F6}">
  <sheetPr codeName="Tabelle71">
    <outlinePr summaryBelow="0"/>
  </sheetPr>
  <dimension ref="A1:EY142"/>
  <sheetViews>
    <sheetView zoomScaleNormal="100" workbookViewId="0">
      <pane ySplit="1" topLeftCell="A2" activePane="bottomLeft" state="frozen"/>
      <selection sqref="A1:XFD1048576"/>
      <selection pane="bottomLeft"/>
    </sheetView>
  </sheetViews>
  <sheetFormatPr baseColWidth="10" defaultColWidth="10.85546875" defaultRowHeight="14.25" outlineLevelRow="1" x14ac:dyDescent="0.2"/>
  <cols>
    <col min="1" max="2" width="4" style="1" customWidth="1"/>
    <col min="3" max="3" width="1.5703125" style="2" customWidth="1"/>
    <col min="4" max="4" width="26.140625" style="2" customWidth="1"/>
    <col min="5" max="5" width="98.85546875" style="8" customWidth="1"/>
    <col min="6" max="6" width="1.5703125" style="1" customWidth="1"/>
    <col min="7" max="7" width="128.5703125" style="3" customWidth="1"/>
    <col min="8" max="155" width="10.85546875" style="1"/>
    <col min="156" max="16384" width="10.85546875" style="24"/>
  </cols>
  <sheetData>
    <row r="1" spans="3:8" s="1" customFormat="1" ht="50.1" customHeight="1" thickBot="1" x14ac:dyDescent="0.25">
      <c r="C1" s="2"/>
      <c r="D1" s="116" t="s">
        <v>189</v>
      </c>
      <c r="G1" s="112" t="s">
        <v>1374</v>
      </c>
    </row>
    <row r="2" spans="3:8" s="1" customFormat="1" ht="29.25" thickTop="1" thickBot="1" x14ac:dyDescent="0.45">
      <c r="C2" s="2"/>
      <c r="D2" s="153" t="s">
        <v>1255</v>
      </c>
      <c r="E2" s="154"/>
      <c r="G2" s="3"/>
    </row>
    <row r="3" spans="3:8" s="1" customFormat="1" ht="115.5" outlineLevel="1" thickTop="1" x14ac:dyDescent="0.25">
      <c r="C3" s="2"/>
      <c r="D3" s="13" t="s">
        <v>1256</v>
      </c>
      <c r="E3" s="4" t="s">
        <v>214</v>
      </c>
      <c r="G3" s="3"/>
      <c r="H3" s="5"/>
    </row>
    <row r="4" spans="3:8" s="1" customFormat="1" ht="15" outlineLevel="1" x14ac:dyDescent="0.25">
      <c r="C4" s="2"/>
      <c r="D4" s="10" t="s">
        <v>1257</v>
      </c>
      <c r="E4" s="6" t="s">
        <v>1428</v>
      </c>
      <c r="G4" s="3"/>
    </row>
    <row r="5" spans="3:8" s="1" customFormat="1" ht="15" outlineLevel="1" x14ac:dyDescent="0.25">
      <c r="C5" s="2"/>
      <c r="D5" s="10" t="s">
        <v>1258</v>
      </c>
      <c r="E5" s="6" t="s">
        <v>190</v>
      </c>
      <c r="G5" s="3"/>
    </row>
    <row r="6" spans="3:8" s="1" customFormat="1" ht="15" outlineLevel="1" x14ac:dyDescent="0.25">
      <c r="C6" s="2"/>
      <c r="D6" s="10" t="s">
        <v>1259</v>
      </c>
      <c r="E6" s="6" t="s">
        <v>191</v>
      </c>
      <c r="G6" s="3"/>
    </row>
    <row r="7" spans="3:8" s="1" customFormat="1" ht="15" outlineLevel="1" x14ac:dyDescent="0.25">
      <c r="C7" s="2"/>
      <c r="D7" s="10" t="s">
        <v>371</v>
      </c>
      <c r="E7" s="6" t="s">
        <v>192</v>
      </c>
      <c r="G7" s="3"/>
    </row>
    <row r="8" spans="3:8" s="1" customFormat="1" ht="15" outlineLevel="1" x14ac:dyDescent="0.25">
      <c r="C8" s="2"/>
      <c r="D8" s="10" t="s">
        <v>1260</v>
      </c>
      <c r="E8" s="6" t="s">
        <v>193</v>
      </c>
      <c r="G8" s="3"/>
    </row>
    <row r="9" spans="3:8" s="1" customFormat="1" ht="30" outlineLevel="1" x14ac:dyDescent="0.25">
      <c r="C9" s="2"/>
      <c r="D9" s="10" t="s">
        <v>1261</v>
      </c>
      <c r="E9" s="6" t="s">
        <v>19</v>
      </c>
      <c r="G9" s="3"/>
    </row>
    <row r="10" spans="3:8" s="1" customFormat="1" ht="28.5" outlineLevel="1" x14ac:dyDescent="0.2">
      <c r="C10" s="2"/>
      <c r="D10" s="72" t="s">
        <v>1262</v>
      </c>
      <c r="E10" s="55" t="s">
        <v>23</v>
      </c>
      <c r="G10" s="3"/>
    </row>
    <row r="11" spans="3:8" s="1" customFormat="1" ht="45" outlineLevel="1" x14ac:dyDescent="0.25">
      <c r="C11" s="2"/>
      <c r="D11" s="10" t="s">
        <v>1263</v>
      </c>
      <c r="E11" s="6" t="s">
        <v>61</v>
      </c>
      <c r="G11" s="3"/>
    </row>
    <row r="12" spans="3:8" s="1" customFormat="1" ht="28.5" outlineLevel="1" x14ac:dyDescent="0.2">
      <c r="C12" s="2"/>
      <c r="D12" s="15" t="s">
        <v>1264</v>
      </c>
      <c r="E12" s="27" t="s">
        <v>61</v>
      </c>
      <c r="G12" s="3"/>
    </row>
    <row r="13" spans="3:8" s="1" customFormat="1" ht="28.5" outlineLevel="1" x14ac:dyDescent="0.2">
      <c r="C13" s="2"/>
      <c r="D13" s="15" t="s">
        <v>1265</v>
      </c>
      <c r="E13" s="27" t="s">
        <v>61</v>
      </c>
      <c r="G13" s="3"/>
    </row>
    <row r="14" spans="3:8" s="1" customFormat="1" ht="15" outlineLevel="1" thickBot="1" x14ac:dyDescent="0.25">
      <c r="C14" s="2"/>
      <c r="D14" s="16" t="s">
        <v>1266</v>
      </c>
      <c r="E14" s="91" t="s">
        <v>61</v>
      </c>
      <c r="G14" s="3"/>
    </row>
    <row r="15" spans="3:8" ht="15.75" thickTop="1" thickBot="1" x14ac:dyDescent="0.25"/>
    <row r="16" spans="3:8" ht="29.25" thickTop="1" thickBot="1" x14ac:dyDescent="0.45">
      <c r="D16" s="153" t="s">
        <v>1267</v>
      </c>
      <c r="E16" s="154"/>
    </row>
    <row r="17" spans="3:7" s="1" customFormat="1" ht="21.75" thickTop="1" thickBot="1" x14ac:dyDescent="0.35">
      <c r="C17" s="2"/>
      <c r="D17" s="155" t="s">
        <v>1268</v>
      </c>
      <c r="E17" s="156"/>
      <c r="G17" s="3"/>
    </row>
    <row r="18" spans="3:7" s="1" customFormat="1" ht="45.75" outlineLevel="1" thickTop="1" x14ac:dyDescent="0.25">
      <c r="C18" s="2"/>
      <c r="D18" s="13" t="s">
        <v>1269</v>
      </c>
      <c r="E18" s="4" t="s">
        <v>201</v>
      </c>
      <c r="G18" s="3"/>
    </row>
    <row r="19" spans="3:7" s="1" customFormat="1" ht="15" outlineLevel="1" x14ac:dyDescent="0.25">
      <c r="C19" s="2"/>
      <c r="D19" s="10" t="s">
        <v>1270</v>
      </c>
      <c r="E19" s="6" t="s">
        <v>199</v>
      </c>
      <c r="G19" s="3"/>
    </row>
    <row r="20" spans="3:7" s="1" customFormat="1" outlineLevel="1" x14ac:dyDescent="0.2">
      <c r="C20" s="2"/>
      <c r="D20" s="9" t="s">
        <v>1271</v>
      </c>
      <c r="E20" s="11" t="s">
        <v>200</v>
      </c>
      <c r="G20" s="3"/>
    </row>
    <row r="21" spans="3:7" s="1" customFormat="1" ht="45" outlineLevel="1" x14ac:dyDescent="0.25">
      <c r="C21" s="2"/>
      <c r="D21" s="10" t="s">
        <v>1272</v>
      </c>
      <c r="E21" s="6" t="s">
        <v>202</v>
      </c>
      <c r="G21" s="3"/>
    </row>
    <row r="22" spans="3:7" s="1" customFormat="1" ht="29.25" outlineLevel="1" thickBot="1" x14ac:dyDescent="0.25">
      <c r="C22" s="2"/>
      <c r="D22" s="44" t="s">
        <v>1273</v>
      </c>
      <c r="E22" s="45" t="s">
        <v>203</v>
      </c>
      <c r="G22" s="3"/>
    </row>
    <row r="23" spans="3:7" ht="15.75" thickTop="1" thickBot="1" x14ac:dyDescent="0.25"/>
    <row r="24" spans="3:7" s="1" customFormat="1" ht="21.75" thickTop="1" thickBot="1" x14ac:dyDescent="0.35">
      <c r="C24" s="2"/>
      <c r="D24" s="145" t="s">
        <v>1274</v>
      </c>
      <c r="E24" s="146"/>
      <c r="G24" s="3"/>
    </row>
    <row r="25" spans="3:7" s="1" customFormat="1" ht="19.5" thickTop="1" thickBot="1" x14ac:dyDescent="0.25">
      <c r="C25" s="2"/>
      <c r="D25" s="151" t="s">
        <v>1275</v>
      </c>
      <c r="E25" s="152"/>
      <c r="G25" s="28"/>
    </row>
    <row r="26" spans="3:7" s="1" customFormat="1" ht="44.25" outlineLevel="1" thickTop="1" x14ac:dyDescent="0.25">
      <c r="C26" s="2"/>
      <c r="D26" s="13" t="s">
        <v>1276</v>
      </c>
      <c r="E26" s="4" t="s">
        <v>134</v>
      </c>
      <c r="G26" s="3"/>
    </row>
    <row r="27" spans="3:7" s="1" customFormat="1" ht="45.75" outlineLevel="1" thickBot="1" x14ac:dyDescent="0.3">
      <c r="C27" s="2"/>
      <c r="D27" s="12" t="s">
        <v>1277</v>
      </c>
      <c r="E27" s="31">
        <v>300</v>
      </c>
      <c r="G27" s="3"/>
    </row>
    <row r="28" spans="3:7" s="1" customFormat="1" ht="19.5" thickTop="1" thickBot="1" x14ac:dyDescent="0.25">
      <c r="C28" s="2"/>
      <c r="D28" s="151" t="s">
        <v>1278</v>
      </c>
      <c r="E28" s="152"/>
      <c r="G28" s="28"/>
    </row>
    <row r="29" spans="3:7" s="1" customFormat="1" ht="30.75" outlineLevel="1" thickTop="1" x14ac:dyDescent="0.25">
      <c r="C29" s="2"/>
      <c r="D29" s="13" t="s">
        <v>1279</v>
      </c>
      <c r="E29" s="111" t="s">
        <v>206</v>
      </c>
      <c r="G29" s="3"/>
    </row>
    <row r="30" spans="3:7" s="1" customFormat="1" ht="30" outlineLevel="1" x14ac:dyDescent="0.25">
      <c r="C30" s="2"/>
      <c r="D30" s="10" t="s">
        <v>1280</v>
      </c>
      <c r="E30" s="6" t="s">
        <v>31</v>
      </c>
      <c r="G30" s="3"/>
    </row>
    <row r="31" spans="3:7" s="1" customFormat="1" ht="60" outlineLevel="1" x14ac:dyDescent="0.25">
      <c r="C31" s="2"/>
      <c r="D31" s="10" t="s">
        <v>1281</v>
      </c>
      <c r="E31" s="6" t="s">
        <v>83</v>
      </c>
      <c r="G31" s="3"/>
    </row>
    <row r="32" spans="3:7" s="1" customFormat="1" ht="30" outlineLevel="1" x14ac:dyDescent="0.25">
      <c r="C32" s="2"/>
      <c r="D32" s="10" t="s">
        <v>1282</v>
      </c>
      <c r="E32" s="6" t="s">
        <v>42</v>
      </c>
      <c r="G32" s="3"/>
    </row>
    <row r="33" spans="3:7" s="1" customFormat="1" ht="30" outlineLevel="1" x14ac:dyDescent="0.25">
      <c r="C33" s="2"/>
      <c r="D33" s="10" t="s">
        <v>1283</v>
      </c>
      <c r="E33" s="6" t="s">
        <v>27</v>
      </c>
      <c r="G33" s="3"/>
    </row>
    <row r="34" spans="3:7" s="1" customFormat="1" ht="72" outlineLevel="1" thickBot="1" x14ac:dyDescent="0.25">
      <c r="C34" s="2"/>
      <c r="D34" s="16" t="s">
        <v>1284</v>
      </c>
      <c r="E34" s="7" t="s">
        <v>213</v>
      </c>
      <c r="G34" s="3"/>
    </row>
    <row r="35" spans="3:7" s="1" customFormat="1" ht="19.5" thickTop="1" thickBot="1" x14ac:dyDescent="0.25">
      <c r="C35" s="2"/>
      <c r="D35" s="151" t="s">
        <v>1285</v>
      </c>
      <c r="E35" s="152"/>
      <c r="G35" s="3"/>
    </row>
    <row r="36" spans="3:7" s="1" customFormat="1" ht="15.75" outlineLevel="1" thickTop="1" x14ac:dyDescent="0.25">
      <c r="C36" s="2"/>
      <c r="D36" s="13" t="s">
        <v>1286</v>
      </c>
      <c r="E36" s="4" t="s">
        <v>22</v>
      </c>
      <c r="G36" s="3"/>
    </row>
    <row r="37" spans="3:7" s="1" customFormat="1" ht="15" outlineLevel="1" x14ac:dyDescent="0.25">
      <c r="C37" s="2"/>
      <c r="D37" s="10" t="s">
        <v>1287</v>
      </c>
      <c r="E37" s="6" t="s">
        <v>22</v>
      </c>
      <c r="G37" s="3"/>
    </row>
    <row r="38" spans="3:7" s="1" customFormat="1" ht="15" outlineLevel="1" x14ac:dyDescent="0.25">
      <c r="C38" s="2"/>
      <c r="D38" s="10" t="s">
        <v>1288</v>
      </c>
      <c r="E38" s="6" t="s">
        <v>77</v>
      </c>
      <c r="G38" s="3"/>
    </row>
    <row r="39" spans="3:7" s="1" customFormat="1" ht="29.25" outlineLevel="1" x14ac:dyDescent="0.25">
      <c r="C39" s="2"/>
      <c r="D39" s="10" t="s">
        <v>1289</v>
      </c>
      <c r="E39" s="6" t="s">
        <v>197</v>
      </c>
      <c r="G39" s="3"/>
    </row>
    <row r="40" spans="3:7" s="1" customFormat="1" ht="45.75" outlineLevel="1" thickBot="1" x14ac:dyDescent="0.3">
      <c r="C40" s="2"/>
      <c r="D40" s="12" t="s">
        <v>1290</v>
      </c>
      <c r="E40" s="7" t="s">
        <v>27</v>
      </c>
      <c r="G40" s="3"/>
    </row>
    <row r="41" spans="3:7" s="1" customFormat="1" ht="19.5" thickTop="1" thickBot="1" x14ac:dyDescent="0.25">
      <c r="C41" s="2"/>
      <c r="D41" s="151" t="s">
        <v>1291</v>
      </c>
      <c r="E41" s="152"/>
      <c r="G41" s="3"/>
    </row>
    <row r="42" spans="3:7" s="1" customFormat="1" ht="15.75" outlineLevel="1" thickTop="1" x14ac:dyDescent="0.25">
      <c r="C42" s="2"/>
      <c r="D42" s="13" t="s">
        <v>1292</v>
      </c>
      <c r="E42" s="4" t="s">
        <v>22</v>
      </c>
      <c r="G42" s="3"/>
    </row>
    <row r="43" spans="3:7" s="1" customFormat="1" ht="15" outlineLevel="1" x14ac:dyDescent="0.25">
      <c r="C43" s="2"/>
      <c r="D43" s="10" t="s">
        <v>1293</v>
      </c>
      <c r="E43" s="6" t="s">
        <v>22</v>
      </c>
      <c r="G43" s="3"/>
    </row>
    <row r="44" spans="3:7" s="1" customFormat="1" ht="15" outlineLevel="1" x14ac:dyDescent="0.25">
      <c r="C44" s="2"/>
      <c r="D44" s="10" t="s">
        <v>1294</v>
      </c>
      <c r="E44" s="6" t="s">
        <v>22</v>
      </c>
      <c r="G44" s="3"/>
    </row>
    <row r="45" spans="3:7" s="1" customFormat="1" ht="44.25" outlineLevel="1" thickBot="1" x14ac:dyDescent="0.3">
      <c r="C45" s="2"/>
      <c r="D45" s="12" t="s">
        <v>1295</v>
      </c>
      <c r="E45" s="7" t="s">
        <v>1429</v>
      </c>
      <c r="G45" s="3"/>
    </row>
    <row r="46" spans="3:7" s="1" customFormat="1" ht="19.5" thickTop="1" thickBot="1" x14ac:dyDescent="0.25">
      <c r="C46" s="2"/>
      <c r="D46" s="151" t="s">
        <v>1296</v>
      </c>
      <c r="E46" s="152"/>
      <c r="G46" s="3"/>
    </row>
    <row r="47" spans="3:7" s="1" customFormat="1" ht="15.75" outlineLevel="1" thickTop="1" x14ac:dyDescent="0.25">
      <c r="C47" s="2"/>
      <c r="D47" s="13" t="s">
        <v>1297</v>
      </c>
      <c r="E47" s="4" t="s">
        <v>32</v>
      </c>
      <c r="G47" s="3"/>
    </row>
    <row r="48" spans="3:7" s="1" customFormat="1" ht="15.75" outlineLevel="1" thickBot="1" x14ac:dyDescent="0.3">
      <c r="C48" s="2"/>
      <c r="D48" s="12" t="s">
        <v>114</v>
      </c>
      <c r="E48" s="7" t="s">
        <v>32</v>
      </c>
      <c r="G48" s="3"/>
    </row>
    <row r="49" spans="3:7" s="1" customFormat="1" ht="19.5" thickTop="1" thickBot="1" x14ac:dyDescent="0.25">
      <c r="C49" s="2"/>
      <c r="D49" s="151" t="s">
        <v>1298</v>
      </c>
      <c r="E49" s="152"/>
      <c r="G49" s="3"/>
    </row>
    <row r="50" spans="3:7" s="1" customFormat="1" ht="30.75" outlineLevel="1" thickTop="1" x14ac:dyDescent="0.25">
      <c r="C50" s="2"/>
      <c r="D50" s="13" t="s">
        <v>1112</v>
      </c>
      <c r="E50" s="4" t="s">
        <v>32</v>
      </c>
      <c r="G50" s="3"/>
    </row>
    <row r="51" spans="3:7" s="1" customFormat="1" ht="30.75" outlineLevel="1" thickBot="1" x14ac:dyDescent="0.3">
      <c r="C51" s="2"/>
      <c r="D51" s="12" t="s">
        <v>1299</v>
      </c>
      <c r="E51" s="7" t="s">
        <v>32</v>
      </c>
      <c r="G51" s="3"/>
    </row>
    <row r="52" spans="3:7" s="1" customFormat="1" ht="19.5" thickTop="1" thickBot="1" x14ac:dyDescent="0.25">
      <c r="C52" s="2"/>
      <c r="D52" s="151" t="s">
        <v>1300</v>
      </c>
      <c r="E52" s="152"/>
      <c r="G52" s="3"/>
    </row>
    <row r="53" spans="3:7" s="1" customFormat="1" ht="30.75" outlineLevel="1" thickTop="1" x14ac:dyDescent="0.25">
      <c r="C53" s="2"/>
      <c r="D53" s="13" t="s">
        <v>1301</v>
      </c>
      <c r="E53" s="4" t="s">
        <v>32</v>
      </c>
      <c r="G53" s="3"/>
    </row>
    <row r="54" spans="3:7" s="1" customFormat="1" outlineLevel="1" x14ac:dyDescent="0.2">
      <c r="C54" s="2"/>
      <c r="D54" s="15" t="s">
        <v>1302</v>
      </c>
      <c r="E54" s="27" t="s">
        <v>22</v>
      </c>
      <c r="G54" s="3"/>
    </row>
    <row r="55" spans="3:7" s="1" customFormat="1" outlineLevel="1" x14ac:dyDescent="0.2">
      <c r="C55" s="2"/>
      <c r="D55" s="15" t="s">
        <v>1303</v>
      </c>
      <c r="E55" s="27" t="s">
        <v>22</v>
      </c>
      <c r="G55" s="3"/>
    </row>
    <row r="56" spans="3:7" s="1" customFormat="1" outlineLevel="1" x14ac:dyDescent="0.2">
      <c r="C56" s="2"/>
      <c r="D56" s="15" t="s">
        <v>1304</v>
      </c>
      <c r="E56" s="27" t="s">
        <v>22</v>
      </c>
      <c r="G56" s="3"/>
    </row>
    <row r="57" spans="3:7" s="1" customFormat="1" ht="28.5" outlineLevel="1" x14ac:dyDescent="0.2">
      <c r="C57" s="2"/>
      <c r="D57" s="15" t="s">
        <v>1305</v>
      </c>
      <c r="E57" s="27" t="s">
        <v>28</v>
      </c>
      <c r="G57" s="3"/>
    </row>
    <row r="58" spans="3:7" s="1" customFormat="1" ht="15" outlineLevel="1" thickBot="1" x14ac:dyDescent="0.25">
      <c r="C58" s="2"/>
      <c r="D58" s="16" t="s">
        <v>1306</v>
      </c>
      <c r="E58" s="91" t="s">
        <v>1430</v>
      </c>
      <c r="G58" s="3"/>
    </row>
    <row r="59" spans="3:7" s="1" customFormat="1" ht="19.5" thickTop="1" thickBot="1" x14ac:dyDescent="0.25">
      <c r="C59" s="2"/>
      <c r="D59" s="151" t="s">
        <v>1307</v>
      </c>
      <c r="E59" s="152"/>
      <c r="G59" s="3"/>
    </row>
    <row r="60" spans="3:7" s="1" customFormat="1" ht="16.5" thickTop="1" thickBot="1" x14ac:dyDescent="0.3">
      <c r="C60" s="2"/>
      <c r="D60" s="46"/>
      <c r="E60" s="47" t="s">
        <v>34</v>
      </c>
      <c r="G60" s="3"/>
    </row>
    <row r="61" spans="3:7" s="1" customFormat="1" ht="15.75" thickTop="1" thickBot="1" x14ac:dyDescent="0.25">
      <c r="C61" s="2"/>
      <c r="D61" s="2"/>
      <c r="E61" s="8"/>
      <c r="G61" s="3"/>
    </row>
    <row r="62" spans="3:7" s="1" customFormat="1" ht="21.75" thickTop="1" thickBot="1" x14ac:dyDescent="0.35">
      <c r="C62" s="2"/>
      <c r="D62" s="145" t="s">
        <v>1308</v>
      </c>
      <c r="E62" s="146"/>
      <c r="G62" s="3"/>
    </row>
    <row r="63" spans="3:7" s="1" customFormat="1" ht="19.5" thickTop="1" thickBot="1" x14ac:dyDescent="0.25">
      <c r="C63" s="2"/>
      <c r="D63" s="151" t="s">
        <v>1309</v>
      </c>
      <c r="E63" s="152"/>
      <c r="G63" s="3"/>
    </row>
    <row r="64" spans="3:7" s="1" customFormat="1" ht="30.75" outlineLevel="1" thickTop="1" x14ac:dyDescent="0.25">
      <c r="C64" s="2"/>
      <c r="D64" s="13" t="s">
        <v>290</v>
      </c>
      <c r="E64" s="4" t="s">
        <v>32</v>
      </c>
      <c r="F64" s="18"/>
      <c r="G64" s="3"/>
    </row>
    <row r="65" spans="3:7" s="1" customFormat="1" ht="15.75" outlineLevel="1" thickBot="1" x14ac:dyDescent="0.3">
      <c r="C65" s="2"/>
      <c r="D65" s="12" t="s">
        <v>1310</v>
      </c>
      <c r="E65" s="7" t="s">
        <v>32</v>
      </c>
      <c r="G65" s="3"/>
    </row>
    <row r="66" spans="3:7" s="1" customFormat="1" ht="19.5" thickTop="1" thickBot="1" x14ac:dyDescent="0.25">
      <c r="C66" s="2"/>
      <c r="D66" s="151" t="s">
        <v>1311</v>
      </c>
      <c r="E66" s="152"/>
      <c r="G66" s="3"/>
    </row>
    <row r="67" spans="3:7" s="1" customFormat="1" ht="15.75" outlineLevel="1" thickTop="1" x14ac:dyDescent="0.25">
      <c r="C67" s="2"/>
      <c r="D67" s="13" t="s">
        <v>1312</v>
      </c>
      <c r="E67" s="4" t="s">
        <v>22</v>
      </c>
      <c r="G67" s="3"/>
    </row>
    <row r="68" spans="3:7" s="1" customFormat="1" ht="15" outlineLevel="1" x14ac:dyDescent="0.25">
      <c r="C68" s="2"/>
      <c r="D68" s="10" t="s">
        <v>1313</v>
      </c>
      <c r="E68" s="6" t="s">
        <v>33</v>
      </c>
      <c r="G68" s="3"/>
    </row>
    <row r="69" spans="3:7" s="1" customFormat="1" ht="30.75" outlineLevel="1" thickBot="1" x14ac:dyDescent="0.3">
      <c r="C69" s="2"/>
      <c r="D69" s="12" t="s">
        <v>1314</v>
      </c>
      <c r="E69" s="7" t="s">
        <v>32</v>
      </c>
      <c r="G69" s="3"/>
    </row>
    <row r="70" spans="3:7" s="1" customFormat="1" ht="15.75" thickTop="1" thickBot="1" x14ac:dyDescent="0.25">
      <c r="C70" s="2"/>
      <c r="D70" s="2"/>
      <c r="E70" s="8"/>
      <c r="G70" s="3"/>
    </row>
    <row r="71" spans="3:7" s="1" customFormat="1" ht="21.75" thickTop="1" thickBot="1" x14ac:dyDescent="0.35">
      <c r="C71" s="2"/>
      <c r="D71" s="145" t="s">
        <v>1315</v>
      </c>
      <c r="E71" s="146"/>
      <c r="G71" s="3"/>
    </row>
    <row r="72" spans="3:7" s="1" customFormat="1" ht="44.25" outlineLevel="1" thickTop="1" x14ac:dyDescent="0.25">
      <c r="C72" s="2"/>
      <c r="D72" s="13" t="s">
        <v>1316</v>
      </c>
      <c r="E72" s="4" t="s">
        <v>149</v>
      </c>
      <c r="G72" s="3"/>
    </row>
    <row r="73" spans="3:7" s="1" customFormat="1" ht="30" outlineLevel="1" x14ac:dyDescent="0.25">
      <c r="C73" s="2"/>
      <c r="D73" s="10" t="s">
        <v>1317</v>
      </c>
      <c r="E73" s="6" t="s">
        <v>211</v>
      </c>
      <c r="G73" s="3"/>
    </row>
    <row r="74" spans="3:7" s="1" customFormat="1" ht="57.75" outlineLevel="1" x14ac:dyDescent="0.25">
      <c r="C74" s="2"/>
      <c r="D74" s="10" t="s">
        <v>1318</v>
      </c>
      <c r="E74" s="6" t="s">
        <v>212</v>
      </c>
      <c r="G74" s="3"/>
    </row>
    <row r="75" spans="3:7" s="1" customFormat="1" ht="30" outlineLevel="1" x14ac:dyDescent="0.25">
      <c r="C75" s="2"/>
      <c r="D75" s="10" t="s">
        <v>1319</v>
      </c>
      <c r="E75" s="6" t="s">
        <v>195</v>
      </c>
      <c r="G75" s="3"/>
    </row>
    <row r="76" spans="3:7" s="1" customFormat="1" ht="30" outlineLevel="1" x14ac:dyDescent="0.25">
      <c r="C76" s="2"/>
      <c r="D76" s="10" t="s">
        <v>1320</v>
      </c>
      <c r="E76" s="6" t="s">
        <v>1431</v>
      </c>
      <c r="G76" s="157"/>
    </row>
    <row r="77" spans="3:7" s="1" customFormat="1" ht="15" outlineLevel="1" thickBot="1" x14ac:dyDescent="0.25">
      <c r="C77" s="2"/>
      <c r="D77" s="44" t="s">
        <v>1321</v>
      </c>
      <c r="E77" s="45" t="s">
        <v>23</v>
      </c>
      <c r="G77" s="157"/>
    </row>
    <row r="78" spans="3:7" s="1" customFormat="1" ht="19.5" thickTop="1" thickBot="1" x14ac:dyDescent="0.25">
      <c r="C78" s="2"/>
      <c r="D78" s="151" t="s">
        <v>1322</v>
      </c>
      <c r="E78" s="152"/>
      <c r="G78" s="3"/>
    </row>
    <row r="79" spans="3:7" s="1" customFormat="1" ht="44.25" outlineLevel="1" thickTop="1" x14ac:dyDescent="0.25">
      <c r="C79" s="2"/>
      <c r="D79" s="13" t="s">
        <v>1323</v>
      </c>
      <c r="E79" s="4" t="s">
        <v>196</v>
      </c>
      <c r="G79" s="3"/>
    </row>
    <row r="80" spans="3:7" s="1" customFormat="1" ht="28.5" outlineLevel="1" x14ac:dyDescent="0.2">
      <c r="C80" s="2"/>
      <c r="D80" s="15" t="s">
        <v>1324</v>
      </c>
      <c r="E80" s="27" t="s">
        <v>23</v>
      </c>
      <c r="G80" s="3"/>
    </row>
    <row r="81" spans="3:7" s="1" customFormat="1" ht="15.75" outlineLevel="1" thickBot="1" x14ac:dyDescent="0.3">
      <c r="C81" s="2"/>
      <c r="D81" s="12" t="s">
        <v>1325</v>
      </c>
      <c r="E81" s="56" t="s">
        <v>23</v>
      </c>
      <c r="G81" s="3"/>
    </row>
    <row r="82" spans="3:7" s="1" customFormat="1" ht="19.5" thickTop="1" thickBot="1" x14ac:dyDescent="0.25">
      <c r="C82" s="2"/>
      <c r="D82" s="151" t="s">
        <v>1326</v>
      </c>
      <c r="E82" s="152"/>
      <c r="G82" s="28"/>
    </row>
    <row r="83" spans="3:7" s="1" customFormat="1" ht="30.75" outlineLevel="1" thickTop="1" x14ac:dyDescent="0.25">
      <c r="C83" s="2"/>
      <c r="D83" s="13" t="s">
        <v>1327</v>
      </c>
      <c r="E83" s="4" t="s">
        <v>72</v>
      </c>
      <c r="G83" s="3"/>
    </row>
    <row r="84" spans="3:7" s="1" customFormat="1" ht="30" outlineLevel="1" x14ac:dyDescent="0.25">
      <c r="C84" s="2"/>
      <c r="D84" s="10" t="s">
        <v>1328</v>
      </c>
      <c r="E84" s="6" t="s">
        <v>72</v>
      </c>
      <c r="G84" s="3"/>
    </row>
    <row r="85" spans="3:7" s="1" customFormat="1" ht="60" outlineLevel="1" x14ac:dyDescent="0.25">
      <c r="C85" s="2"/>
      <c r="D85" s="10" t="s">
        <v>1329</v>
      </c>
      <c r="E85" s="6" t="s">
        <v>32</v>
      </c>
      <c r="G85" s="3"/>
    </row>
    <row r="86" spans="3:7" s="1" customFormat="1" ht="30" outlineLevel="1" x14ac:dyDescent="0.25">
      <c r="C86" s="2"/>
      <c r="D86" s="10" t="s">
        <v>1330</v>
      </c>
      <c r="E86" s="6" t="s">
        <v>22</v>
      </c>
      <c r="G86" s="3"/>
    </row>
    <row r="87" spans="3:7" s="1" customFormat="1" ht="30.75" outlineLevel="1" thickBot="1" x14ac:dyDescent="0.3">
      <c r="C87" s="2"/>
      <c r="D87" s="12" t="s">
        <v>1331</v>
      </c>
      <c r="E87" s="7" t="s">
        <v>32</v>
      </c>
      <c r="G87" s="3"/>
    </row>
    <row r="88" spans="3:7" s="1" customFormat="1" ht="19.5" thickTop="1" thickBot="1" x14ac:dyDescent="0.25">
      <c r="C88" s="2"/>
      <c r="D88" s="151" t="s">
        <v>1332</v>
      </c>
      <c r="E88" s="152"/>
      <c r="G88" s="3"/>
    </row>
    <row r="89" spans="3:7" s="1" customFormat="1" ht="16.5" outlineLevel="1" thickTop="1" thickBot="1" x14ac:dyDescent="0.3">
      <c r="C89" s="2"/>
      <c r="D89" s="46" t="s">
        <v>1377</v>
      </c>
      <c r="E89" s="47" t="s">
        <v>1378</v>
      </c>
      <c r="G89" s="3"/>
    </row>
    <row r="90" spans="3:7" s="1" customFormat="1" ht="19.5" thickTop="1" thickBot="1" x14ac:dyDescent="0.25">
      <c r="C90" s="2"/>
      <c r="D90" s="151" t="s">
        <v>1336</v>
      </c>
      <c r="E90" s="152"/>
      <c r="G90" s="3"/>
    </row>
    <row r="91" spans="3:7" s="1" customFormat="1" ht="15.75" outlineLevel="1" thickTop="1" x14ac:dyDescent="0.25">
      <c r="C91" s="2"/>
      <c r="D91" s="13" t="s">
        <v>1337</v>
      </c>
      <c r="E91" s="4" t="s">
        <v>22</v>
      </c>
      <c r="G91" s="3"/>
    </row>
    <row r="92" spans="3:7" s="1" customFormat="1" ht="15" outlineLevel="1" x14ac:dyDescent="0.25">
      <c r="C92" s="2"/>
      <c r="D92" s="10" t="s">
        <v>1338</v>
      </c>
      <c r="E92" s="6" t="s">
        <v>22</v>
      </c>
      <c r="G92" s="3"/>
    </row>
    <row r="93" spans="3:7" s="1" customFormat="1" ht="15.75" outlineLevel="1" thickBot="1" x14ac:dyDescent="0.3">
      <c r="C93" s="2"/>
      <c r="D93" s="12" t="s">
        <v>1339</v>
      </c>
      <c r="E93" s="7" t="s">
        <v>1432</v>
      </c>
      <c r="G93" s="3"/>
    </row>
    <row r="94" spans="3:7" s="1" customFormat="1" ht="15.75" thickTop="1" thickBot="1" x14ac:dyDescent="0.25">
      <c r="C94" s="2"/>
      <c r="D94" s="2"/>
      <c r="E94" s="8"/>
      <c r="G94" s="3"/>
    </row>
    <row r="95" spans="3:7" s="1" customFormat="1" ht="21.75" thickTop="1" thickBot="1" x14ac:dyDescent="0.35">
      <c r="C95" s="2"/>
      <c r="D95" s="145" t="s">
        <v>1340</v>
      </c>
      <c r="E95" s="146"/>
      <c r="G95" s="17"/>
    </row>
    <row r="96" spans="3:7" s="1" customFormat="1" ht="19.5" thickTop="1" thickBot="1" x14ac:dyDescent="0.25">
      <c r="C96" s="2"/>
      <c r="D96" s="151" t="s">
        <v>1341</v>
      </c>
      <c r="E96" s="152"/>
      <c r="G96" s="17"/>
    </row>
    <row r="97" spans="3:7" s="1" customFormat="1" ht="16.5" outlineLevel="1" thickTop="1" thickBot="1" x14ac:dyDescent="0.3">
      <c r="C97" s="2"/>
      <c r="D97" s="46" t="s">
        <v>1342</v>
      </c>
      <c r="E97" s="47" t="s">
        <v>22</v>
      </c>
      <c r="G97" s="3"/>
    </row>
    <row r="98" spans="3:7" s="1" customFormat="1" ht="19.5" thickTop="1" thickBot="1" x14ac:dyDescent="0.25">
      <c r="C98" s="2"/>
      <c r="D98" s="151" t="s">
        <v>1343</v>
      </c>
      <c r="E98" s="152"/>
      <c r="G98" s="3"/>
    </row>
    <row r="99" spans="3:7" s="1" customFormat="1" ht="15.75" outlineLevel="1" thickTop="1" x14ac:dyDescent="0.25">
      <c r="C99" s="2"/>
      <c r="D99" s="13" t="s">
        <v>1344</v>
      </c>
      <c r="E99" s="4" t="s">
        <v>22</v>
      </c>
      <c r="G99" s="3"/>
    </row>
    <row r="100" spans="3:7" s="1" customFormat="1" ht="45.75" outlineLevel="1" thickBot="1" x14ac:dyDescent="0.3">
      <c r="C100" s="2"/>
      <c r="D100" s="12" t="s">
        <v>1345</v>
      </c>
      <c r="E100" s="7" t="s">
        <v>33</v>
      </c>
      <c r="G100" s="3"/>
    </row>
    <row r="101" spans="3:7" s="1" customFormat="1" ht="19.5" thickTop="1" thickBot="1" x14ac:dyDescent="0.25">
      <c r="C101" s="2"/>
      <c r="D101" s="151" t="s">
        <v>1307</v>
      </c>
      <c r="E101" s="152"/>
      <c r="G101" s="3"/>
    </row>
    <row r="102" spans="3:7" s="1" customFormat="1" ht="16.5" thickTop="1" thickBot="1" x14ac:dyDescent="0.3">
      <c r="C102" s="2"/>
      <c r="D102" s="46"/>
      <c r="E102" s="47" t="s">
        <v>34</v>
      </c>
      <c r="G102" s="3"/>
    </row>
    <row r="103" spans="3:7" s="1" customFormat="1" ht="15.75" thickTop="1" thickBot="1" x14ac:dyDescent="0.25">
      <c r="C103" s="2"/>
      <c r="D103" s="2"/>
      <c r="E103" s="8"/>
      <c r="G103" s="3"/>
    </row>
    <row r="104" spans="3:7" s="1" customFormat="1" ht="21.75" thickTop="1" thickBot="1" x14ac:dyDescent="0.35">
      <c r="C104" s="2"/>
      <c r="D104" s="145" t="s">
        <v>1346</v>
      </c>
      <c r="E104" s="146"/>
      <c r="G104" s="3"/>
    </row>
    <row r="105" spans="3:7" s="1" customFormat="1" ht="19.5" thickTop="1" thickBot="1" x14ac:dyDescent="0.25">
      <c r="C105" s="2"/>
      <c r="D105" s="151" t="s">
        <v>1347</v>
      </c>
      <c r="E105" s="152"/>
      <c r="G105" s="3"/>
    </row>
    <row r="106" spans="3:7" s="1" customFormat="1" ht="105.75" outlineLevel="1" thickTop="1" x14ac:dyDescent="0.25">
      <c r="C106" s="2"/>
      <c r="D106" s="13" t="s">
        <v>1348</v>
      </c>
      <c r="E106" s="4" t="s">
        <v>32</v>
      </c>
      <c r="G106" s="3"/>
    </row>
    <row r="107" spans="3:7" s="1" customFormat="1" ht="90.75" outlineLevel="1" thickBot="1" x14ac:dyDescent="0.3">
      <c r="C107" s="2"/>
      <c r="D107" s="12" t="s">
        <v>1349</v>
      </c>
      <c r="E107" s="7" t="s">
        <v>32</v>
      </c>
      <c r="G107" s="3"/>
    </row>
    <row r="108" spans="3:7" s="1" customFormat="1" ht="19.5" thickTop="1" thickBot="1" x14ac:dyDescent="0.25">
      <c r="C108" s="2"/>
      <c r="D108" s="151" t="s">
        <v>1379</v>
      </c>
      <c r="E108" s="152"/>
      <c r="G108" s="3"/>
    </row>
    <row r="109" spans="3:7" s="1" customFormat="1" ht="45.75" outlineLevel="1" thickTop="1" x14ac:dyDescent="0.25">
      <c r="C109" s="2"/>
      <c r="D109" s="13" t="s">
        <v>1351</v>
      </c>
      <c r="E109" s="4" t="s">
        <v>32</v>
      </c>
      <c r="G109" s="3"/>
    </row>
    <row r="110" spans="3:7" s="1" customFormat="1" ht="45.75" outlineLevel="1" thickBot="1" x14ac:dyDescent="0.3">
      <c r="C110" s="2"/>
      <c r="D110" s="12" t="s">
        <v>1352</v>
      </c>
      <c r="E110" s="7" t="s">
        <v>32</v>
      </c>
      <c r="G110" s="3"/>
    </row>
    <row r="111" spans="3:7" s="1" customFormat="1" ht="15.75" thickTop="1" thickBot="1" x14ac:dyDescent="0.25">
      <c r="C111" s="2"/>
      <c r="D111" s="2"/>
      <c r="E111" s="8"/>
      <c r="G111" s="3"/>
    </row>
    <row r="112" spans="3:7" s="1" customFormat="1" ht="29.25" thickTop="1" thickBot="1" x14ac:dyDescent="0.45">
      <c r="C112" s="2"/>
      <c r="D112" s="158" t="s">
        <v>1353</v>
      </c>
      <c r="E112" s="159"/>
      <c r="G112" s="3"/>
    </row>
    <row r="113" spans="3:7" s="1" customFormat="1" ht="19.5" thickTop="1" thickBot="1" x14ac:dyDescent="0.25">
      <c r="C113" s="2"/>
      <c r="D113" s="151" t="s">
        <v>1354</v>
      </c>
      <c r="E113" s="152"/>
      <c r="G113" s="3"/>
    </row>
    <row r="114" spans="3:7" s="1" customFormat="1" ht="30.75" outlineLevel="1" thickTop="1" x14ac:dyDescent="0.25">
      <c r="C114" s="2"/>
      <c r="D114" s="13" t="s">
        <v>1355</v>
      </c>
      <c r="E114" s="4" t="s">
        <v>117</v>
      </c>
      <c r="G114" s="3"/>
    </row>
    <row r="115" spans="3:7" s="1" customFormat="1" ht="15.75" outlineLevel="1" thickBot="1" x14ac:dyDescent="0.3">
      <c r="C115" s="2"/>
      <c r="D115" s="12" t="s">
        <v>1356</v>
      </c>
      <c r="E115" s="7" t="s">
        <v>140</v>
      </c>
      <c r="G115" s="3"/>
    </row>
    <row r="116" spans="3:7" s="1" customFormat="1" ht="19.5" thickTop="1" thickBot="1" x14ac:dyDescent="0.25">
      <c r="C116" s="2"/>
      <c r="D116" s="151" t="s">
        <v>1357</v>
      </c>
      <c r="E116" s="152"/>
      <c r="G116" s="3"/>
    </row>
    <row r="117" spans="3:7" s="1" customFormat="1" ht="43.5" outlineLevel="1" thickTop="1" x14ac:dyDescent="0.2">
      <c r="C117" s="2"/>
      <c r="D117" s="21" t="s">
        <v>1358</v>
      </c>
      <c r="E117" s="4" t="s">
        <v>61</v>
      </c>
      <c r="G117" s="3"/>
    </row>
    <row r="118" spans="3:7" s="1" customFormat="1" ht="42.75" outlineLevel="1" x14ac:dyDescent="0.2">
      <c r="C118" s="2"/>
      <c r="D118" s="15" t="s">
        <v>1359</v>
      </c>
      <c r="E118" s="6" t="s">
        <v>61</v>
      </c>
      <c r="G118" s="3"/>
    </row>
    <row r="119" spans="3:7" s="1" customFormat="1" ht="42.75" outlineLevel="1" x14ac:dyDescent="0.2">
      <c r="C119" s="2"/>
      <c r="D119" s="15" t="s">
        <v>1360</v>
      </c>
      <c r="E119" s="6" t="s">
        <v>61</v>
      </c>
      <c r="G119" s="3"/>
    </row>
    <row r="120" spans="3:7" s="1" customFormat="1" ht="43.5" outlineLevel="1" thickBot="1" x14ac:dyDescent="0.25">
      <c r="C120" s="2"/>
      <c r="D120" s="16" t="s">
        <v>1361</v>
      </c>
      <c r="E120" s="7" t="s">
        <v>61</v>
      </c>
      <c r="G120" s="3"/>
    </row>
    <row r="121" spans="3:7" s="1" customFormat="1" ht="15.75" thickTop="1" thickBot="1" x14ac:dyDescent="0.25">
      <c r="C121" s="2"/>
      <c r="D121" s="151" t="s">
        <v>1433</v>
      </c>
      <c r="E121" s="152" t="s">
        <v>207</v>
      </c>
      <c r="G121" s="3"/>
    </row>
    <row r="122" spans="3:7" s="1" customFormat="1" ht="30" outlineLevel="1" thickTop="1" x14ac:dyDescent="0.25">
      <c r="C122" s="2"/>
      <c r="D122" s="13" t="s">
        <v>1362</v>
      </c>
      <c r="E122" s="4" t="s">
        <v>86</v>
      </c>
      <c r="G122" s="3"/>
    </row>
    <row r="123" spans="3:7" s="1" customFormat="1" ht="143.25" outlineLevel="1" x14ac:dyDescent="0.25">
      <c r="C123" s="2"/>
      <c r="D123" s="10" t="s">
        <v>1363</v>
      </c>
      <c r="E123" s="6" t="s">
        <v>208</v>
      </c>
      <c r="G123" s="3"/>
    </row>
    <row r="124" spans="3:7" s="1" customFormat="1" ht="45" outlineLevel="1" x14ac:dyDescent="0.25">
      <c r="C124" s="2"/>
      <c r="D124" s="10" t="s">
        <v>1364</v>
      </c>
      <c r="E124" s="6" t="s">
        <v>209</v>
      </c>
      <c r="G124" s="3"/>
    </row>
    <row r="125" spans="3:7" s="1" customFormat="1" ht="30" outlineLevel="1" x14ac:dyDescent="0.25">
      <c r="C125" s="2"/>
      <c r="D125" s="10" t="s">
        <v>1365</v>
      </c>
      <c r="E125" s="19" t="s">
        <v>61</v>
      </c>
      <c r="G125" s="3"/>
    </row>
    <row r="126" spans="3:7" s="1" customFormat="1" ht="28.5" outlineLevel="1" x14ac:dyDescent="0.2">
      <c r="C126" s="2"/>
      <c r="D126" s="9" t="s">
        <v>1271</v>
      </c>
      <c r="E126" s="11" t="s">
        <v>210</v>
      </c>
      <c r="G126" s="3"/>
    </row>
    <row r="127" spans="3:7" s="1" customFormat="1" ht="30" outlineLevel="1" x14ac:dyDescent="0.25">
      <c r="C127" s="2"/>
      <c r="D127" s="10" t="s">
        <v>1366</v>
      </c>
      <c r="E127" s="19" t="s">
        <v>61</v>
      </c>
      <c r="G127" s="3"/>
    </row>
    <row r="128" spans="3:7" s="1" customFormat="1" outlineLevel="1" x14ac:dyDescent="0.2">
      <c r="C128" s="2"/>
      <c r="D128" s="9" t="s">
        <v>1271</v>
      </c>
      <c r="E128" s="11">
        <v>0</v>
      </c>
      <c r="G128" s="3"/>
    </row>
    <row r="129" spans="3:7" s="1" customFormat="1" ht="15" outlineLevel="1" x14ac:dyDescent="0.25">
      <c r="C129" s="2"/>
      <c r="D129" s="97" t="s">
        <v>1367</v>
      </c>
      <c r="E129" s="6"/>
      <c r="G129" s="3"/>
    </row>
    <row r="130" spans="3:7" s="1" customFormat="1" outlineLevel="1" x14ac:dyDescent="0.2">
      <c r="C130" s="2"/>
      <c r="D130" s="15" t="s">
        <v>1368</v>
      </c>
      <c r="E130" s="19" t="s">
        <v>61</v>
      </c>
      <c r="G130" s="3"/>
    </row>
    <row r="131" spans="3:7" s="1" customFormat="1" outlineLevel="1" x14ac:dyDescent="0.2">
      <c r="C131" s="2"/>
      <c r="D131" s="15" t="s">
        <v>1369</v>
      </c>
      <c r="E131" s="19" t="s">
        <v>61</v>
      </c>
      <c r="G131" s="3"/>
    </row>
    <row r="132" spans="3:7" s="1" customFormat="1" outlineLevel="1" x14ac:dyDescent="0.2">
      <c r="C132" s="2"/>
      <c r="D132" s="15" t="s">
        <v>1370</v>
      </c>
      <c r="E132" s="19" t="s">
        <v>61</v>
      </c>
      <c r="G132" s="3"/>
    </row>
    <row r="133" spans="3:7" s="1" customFormat="1" outlineLevel="1" x14ac:dyDescent="0.2">
      <c r="C133" s="2"/>
      <c r="D133" s="9" t="s">
        <v>1371</v>
      </c>
      <c r="E133" s="11">
        <v>0</v>
      </c>
      <c r="G133" s="3"/>
    </row>
    <row r="134" spans="3:7" s="1" customFormat="1" ht="30.75" outlineLevel="1" thickBot="1" x14ac:dyDescent="0.3">
      <c r="C134" s="2"/>
      <c r="D134" s="12" t="s">
        <v>1372</v>
      </c>
      <c r="E134" s="14">
        <v>0</v>
      </c>
      <c r="G134" s="3"/>
    </row>
    <row r="135" spans="3:7" s="1" customFormat="1" ht="15" thickTop="1" x14ac:dyDescent="0.2">
      <c r="C135" s="2"/>
      <c r="D135" s="22"/>
      <c r="E135" s="23"/>
      <c r="G135" s="3"/>
    </row>
    <row r="141" spans="3:7" s="1" customFormat="1" x14ac:dyDescent="0.2">
      <c r="C141" s="2"/>
      <c r="D141" s="2"/>
      <c r="E141" s="8"/>
      <c r="G141" s="3"/>
    </row>
    <row r="142" spans="3:7" s="1" customFormat="1" x14ac:dyDescent="0.2">
      <c r="C142" s="2"/>
      <c r="D142" s="2"/>
      <c r="E142" s="8"/>
      <c r="G142" s="3"/>
    </row>
  </sheetData>
  <mergeCells count="32">
    <mergeCell ref="D116:E116"/>
    <mergeCell ref="D121:E121"/>
    <mergeCell ref="D101:E101"/>
    <mergeCell ref="D104:E104"/>
    <mergeCell ref="D105:E105"/>
    <mergeCell ref="D108:E108"/>
    <mergeCell ref="D112:E112"/>
    <mergeCell ref="D113:E113"/>
    <mergeCell ref="D98:E98"/>
    <mergeCell ref="D62:E62"/>
    <mergeCell ref="D63:E63"/>
    <mergeCell ref="D66:E66"/>
    <mergeCell ref="D71:E71"/>
    <mergeCell ref="D82:E82"/>
    <mergeCell ref="D88:E88"/>
    <mergeCell ref="D90:E90"/>
    <mergeCell ref="D95:E95"/>
    <mergeCell ref="D96:E96"/>
    <mergeCell ref="G76:G77"/>
    <mergeCell ref="D78:E78"/>
    <mergeCell ref="D35:E35"/>
    <mergeCell ref="D41:E41"/>
    <mergeCell ref="D46:E46"/>
    <mergeCell ref="D49:E49"/>
    <mergeCell ref="D52:E52"/>
    <mergeCell ref="D59:E59"/>
    <mergeCell ref="D28:E28"/>
    <mergeCell ref="D2:E2"/>
    <mergeCell ref="D16:E16"/>
    <mergeCell ref="D17:E17"/>
    <mergeCell ref="D24:E24"/>
    <mergeCell ref="D25:E25"/>
  </mergeCells>
  <hyperlinks>
    <hyperlink ref="G1" location="Übersicht!A1" display="zurück zur Übersicht" xr:uid="{80507BAC-12E1-4C39-A113-C4EB79C3C6BF}"/>
  </hyperlinks>
  <pageMargins left="0.7" right="0.7" top="0.75" bottom="0.75" header="0.3" footer="0.3"/>
  <pageSetup paperSize="9" scale="46" orientation="portrait" verticalDpi="0" r:id="rId1"/>
  <rowBreaks count="2" manualBreakCount="2">
    <brk id="94" min="3" max="4" man="1"/>
    <brk id="111" min="3" max="4" man="1"/>
  </rowBreak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944714-EB20-41DF-90D0-71C33A833B1F}">
  <sheetPr codeName="Tabelle72">
    <outlinePr summaryBelow="0"/>
  </sheetPr>
  <dimension ref="A1:EY146"/>
  <sheetViews>
    <sheetView zoomScaleNormal="100" workbookViewId="0">
      <pane ySplit="1" topLeftCell="A2" activePane="bottomLeft" state="frozen"/>
      <selection sqref="A1:XFD1048576"/>
      <selection pane="bottomLeft" activeCell="G8" sqref="G8"/>
    </sheetView>
  </sheetViews>
  <sheetFormatPr baseColWidth="10" defaultColWidth="10.85546875" defaultRowHeight="14.25" outlineLevelRow="1" x14ac:dyDescent="0.2"/>
  <cols>
    <col min="1" max="2" width="4" style="1" customWidth="1"/>
    <col min="3" max="3" width="1.5703125" style="2" customWidth="1"/>
    <col min="4" max="4" width="26.140625" style="2" customWidth="1"/>
    <col min="5" max="5" width="98.85546875" style="8" customWidth="1"/>
    <col min="6" max="6" width="1.5703125" style="1" customWidth="1"/>
    <col min="7" max="7" width="128.5703125" style="3" customWidth="1"/>
    <col min="8" max="155" width="10.85546875" style="1"/>
    <col min="156" max="16384" width="10.85546875" style="24"/>
  </cols>
  <sheetData>
    <row r="1" spans="3:8" s="1" customFormat="1" ht="50.1" customHeight="1" thickBot="1" x14ac:dyDescent="0.25">
      <c r="C1" s="2"/>
      <c r="D1" s="116" t="s">
        <v>215</v>
      </c>
      <c r="G1" s="112" t="s">
        <v>1374</v>
      </c>
    </row>
    <row r="2" spans="3:8" s="1" customFormat="1" ht="29.25" thickTop="1" thickBot="1" x14ac:dyDescent="0.45">
      <c r="C2" s="2"/>
      <c r="D2" s="153" t="s">
        <v>1255</v>
      </c>
      <c r="E2" s="154"/>
      <c r="G2" s="3"/>
    </row>
    <row r="3" spans="3:8" s="1" customFormat="1" ht="101.25" outlineLevel="1" thickTop="1" x14ac:dyDescent="0.25">
      <c r="C3" s="2"/>
      <c r="D3" s="13" t="s">
        <v>1256</v>
      </c>
      <c r="E3" s="4" t="s">
        <v>234</v>
      </c>
      <c r="G3" s="3"/>
      <c r="H3" s="5"/>
    </row>
    <row r="4" spans="3:8" s="1" customFormat="1" ht="15" outlineLevel="1" x14ac:dyDescent="0.25">
      <c r="C4" s="2"/>
      <c r="D4" s="10" t="s">
        <v>1257</v>
      </c>
      <c r="E4" s="6" t="s">
        <v>1434</v>
      </c>
      <c r="G4" s="3"/>
    </row>
    <row r="5" spans="3:8" s="1" customFormat="1" ht="15" outlineLevel="1" x14ac:dyDescent="0.25">
      <c r="C5" s="2"/>
      <c r="D5" s="10" t="s">
        <v>1258</v>
      </c>
      <c r="E5" s="6" t="s">
        <v>216</v>
      </c>
      <c r="G5" s="3"/>
    </row>
    <row r="6" spans="3:8" s="1" customFormat="1" ht="15" outlineLevel="1" x14ac:dyDescent="0.25">
      <c r="C6" s="2"/>
      <c r="D6" s="10" t="s">
        <v>1259</v>
      </c>
      <c r="E6" s="6" t="s">
        <v>1655</v>
      </c>
      <c r="G6" s="3"/>
    </row>
    <row r="7" spans="3:8" s="1" customFormat="1" ht="15" outlineLevel="1" x14ac:dyDescent="0.25">
      <c r="C7" s="2"/>
      <c r="D7" s="10" t="s">
        <v>371</v>
      </c>
      <c r="E7" s="6" t="s">
        <v>217</v>
      </c>
      <c r="G7" s="3"/>
    </row>
    <row r="8" spans="3:8" s="1" customFormat="1" ht="15" outlineLevel="1" x14ac:dyDescent="0.25">
      <c r="C8" s="2"/>
      <c r="D8" s="10" t="s">
        <v>1260</v>
      </c>
      <c r="E8" s="6" t="s">
        <v>218</v>
      </c>
      <c r="G8" s="3"/>
    </row>
    <row r="9" spans="3:8" s="1" customFormat="1" ht="30" outlineLevel="1" x14ac:dyDescent="0.25">
      <c r="C9" s="2"/>
      <c r="D9" s="10" t="s">
        <v>1261</v>
      </c>
      <c r="E9" s="6" t="s">
        <v>19</v>
      </c>
      <c r="G9" s="3"/>
    </row>
    <row r="10" spans="3:8" s="1" customFormat="1" ht="28.5" outlineLevel="1" x14ac:dyDescent="0.2">
      <c r="C10" s="2"/>
      <c r="D10" s="72" t="s">
        <v>1262</v>
      </c>
      <c r="E10" s="55" t="s">
        <v>23</v>
      </c>
      <c r="G10" s="3"/>
    </row>
    <row r="11" spans="3:8" s="1" customFormat="1" ht="45" outlineLevel="1" x14ac:dyDescent="0.25">
      <c r="C11" s="2"/>
      <c r="D11" s="10" t="s">
        <v>1263</v>
      </c>
      <c r="E11" s="6">
        <v>890</v>
      </c>
      <c r="G11" s="3"/>
    </row>
    <row r="12" spans="3:8" s="1" customFormat="1" ht="28.5" outlineLevel="1" x14ac:dyDescent="0.2">
      <c r="C12" s="2"/>
      <c r="D12" s="15" t="s">
        <v>1264</v>
      </c>
      <c r="E12" s="27">
        <v>37</v>
      </c>
      <c r="G12" s="3"/>
    </row>
    <row r="13" spans="3:8" s="1" customFormat="1" ht="28.5" outlineLevel="1" x14ac:dyDescent="0.2">
      <c r="C13" s="2"/>
      <c r="D13" s="15" t="s">
        <v>1265</v>
      </c>
      <c r="E13" s="27">
        <v>853</v>
      </c>
      <c r="G13" s="3"/>
    </row>
    <row r="14" spans="3:8" s="1" customFormat="1" ht="15" outlineLevel="1" thickBot="1" x14ac:dyDescent="0.25">
      <c r="C14" s="2"/>
      <c r="D14" s="16" t="s">
        <v>1266</v>
      </c>
      <c r="E14" s="91">
        <v>0</v>
      </c>
      <c r="G14" s="3"/>
    </row>
    <row r="15" spans="3:8" ht="15.75" thickTop="1" thickBot="1" x14ac:dyDescent="0.25"/>
    <row r="16" spans="3:8" ht="29.25" thickTop="1" thickBot="1" x14ac:dyDescent="0.45">
      <c r="D16" s="153" t="s">
        <v>1267</v>
      </c>
      <c r="E16" s="154"/>
    </row>
    <row r="17" spans="3:7" s="1" customFormat="1" ht="21.75" thickTop="1" thickBot="1" x14ac:dyDescent="0.35">
      <c r="C17" s="2"/>
      <c r="D17" s="155" t="s">
        <v>1268</v>
      </c>
      <c r="E17" s="156"/>
      <c r="G17" s="3"/>
    </row>
    <row r="18" spans="3:7" s="1" customFormat="1" ht="45.75" outlineLevel="1" thickTop="1" x14ac:dyDescent="0.25">
      <c r="C18" s="2"/>
      <c r="D18" s="13" t="s">
        <v>1269</v>
      </c>
      <c r="E18" s="4" t="s">
        <v>221</v>
      </c>
      <c r="G18" s="3"/>
    </row>
    <row r="19" spans="3:7" s="1" customFormat="1" ht="15" outlineLevel="1" x14ac:dyDescent="0.25">
      <c r="C19" s="2"/>
      <c r="D19" s="10" t="s">
        <v>1270</v>
      </c>
      <c r="E19" s="6" t="s">
        <v>199</v>
      </c>
      <c r="G19" s="3"/>
    </row>
    <row r="20" spans="3:7" s="1" customFormat="1" outlineLevel="1" x14ac:dyDescent="0.2">
      <c r="C20" s="2"/>
      <c r="D20" s="9" t="s">
        <v>1271</v>
      </c>
      <c r="E20" s="11" t="s">
        <v>23</v>
      </c>
      <c r="G20" s="3"/>
    </row>
    <row r="21" spans="3:7" s="1" customFormat="1" ht="45" outlineLevel="1" x14ac:dyDescent="0.25">
      <c r="C21" s="2"/>
      <c r="D21" s="10" t="s">
        <v>1272</v>
      </c>
      <c r="E21" s="6" t="s">
        <v>222</v>
      </c>
      <c r="G21" s="3"/>
    </row>
    <row r="22" spans="3:7" s="1" customFormat="1" ht="29.25" outlineLevel="1" thickBot="1" x14ac:dyDescent="0.25">
      <c r="C22" s="2"/>
      <c r="D22" s="44" t="s">
        <v>1273</v>
      </c>
      <c r="E22" s="45" t="s">
        <v>223</v>
      </c>
      <c r="G22" s="3"/>
    </row>
    <row r="23" spans="3:7" ht="15.75" thickTop="1" thickBot="1" x14ac:dyDescent="0.25"/>
    <row r="24" spans="3:7" s="1" customFormat="1" ht="21.75" thickTop="1" thickBot="1" x14ac:dyDescent="0.35">
      <c r="C24" s="2"/>
      <c r="D24" s="145" t="s">
        <v>1274</v>
      </c>
      <c r="E24" s="146"/>
      <c r="G24" s="3"/>
    </row>
    <row r="25" spans="3:7" s="1" customFormat="1" ht="19.5" thickTop="1" thickBot="1" x14ac:dyDescent="0.25">
      <c r="C25" s="2"/>
      <c r="D25" s="151" t="s">
        <v>1275</v>
      </c>
      <c r="E25" s="152"/>
      <c r="G25" s="28"/>
    </row>
    <row r="26" spans="3:7" s="1" customFormat="1" ht="44.25" outlineLevel="1" thickTop="1" x14ac:dyDescent="0.25">
      <c r="C26" s="2"/>
      <c r="D26" s="13" t="s">
        <v>1276</v>
      </c>
      <c r="E26" s="4" t="s">
        <v>220</v>
      </c>
      <c r="G26" s="3"/>
    </row>
    <row r="27" spans="3:7" s="1" customFormat="1" ht="45.75" outlineLevel="1" thickBot="1" x14ac:dyDescent="0.3">
      <c r="C27" s="2"/>
      <c r="D27" s="12" t="s">
        <v>1277</v>
      </c>
      <c r="E27" s="31" t="s">
        <v>127</v>
      </c>
      <c r="G27" s="3"/>
    </row>
    <row r="28" spans="3:7" s="1" customFormat="1" ht="19.5" thickTop="1" thickBot="1" x14ac:dyDescent="0.25">
      <c r="C28" s="2"/>
      <c r="D28" s="151" t="s">
        <v>1278</v>
      </c>
      <c r="E28" s="152"/>
      <c r="G28" s="28"/>
    </row>
    <row r="29" spans="3:7" s="1" customFormat="1" ht="30.75" outlineLevel="1" thickTop="1" x14ac:dyDescent="0.25">
      <c r="C29" s="2"/>
      <c r="D29" s="13" t="s">
        <v>1279</v>
      </c>
      <c r="E29" s="111" t="s">
        <v>224</v>
      </c>
      <c r="G29" s="3"/>
    </row>
    <row r="30" spans="3:7" s="1" customFormat="1" ht="30" outlineLevel="1" x14ac:dyDescent="0.25">
      <c r="C30" s="2"/>
      <c r="D30" s="10" t="s">
        <v>1280</v>
      </c>
      <c r="E30" s="6" t="s">
        <v>233</v>
      </c>
      <c r="G30" s="3"/>
    </row>
    <row r="31" spans="3:7" s="1" customFormat="1" ht="60" outlineLevel="1" x14ac:dyDescent="0.25">
      <c r="C31" s="2"/>
      <c r="D31" s="10" t="s">
        <v>1281</v>
      </c>
      <c r="E31" s="6" t="s">
        <v>83</v>
      </c>
      <c r="G31" s="3"/>
    </row>
    <row r="32" spans="3:7" s="1" customFormat="1" ht="30" outlineLevel="1" x14ac:dyDescent="0.25">
      <c r="C32" s="2"/>
      <c r="D32" s="10" t="s">
        <v>1282</v>
      </c>
      <c r="E32" s="6" t="s">
        <v>225</v>
      </c>
      <c r="G32" s="3"/>
    </row>
    <row r="33" spans="3:7" s="1" customFormat="1" ht="30" outlineLevel="1" x14ac:dyDescent="0.25">
      <c r="C33" s="2"/>
      <c r="D33" s="10" t="s">
        <v>1283</v>
      </c>
      <c r="E33" s="6" t="s">
        <v>27</v>
      </c>
      <c r="G33" s="3"/>
    </row>
    <row r="34" spans="3:7" s="1" customFormat="1" ht="100.5" outlineLevel="1" thickBot="1" x14ac:dyDescent="0.25">
      <c r="C34" s="2"/>
      <c r="D34" s="16" t="s">
        <v>1284</v>
      </c>
      <c r="E34" s="7" t="s">
        <v>102</v>
      </c>
      <c r="G34" s="3"/>
    </row>
    <row r="35" spans="3:7" s="1" customFormat="1" ht="19.5" thickTop="1" thickBot="1" x14ac:dyDescent="0.25">
      <c r="C35" s="2"/>
      <c r="D35" s="151" t="s">
        <v>1285</v>
      </c>
      <c r="E35" s="152"/>
      <c r="G35" s="3"/>
    </row>
    <row r="36" spans="3:7" s="1" customFormat="1" ht="15.75" outlineLevel="1" thickTop="1" x14ac:dyDescent="0.25">
      <c r="C36" s="2"/>
      <c r="D36" s="13" t="s">
        <v>1286</v>
      </c>
      <c r="E36" s="4" t="s">
        <v>28</v>
      </c>
      <c r="G36" s="3"/>
    </row>
    <row r="37" spans="3:7" s="1" customFormat="1" ht="15" outlineLevel="1" x14ac:dyDescent="0.25">
      <c r="C37" s="2"/>
      <c r="D37" s="10" t="s">
        <v>1287</v>
      </c>
      <c r="E37" s="6" t="s">
        <v>22</v>
      </c>
      <c r="G37" s="3"/>
    </row>
    <row r="38" spans="3:7" s="1" customFormat="1" ht="29.25" outlineLevel="1" x14ac:dyDescent="0.25">
      <c r="C38" s="2"/>
      <c r="D38" s="10" t="s">
        <v>1288</v>
      </c>
      <c r="E38" s="6" t="s">
        <v>161</v>
      </c>
      <c r="G38" s="3"/>
    </row>
    <row r="39" spans="3:7" s="1" customFormat="1" ht="29.25" outlineLevel="1" x14ac:dyDescent="0.25">
      <c r="C39" s="2"/>
      <c r="D39" s="10" t="s">
        <v>1289</v>
      </c>
      <c r="E39" s="6" t="s">
        <v>197</v>
      </c>
      <c r="G39" s="3"/>
    </row>
    <row r="40" spans="3:7" s="1" customFormat="1" ht="45.75" outlineLevel="1" thickBot="1" x14ac:dyDescent="0.3">
      <c r="C40" s="2"/>
      <c r="D40" s="12" t="s">
        <v>1290</v>
      </c>
      <c r="E40" s="7" t="s">
        <v>27</v>
      </c>
      <c r="G40" s="3"/>
    </row>
    <row r="41" spans="3:7" s="1" customFormat="1" ht="19.5" thickTop="1" thickBot="1" x14ac:dyDescent="0.25">
      <c r="C41" s="2"/>
      <c r="D41" s="151" t="s">
        <v>1291</v>
      </c>
      <c r="E41" s="152"/>
      <c r="G41" s="3"/>
    </row>
    <row r="42" spans="3:7" s="1" customFormat="1" ht="15.75" outlineLevel="1" thickTop="1" x14ac:dyDescent="0.25">
      <c r="C42" s="2"/>
      <c r="D42" s="13" t="s">
        <v>1292</v>
      </c>
      <c r="E42" s="4" t="s">
        <v>32</v>
      </c>
      <c r="G42" s="3"/>
    </row>
    <row r="43" spans="3:7" s="1" customFormat="1" ht="15" outlineLevel="1" x14ac:dyDescent="0.25">
      <c r="C43" s="2"/>
      <c r="D43" s="10" t="s">
        <v>1293</v>
      </c>
      <c r="E43" s="6" t="s">
        <v>22</v>
      </c>
      <c r="G43" s="3"/>
    </row>
    <row r="44" spans="3:7" s="1" customFormat="1" ht="15" outlineLevel="1" x14ac:dyDescent="0.25">
      <c r="C44" s="2"/>
      <c r="D44" s="10" t="s">
        <v>1294</v>
      </c>
      <c r="E44" s="6" t="s">
        <v>22</v>
      </c>
      <c r="G44" s="3"/>
    </row>
    <row r="45" spans="3:7" s="1" customFormat="1" ht="30.75" outlineLevel="1" thickBot="1" x14ac:dyDescent="0.3">
      <c r="C45" s="2"/>
      <c r="D45" s="12" t="s">
        <v>1295</v>
      </c>
      <c r="E45" s="7" t="s">
        <v>34</v>
      </c>
      <c r="G45" s="3"/>
    </row>
    <row r="46" spans="3:7" s="1" customFormat="1" ht="19.5" thickTop="1" thickBot="1" x14ac:dyDescent="0.25">
      <c r="C46" s="2"/>
      <c r="D46" s="151" t="s">
        <v>1296</v>
      </c>
      <c r="E46" s="152"/>
      <c r="G46" s="3"/>
    </row>
    <row r="47" spans="3:7" s="1" customFormat="1" ht="15.75" outlineLevel="1" thickTop="1" x14ac:dyDescent="0.25">
      <c r="C47" s="2"/>
      <c r="D47" s="13" t="s">
        <v>1297</v>
      </c>
      <c r="E47" s="4" t="s">
        <v>22</v>
      </c>
      <c r="G47" s="3"/>
    </row>
    <row r="48" spans="3:7" s="1" customFormat="1" ht="15.75" outlineLevel="1" thickBot="1" x14ac:dyDescent="0.3">
      <c r="C48" s="2"/>
      <c r="D48" s="12" t="s">
        <v>114</v>
      </c>
      <c r="E48" s="7" t="s">
        <v>22</v>
      </c>
      <c r="G48" s="3"/>
    </row>
    <row r="49" spans="3:7" s="1" customFormat="1" ht="19.5" thickTop="1" thickBot="1" x14ac:dyDescent="0.25">
      <c r="C49" s="2"/>
      <c r="D49" s="151" t="s">
        <v>1298</v>
      </c>
      <c r="E49" s="152"/>
      <c r="G49" s="3"/>
    </row>
    <row r="50" spans="3:7" s="1" customFormat="1" ht="30.75" outlineLevel="1" thickTop="1" x14ac:dyDescent="0.25">
      <c r="C50" s="2"/>
      <c r="D50" s="13" t="s">
        <v>1112</v>
      </c>
      <c r="E50" s="4" t="s">
        <v>22</v>
      </c>
      <c r="G50" s="3"/>
    </row>
    <row r="51" spans="3:7" s="1" customFormat="1" ht="30.75" outlineLevel="1" thickBot="1" x14ac:dyDescent="0.3">
      <c r="C51" s="2"/>
      <c r="D51" s="12" t="s">
        <v>1299</v>
      </c>
      <c r="E51" s="7" t="s">
        <v>22</v>
      </c>
      <c r="G51" s="3"/>
    </row>
    <row r="52" spans="3:7" s="1" customFormat="1" ht="19.5" thickTop="1" thickBot="1" x14ac:dyDescent="0.25">
      <c r="C52" s="2"/>
      <c r="D52" s="151" t="s">
        <v>1300</v>
      </c>
      <c r="E52" s="152"/>
      <c r="G52" s="3"/>
    </row>
    <row r="53" spans="3:7" s="1" customFormat="1" ht="30.75" outlineLevel="1" thickTop="1" x14ac:dyDescent="0.25">
      <c r="C53" s="2"/>
      <c r="D53" s="13" t="s">
        <v>1301</v>
      </c>
      <c r="E53" s="4" t="s">
        <v>72</v>
      </c>
      <c r="G53" s="3"/>
    </row>
    <row r="54" spans="3:7" s="1" customFormat="1" outlineLevel="1" x14ac:dyDescent="0.2">
      <c r="C54" s="2"/>
      <c r="D54" s="15" t="s">
        <v>1302</v>
      </c>
      <c r="E54" s="27" t="s">
        <v>32</v>
      </c>
      <c r="G54" s="3"/>
    </row>
    <row r="55" spans="3:7" s="1" customFormat="1" outlineLevel="1" x14ac:dyDescent="0.2">
      <c r="C55" s="2"/>
      <c r="D55" s="15" t="s">
        <v>1303</v>
      </c>
      <c r="E55" s="27" t="s">
        <v>28</v>
      </c>
      <c r="G55" s="3"/>
    </row>
    <row r="56" spans="3:7" s="1" customFormat="1" outlineLevel="1" x14ac:dyDescent="0.2">
      <c r="C56" s="2"/>
      <c r="D56" s="15" t="s">
        <v>1304</v>
      </c>
      <c r="E56" s="27" t="s">
        <v>22</v>
      </c>
      <c r="G56" s="3"/>
    </row>
    <row r="57" spans="3:7" s="1" customFormat="1" ht="28.5" outlineLevel="1" x14ac:dyDescent="0.2">
      <c r="C57" s="2"/>
      <c r="D57" s="15" t="s">
        <v>1305</v>
      </c>
      <c r="E57" s="27" t="s">
        <v>22</v>
      </c>
      <c r="G57" s="3"/>
    </row>
    <row r="58" spans="3:7" s="1" customFormat="1" ht="15" outlineLevel="1" thickBot="1" x14ac:dyDescent="0.25">
      <c r="C58" s="2"/>
      <c r="D58" s="16" t="s">
        <v>1306</v>
      </c>
      <c r="E58" s="91" t="s">
        <v>34</v>
      </c>
      <c r="G58" s="3"/>
    </row>
    <row r="59" spans="3:7" s="1" customFormat="1" ht="19.5" thickTop="1" thickBot="1" x14ac:dyDescent="0.25">
      <c r="C59" s="2"/>
      <c r="D59" s="151" t="s">
        <v>1307</v>
      </c>
      <c r="E59" s="152"/>
      <c r="G59" s="3"/>
    </row>
    <row r="60" spans="3:7" s="1" customFormat="1" ht="16.5" thickTop="1" thickBot="1" x14ac:dyDescent="0.3">
      <c r="C60" s="2"/>
      <c r="D60" s="46"/>
      <c r="E60" s="47" t="s">
        <v>34</v>
      </c>
      <c r="G60" s="3"/>
    </row>
    <row r="61" spans="3:7" s="1" customFormat="1" ht="15.75" thickTop="1" thickBot="1" x14ac:dyDescent="0.25">
      <c r="C61" s="2"/>
      <c r="D61" s="2"/>
      <c r="E61" s="8"/>
      <c r="G61" s="3"/>
    </row>
    <row r="62" spans="3:7" s="1" customFormat="1" ht="21.75" thickTop="1" thickBot="1" x14ac:dyDescent="0.35">
      <c r="C62" s="2"/>
      <c r="D62" s="145" t="s">
        <v>1308</v>
      </c>
      <c r="E62" s="146"/>
      <c r="G62" s="3"/>
    </row>
    <row r="63" spans="3:7" s="1" customFormat="1" ht="19.5" thickTop="1" thickBot="1" x14ac:dyDescent="0.25">
      <c r="C63" s="2"/>
      <c r="D63" s="151" t="s">
        <v>1309</v>
      </c>
      <c r="E63" s="152"/>
      <c r="G63" s="3"/>
    </row>
    <row r="64" spans="3:7" s="1" customFormat="1" ht="30.75" outlineLevel="1" thickTop="1" x14ac:dyDescent="0.25">
      <c r="C64" s="2"/>
      <c r="D64" s="13" t="s">
        <v>290</v>
      </c>
      <c r="E64" s="4" t="s">
        <v>22</v>
      </c>
      <c r="F64" s="18"/>
      <c r="G64" s="3"/>
    </row>
    <row r="65" spans="3:7" s="1" customFormat="1" ht="15.75" outlineLevel="1" thickBot="1" x14ac:dyDescent="0.3">
      <c r="C65" s="2"/>
      <c r="D65" s="12" t="s">
        <v>1310</v>
      </c>
      <c r="E65" s="7" t="s">
        <v>32</v>
      </c>
      <c r="G65" s="3"/>
    </row>
    <row r="66" spans="3:7" s="1" customFormat="1" ht="19.5" thickTop="1" thickBot="1" x14ac:dyDescent="0.25">
      <c r="C66" s="2"/>
      <c r="D66" s="151" t="s">
        <v>1311</v>
      </c>
      <c r="E66" s="152"/>
      <c r="G66" s="3"/>
    </row>
    <row r="67" spans="3:7" s="1" customFormat="1" ht="15.75" outlineLevel="1" thickTop="1" x14ac:dyDescent="0.25">
      <c r="C67" s="2"/>
      <c r="D67" s="13" t="s">
        <v>1312</v>
      </c>
      <c r="E67" s="4" t="s">
        <v>22</v>
      </c>
      <c r="G67" s="3"/>
    </row>
    <row r="68" spans="3:7" s="1" customFormat="1" ht="15" outlineLevel="1" x14ac:dyDescent="0.25">
      <c r="C68" s="2"/>
      <c r="D68" s="10" t="s">
        <v>1313</v>
      </c>
      <c r="E68" s="6" t="s">
        <v>22</v>
      </c>
      <c r="G68" s="3"/>
    </row>
    <row r="69" spans="3:7" s="1" customFormat="1" ht="30.75" outlineLevel="1" thickBot="1" x14ac:dyDescent="0.3">
      <c r="C69" s="2"/>
      <c r="D69" s="12" t="s">
        <v>1314</v>
      </c>
      <c r="E69" s="7" t="s">
        <v>22</v>
      </c>
      <c r="G69" s="3"/>
    </row>
    <row r="70" spans="3:7" s="1" customFormat="1" ht="15.75" thickTop="1" thickBot="1" x14ac:dyDescent="0.25">
      <c r="C70" s="2"/>
      <c r="D70" s="2"/>
      <c r="E70" s="8"/>
      <c r="G70" s="3"/>
    </row>
    <row r="71" spans="3:7" s="1" customFormat="1" ht="21.75" thickTop="1" thickBot="1" x14ac:dyDescent="0.35">
      <c r="C71" s="2"/>
      <c r="D71" s="145" t="s">
        <v>1315</v>
      </c>
      <c r="E71" s="146"/>
      <c r="G71" s="3"/>
    </row>
    <row r="72" spans="3:7" s="1" customFormat="1" ht="44.25" outlineLevel="1" thickTop="1" x14ac:dyDescent="0.25">
      <c r="C72" s="2"/>
      <c r="D72" s="13" t="s">
        <v>1316</v>
      </c>
      <c r="E72" s="4" t="s">
        <v>20</v>
      </c>
      <c r="G72" s="3"/>
    </row>
    <row r="73" spans="3:7" s="1" customFormat="1" ht="57.75" outlineLevel="1" x14ac:dyDescent="0.25">
      <c r="C73" s="2"/>
      <c r="D73" s="10" t="s">
        <v>1317</v>
      </c>
      <c r="E73" s="6" t="s">
        <v>231</v>
      </c>
      <c r="G73" s="3"/>
    </row>
    <row r="74" spans="3:7" s="1" customFormat="1" ht="43.5" outlineLevel="1" x14ac:dyDescent="0.25">
      <c r="C74" s="2"/>
      <c r="D74" s="10" t="s">
        <v>1318</v>
      </c>
      <c r="E74" s="6" t="s">
        <v>232</v>
      </c>
      <c r="G74" s="3"/>
    </row>
    <row r="75" spans="3:7" s="1" customFormat="1" ht="57.75" outlineLevel="1" x14ac:dyDescent="0.25">
      <c r="C75" s="2"/>
      <c r="D75" s="10" t="s">
        <v>1319</v>
      </c>
      <c r="E75" s="6" t="s">
        <v>71</v>
      </c>
      <c r="G75" s="3"/>
    </row>
    <row r="76" spans="3:7" s="1" customFormat="1" ht="30" outlineLevel="1" x14ac:dyDescent="0.25">
      <c r="C76" s="2"/>
      <c r="D76" s="10" t="s">
        <v>1320</v>
      </c>
      <c r="E76" s="6" t="s">
        <v>1431</v>
      </c>
      <c r="G76" s="157"/>
    </row>
    <row r="77" spans="3:7" s="1" customFormat="1" ht="15" outlineLevel="1" thickBot="1" x14ac:dyDescent="0.25">
      <c r="C77" s="2"/>
      <c r="D77" s="44" t="s">
        <v>1321</v>
      </c>
      <c r="E77" s="45" t="s">
        <v>23</v>
      </c>
      <c r="G77" s="157"/>
    </row>
    <row r="78" spans="3:7" s="1" customFormat="1" ht="19.5" thickTop="1" thickBot="1" x14ac:dyDescent="0.25">
      <c r="C78" s="2"/>
      <c r="D78" s="151" t="s">
        <v>1322</v>
      </c>
      <c r="E78" s="152"/>
      <c r="G78" s="3"/>
    </row>
    <row r="79" spans="3:7" s="1" customFormat="1" ht="44.25" outlineLevel="1" thickTop="1" x14ac:dyDescent="0.25">
      <c r="C79" s="2"/>
      <c r="D79" s="13" t="s">
        <v>1323</v>
      </c>
      <c r="E79" s="4" t="s">
        <v>135</v>
      </c>
      <c r="G79" s="3"/>
    </row>
    <row r="80" spans="3:7" s="1" customFormat="1" ht="28.5" outlineLevel="1" x14ac:dyDescent="0.2">
      <c r="C80" s="2"/>
      <c r="D80" s="15" t="s">
        <v>1324</v>
      </c>
      <c r="E80" s="27" t="s">
        <v>23</v>
      </c>
      <c r="G80" s="3"/>
    </row>
    <row r="81" spans="3:7" s="1" customFormat="1" ht="15.75" outlineLevel="1" thickBot="1" x14ac:dyDescent="0.3">
      <c r="C81" s="2"/>
      <c r="D81" s="12" t="s">
        <v>1325</v>
      </c>
      <c r="E81" s="56" t="s">
        <v>23</v>
      </c>
      <c r="G81" s="3"/>
    </row>
    <row r="82" spans="3:7" s="1" customFormat="1" ht="19.5" thickTop="1" thickBot="1" x14ac:dyDescent="0.25">
      <c r="C82" s="2"/>
      <c r="D82" s="151" t="s">
        <v>1326</v>
      </c>
      <c r="E82" s="152"/>
      <c r="G82" s="28"/>
    </row>
    <row r="83" spans="3:7" s="1" customFormat="1" ht="30.75" outlineLevel="1" thickTop="1" x14ac:dyDescent="0.25">
      <c r="C83" s="2"/>
      <c r="D83" s="13" t="s">
        <v>1327</v>
      </c>
      <c r="E83" s="4" t="s">
        <v>22</v>
      </c>
      <c r="G83" s="3"/>
    </row>
    <row r="84" spans="3:7" s="1" customFormat="1" ht="30" outlineLevel="1" x14ac:dyDescent="0.25">
      <c r="C84" s="2"/>
      <c r="D84" s="10" t="s">
        <v>1328</v>
      </c>
      <c r="E84" s="6" t="s">
        <v>22</v>
      </c>
      <c r="G84" s="3"/>
    </row>
    <row r="85" spans="3:7" s="1" customFormat="1" ht="60" outlineLevel="1" x14ac:dyDescent="0.25">
      <c r="C85" s="2"/>
      <c r="D85" s="10" t="s">
        <v>1329</v>
      </c>
      <c r="E85" s="6" t="s">
        <v>22</v>
      </c>
      <c r="G85" s="3"/>
    </row>
    <row r="86" spans="3:7" s="1" customFormat="1" ht="30" outlineLevel="1" x14ac:dyDescent="0.25">
      <c r="C86" s="2"/>
      <c r="D86" s="10" t="s">
        <v>1330</v>
      </c>
      <c r="E86" s="6" t="s">
        <v>22</v>
      </c>
      <c r="G86" s="3"/>
    </row>
    <row r="87" spans="3:7" s="1" customFormat="1" ht="30.75" outlineLevel="1" thickBot="1" x14ac:dyDescent="0.3">
      <c r="C87" s="2"/>
      <c r="D87" s="12" t="s">
        <v>1331</v>
      </c>
      <c r="E87" s="7" t="s">
        <v>22</v>
      </c>
      <c r="G87" s="3"/>
    </row>
    <row r="88" spans="3:7" s="1" customFormat="1" ht="19.5" thickTop="1" thickBot="1" x14ac:dyDescent="0.25">
      <c r="C88" s="2"/>
      <c r="D88" s="151" t="s">
        <v>1332</v>
      </c>
      <c r="E88" s="152"/>
      <c r="G88" s="3"/>
    </row>
    <row r="89" spans="3:7" s="1" customFormat="1" ht="44.25" outlineLevel="1" thickTop="1" x14ac:dyDescent="0.25">
      <c r="C89" s="2"/>
      <c r="D89" s="13" t="s">
        <v>1333</v>
      </c>
      <c r="E89" s="4" t="s">
        <v>20</v>
      </c>
      <c r="G89" s="3"/>
    </row>
    <row r="90" spans="3:7" s="1" customFormat="1" ht="15" outlineLevel="1" x14ac:dyDescent="0.25">
      <c r="C90" s="2"/>
      <c r="D90" s="10" t="s">
        <v>1334</v>
      </c>
      <c r="E90" s="6" t="s">
        <v>100</v>
      </c>
      <c r="G90" s="3"/>
    </row>
    <row r="91" spans="3:7" s="1" customFormat="1" ht="43.5" outlineLevel="1" x14ac:dyDescent="0.25">
      <c r="C91" s="2"/>
      <c r="D91" s="10" t="s">
        <v>1335</v>
      </c>
      <c r="E91" s="6" t="s">
        <v>149</v>
      </c>
      <c r="G91" s="3"/>
    </row>
    <row r="92" spans="3:7" s="1" customFormat="1" ht="30" outlineLevel="1" x14ac:dyDescent="0.25">
      <c r="C92" s="2"/>
      <c r="D92" s="10" t="s">
        <v>1332</v>
      </c>
      <c r="E92" s="6" t="s">
        <v>31</v>
      </c>
      <c r="G92" s="3"/>
    </row>
    <row r="93" spans="3:7" s="1" customFormat="1" ht="15" outlineLevel="1" thickBot="1" x14ac:dyDescent="0.25">
      <c r="C93" s="2"/>
      <c r="D93" s="20" t="s">
        <v>1271</v>
      </c>
      <c r="E93" s="14">
        <v>0</v>
      </c>
      <c r="G93" s="3"/>
    </row>
    <row r="94" spans="3:7" s="1" customFormat="1" ht="19.5" thickTop="1" thickBot="1" x14ac:dyDescent="0.25">
      <c r="C94" s="2"/>
      <c r="D94" s="151" t="s">
        <v>1336</v>
      </c>
      <c r="E94" s="152"/>
      <c r="G94" s="3"/>
    </row>
    <row r="95" spans="3:7" s="1" customFormat="1" ht="15.75" outlineLevel="1" thickTop="1" x14ac:dyDescent="0.25">
      <c r="C95" s="2"/>
      <c r="D95" s="13" t="s">
        <v>1337</v>
      </c>
      <c r="E95" s="4" t="s">
        <v>22</v>
      </c>
      <c r="G95" s="3"/>
    </row>
    <row r="96" spans="3:7" s="1" customFormat="1" ht="15" outlineLevel="1" x14ac:dyDescent="0.25">
      <c r="C96" s="2"/>
      <c r="D96" s="10" t="s">
        <v>1338</v>
      </c>
      <c r="E96" s="6" t="s">
        <v>22</v>
      </c>
      <c r="G96" s="3"/>
    </row>
    <row r="97" spans="3:7" s="1" customFormat="1" ht="15.75" outlineLevel="1" thickBot="1" x14ac:dyDescent="0.3">
      <c r="C97" s="2"/>
      <c r="D97" s="12" t="s">
        <v>1339</v>
      </c>
      <c r="E97" s="7" t="s">
        <v>34</v>
      </c>
      <c r="G97" s="3"/>
    </row>
    <row r="98" spans="3:7" s="1" customFormat="1" ht="15.75" thickTop="1" thickBot="1" x14ac:dyDescent="0.25">
      <c r="C98" s="2"/>
      <c r="D98" s="2"/>
      <c r="E98" s="8"/>
      <c r="G98" s="3"/>
    </row>
    <row r="99" spans="3:7" s="1" customFormat="1" ht="21.75" thickTop="1" thickBot="1" x14ac:dyDescent="0.35">
      <c r="C99" s="2"/>
      <c r="D99" s="145" t="s">
        <v>1340</v>
      </c>
      <c r="E99" s="146"/>
      <c r="G99" s="17"/>
    </row>
    <row r="100" spans="3:7" s="1" customFormat="1" ht="19.5" thickTop="1" thickBot="1" x14ac:dyDescent="0.25">
      <c r="C100" s="2"/>
      <c r="D100" s="151" t="s">
        <v>1341</v>
      </c>
      <c r="E100" s="152"/>
      <c r="G100" s="17"/>
    </row>
    <row r="101" spans="3:7" s="1" customFormat="1" ht="16.5" outlineLevel="1" thickTop="1" thickBot="1" x14ac:dyDescent="0.3">
      <c r="C101" s="2"/>
      <c r="D101" s="46" t="s">
        <v>1342</v>
      </c>
      <c r="E101" s="47" t="s">
        <v>22</v>
      </c>
      <c r="G101" s="3"/>
    </row>
    <row r="102" spans="3:7" s="1" customFormat="1" ht="19.5" thickTop="1" thickBot="1" x14ac:dyDescent="0.25">
      <c r="C102" s="2"/>
      <c r="D102" s="151" t="s">
        <v>1343</v>
      </c>
      <c r="E102" s="152"/>
      <c r="G102" s="3"/>
    </row>
    <row r="103" spans="3:7" s="1" customFormat="1" ht="15.75" outlineLevel="1" thickTop="1" x14ac:dyDescent="0.25">
      <c r="C103" s="2"/>
      <c r="D103" s="13" t="s">
        <v>1344</v>
      </c>
      <c r="E103" s="4" t="s">
        <v>22</v>
      </c>
      <c r="G103" s="3"/>
    </row>
    <row r="104" spans="3:7" s="1" customFormat="1" ht="45.75" outlineLevel="1" thickBot="1" x14ac:dyDescent="0.3">
      <c r="C104" s="2"/>
      <c r="D104" s="12" t="s">
        <v>1345</v>
      </c>
      <c r="E104" s="7" t="s">
        <v>22</v>
      </c>
      <c r="G104" s="3"/>
    </row>
    <row r="105" spans="3:7" s="1" customFormat="1" ht="19.5" thickTop="1" thickBot="1" x14ac:dyDescent="0.25">
      <c r="C105" s="2"/>
      <c r="D105" s="151" t="s">
        <v>1307</v>
      </c>
      <c r="E105" s="152"/>
      <c r="G105" s="3"/>
    </row>
    <row r="106" spans="3:7" s="1" customFormat="1" ht="16.5" thickTop="1" thickBot="1" x14ac:dyDescent="0.3">
      <c r="C106" s="2"/>
      <c r="D106" s="46"/>
      <c r="E106" s="47" t="s">
        <v>34</v>
      </c>
      <c r="G106" s="3"/>
    </row>
    <row r="107" spans="3:7" s="1" customFormat="1" ht="15.75" thickTop="1" thickBot="1" x14ac:dyDescent="0.25">
      <c r="C107" s="2"/>
      <c r="D107" s="2"/>
      <c r="E107" s="8"/>
      <c r="G107" s="3"/>
    </row>
    <row r="108" spans="3:7" s="1" customFormat="1" ht="21.75" thickTop="1" thickBot="1" x14ac:dyDescent="0.35">
      <c r="C108" s="2"/>
      <c r="D108" s="145" t="s">
        <v>1346</v>
      </c>
      <c r="E108" s="146"/>
      <c r="G108" s="3"/>
    </row>
    <row r="109" spans="3:7" s="1" customFormat="1" ht="19.5" thickTop="1" thickBot="1" x14ac:dyDescent="0.25">
      <c r="C109" s="2"/>
      <c r="D109" s="151" t="s">
        <v>1347</v>
      </c>
      <c r="E109" s="152"/>
      <c r="G109" s="3"/>
    </row>
    <row r="110" spans="3:7" s="1" customFormat="1" ht="105.75" outlineLevel="1" thickTop="1" x14ac:dyDescent="0.25">
      <c r="C110" s="2"/>
      <c r="D110" s="13" t="s">
        <v>1348</v>
      </c>
      <c r="E110" s="4" t="s">
        <v>22</v>
      </c>
      <c r="G110" s="3"/>
    </row>
    <row r="111" spans="3:7" s="1" customFormat="1" ht="90.75" outlineLevel="1" thickBot="1" x14ac:dyDescent="0.3">
      <c r="C111" s="2"/>
      <c r="D111" s="12" t="s">
        <v>1349</v>
      </c>
      <c r="E111" s="7" t="s">
        <v>32</v>
      </c>
      <c r="G111" s="3"/>
    </row>
    <row r="112" spans="3:7" s="1" customFormat="1" ht="19.5" thickTop="1" thickBot="1" x14ac:dyDescent="0.25">
      <c r="C112" s="2"/>
      <c r="D112" s="151" t="s">
        <v>1379</v>
      </c>
      <c r="E112" s="152"/>
      <c r="G112" s="3"/>
    </row>
    <row r="113" spans="3:7" s="1" customFormat="1" ht="45.75" outlineLevel="1" thickTop="1" x14ac:dyDescent="0.25">
      <c r="C113" s="2"/>
      <c r="D113" s="13" t="s">
        <v>1351</v>
      </c>
      <c r="E113" s="4" t="s">
        <v>22</v>
      </c>
      <c r="G113" s="3"/>
    </row>
    <row r="114" spans="3:7" s="1" customFormat="1" ht="45.75" outlineLevel="1" thickBot="1" x14ac:dyDescent="0.3">
      <c r="C114" s="2"/>
      <c r="D114" s="12" t="s">
        <v>1352</v>
      </c>
      <c r="E114" s="7" t="s">
        <v>32</v>
      </c>
      <c r="G114" s="3"/>
    </row>
    <row r="115" spans="3:7" s="1" customFormat="1" ht="15.75" thickTop="1" thickBot="1" x14ac:dyDescent="0.25">
      <c r="C115" s="2"/>
      <c r="D115" s="2"/>
      <c r="E115" s="8"/>
      <c r="G115" s="3"/>
    </row>
    <row r="116" spans="3:7" s="1" customFormat="1" ht="29.25" thickTop="1" thickBot="1" x14ac:dyDescent="0.45">
      <c r="C116" s="2"/>
      <c r="D116" s="158" t="s">
        <v>1353</v>
      </c>
      <c r="E116" s="159"/>
      <c r="G116" s="3"/>
    </row>
    <row r="117" spans="3:7" s="1" customFormat="1" ht="19.5" thickTop="1" thickBot="1" x14ac:dyDescent="0.25">
      <c r="C117" s="2"/>
      <c r="D117" s="151" t="s">
        <v>1354</v>
      </c>
      <c r="E117" s="152"/>
      <c r="G117" s="3"/>
    </row>
    <row r="118" spans="3:7" s="1" customFormat="1" ht="30.75" outlineLevel="1" thickTop="1" x14ac:dyDescent="0.25">
      <c r="C118" s="2"/>
      <c r="D118" s="13" t="s">
        <v>1355</v>
      </c>
      <c r="E118" s="4" t="s">
        <v>117</v>
      </c>
      <c r="G118" s="3"/>
    </row>
    <row r="119" spans="3:7" s="1" customFormat="1" ht="58.5" outlineLevel="1" thickBot="1" x14ac:dyDescent="0.3">
      <c r="C119" s="2"/>
      <c r="D119" s="12" t="s">
        <v>1356</v>
      </c>
      <c r="E119" s="7" t="s">
        <v>226</v>
      </c>
      <c r="G119" s="3"/>
    </row>
    <row r="120" spans="3:7" s="1" customFormat="1" ht="19.5" thickTop="1" thickBot="1" x14ac:dyDescent="0.25">
      <c r="C120" s="2"/>
      <c r="D120" s="151" t="s">
        <v>1357</v>
      </c>
      <c r="E120" s="152"/>
      <c r="G120" s="3"/>
    </row>
    <row r="121" spans="3:7" s="1" customFormat="1" ht="43.5" outlineLevel="1" thickTop="1" x14ac:dyDescent="0.2">
      <c r="C121" s="2"/>
      <c r="D121" s="21" t="s">
        <v>1358</v>
      </c>
      <c r="E121" s="4" t="s">
        <v>1435</v>
      </c>
      <c r="G121" s="3"/>
    </row>
    <row r="122" spans="3:7" s="1" customFormat="1" ht="42.75" outlineLevel="1" x14ac:dyDescent="0.2">
      <c r="C122" s="2"/>
      <c r="D122" s="15" t="s">
        <v>1359</v>
      </c>
      <c r="E122" s="6" t="s">
        <v>1383</v>
      </c>
      <c r="G122" s="3"/>
    </row>
    <row r="123" spans="3:7" s="1" customFormat="1" ht="42.75" outlineLevel="1" x14ac:dyDescent="0.2">
      <c r="C123" s="2"/>
      <c r="D123" s="15" t="s">
        <v>1360</v>
      </c>
      <c r="E123" s="6" t="s">
        <v>1407</v>
      </c>
      <c r="G123" s="3"/>
    </row>
    <row r="124" spans="3:7" s="1" customFormat="1" ht="43.5" outlineLevel="1" thickBot="1" x14ac:dyDescent="0.25">
      <c r="C124" s="2"/>
      <c r="D124" s="16" t="s">
        <v>1361</v>
      </c>
      <c r="E124" s="7" t="s">
        <v>1407</v>
      </c>
      <c r="G124" s="3"/>
    </row>
    <row r="125" spans="3:7" s="1" customFormat="1" ht="15.75" thickTop="1" thickBot="1" x14ac:dyDescent="0.25">
      <c r="C125" s="2"/>
      <c r="D125" s="151" t="s">
        <v>1436</v>
      </c>
      <c r="E125" s="152" t="s">
        <v>216</v>
      </c>
      <c r="G125" s="3"/>
    </row>
    <row r="126" spans="3:7" s="1" customFormat="1" ht="15.75" outlineLevel="1" thickTop="1" x14ac:dyDescent="0.25">
      <c r="C126" s="2"/>
      <c r="D126" s="13" t="s">
        <v>1362</v>
      </c>
      <c r="E126" s="4" t="s">
        <v>47</v>
      </c>
      <c r="G126" s="3"/>
    </row>
    <row r="127" spans="3:7" s="1" customFormat="1" ht="200.25" outlineLevel="1" x14ac:dyDescent="0.25">
      <c r="C127" s="2"/>
      <c r="D127" s="10" t="s">
        <v>1363</v>
      </c>
      <c r="E127" s="6" t="s">
        <v>227</v>
      </c>
      <c r="G127" s="3"/>
    </row>
    <row r="128" spans="3:7" s="1" customFormat="1" ht="86.25" outlineLevel="1" x14ac:dyDescent="0.25">
      <c r="C128" s="2"/>
      <c r="D128" s="10" t="s">
        <v>1364</v>
      </c>
      <c r="E128" s="6" t="s">
        <v>228</v>
      </c>
      <c r="G128" s="3"/>
    </row>
    <row r="129" spans="3:7" s="1" customFormat="1" ht="30" outlineLevel="1" x14ac:dyDescent="0.25">
      <c r="C129" s="2"/>
      <c r="D129" s="10" t="s">
        <v>1365</v>
      </c>
      <c r="E129" s="19" t="s">
        <v>1437</v>
      </c>
      <c r="G129" s="3"/>
    </row>
    <row r="130" spans="3:7" s="1" customFormat="1" outlineLevel="1" x14ac:dyDescent="0.2">
      <c r="C130" s="2"/>
      <c r="D130" s="9" t="s">
        <v>1271</v>
      </c>
      <c r="E130" s="11" t="s">
        <v>229</v>
      </c>
      <c r="G130" s="3"/>
    </row>
    <row r="131" spans="3:7" s="1" customFormat="1" ht="30" outlineLevel="1" x14ac:dyDescent="0.25">
      <c r="C131" s="2"/>
      <c r="D131" s="10" t="s">
        <v>1366</v>
      </c>
      <c r="E131" s="19" t="s">
        <v>1438</v>
      </c>
      <c r="G131" s="3"/>
    </row>
    <row r="132" spans="3:7" s="1" customFormat="1" ht="28.5" outlineLevel="1" x14ac:dyDescent="0.2">
      <c r="C132" s="2"/>
      <c r="D132" s="9" t="s">
        <v>1271</v>
      </c>
      <c r="E132" s="11" t="s">
        <v>230</v>
      </c>
      <c r="G132" s="3"/>
    </row>
    <row r="133" spans="3:7" s="1" customFormat="1" ht="15" outlineLevel="1" x14ac:dyDescent="0.25">
      <c r="C133" s="2"/>
      <c r="D133" s="97" t="s">
        <v>1367</v>
      </c>
      <c r="E133" s="6"/>
      <c r="G133" s="3"/>
    </row>
    <row r="134" spans="3:7" s="1" customFormat="1" outlineLevel="1" x14ac:dyDescent="0.2">
      <c r="C134" s="2"/>
      <c r="D134" s="15" t="s">
        <v>1368</v>
      </c>
      <c r="E134" s="19" t="s">
        <v>1387</v>
      </c>
      <c r="G134" s="3"/>
    </row>
    <row r="135" spans="3:7" s="1" customFormat="1" outlineLevel="1" x14ac:dyDescent="0.2">
      <c r="C135" s="2"/>
      <c r="D135" s="15" t="s">
        <v>1369</v>
      </c>
      <c r="E135" s="19" t="s">
        <v>1388</v>
      </c>
      <c r="G135" s="3"/>
    </row>
    <row r="136" spans="3:7" s="1" customFormat="1" outlineLevel="1" x14ac:dyDescent="0.2">
      <c r="C136" s="2"/>
      <c r="D136" s="15" t="s">
        <v>1370</v>
      </c>
      <c r="E136" s="19" t="s">
        <v>1389</v>
      </c>
      <c r="G136" s="3"/>
    </row>
    <row r="137" spans="3:7" s="1" customFormat="1" outlineLevel="1" x14ac:dyDescent="0.2">
      <c r="C137" s="2"/>
      <c r="D137" s="9" t="s">
        <v>1371</v>
      </c>
      <c r="E137" s="11">
        <v>0</v>
      </c>
      <c r="G137" s="3"/>
    </row>
    <row r="138" spans="3:7" s="1" customFormat="1" ht="30.75" outlineLevel="1" thickBot="1" x14ac:dyDescent="0.3">
      <c r="C138" s="2"/>
      <c r="D138" s="12" t="s">
        <v>1372</v>
      </c>
      <c r="E138" s="14">
        <v>0</v>
      </c>
      <c r="G138" s="3"/>
    </row>
    <row r="139" spans="3:7" s="1" customFormat="1" ht="15" thickTop="1" x14ac:dyDescent="0.2">
      <c r="C139" s="2"/>
      <c r="D139" s="22"/>
      <c r="E139" s="23"/>
      <c r="G139" s="3"/>
    </row>
    <row r="145" spans="3:7" s="1" customFormat="1" x14ac:dyDescent="0.2">
      <c r="C145" s="2"/>
      <c r="D145" s="2"/>
      <c r="E145" s="8"/>
      <c r="G145" s="3"/>
    </row>
    <row r="146" spans="3:7" s="1" customFormat="1" x14ac:dyDescent="0.2">
      <c r="C146" s="2"/>
      <c r="D146" s="2"/>
      <c r="E146" s="8"/>
      <c r="G146" s="3"/>
    </row>
  </sheetData>
  <mergeCells count="32">
    <mergeCell ref="D120:E120"/>
    <mergeCell ref="D125:E125"/>
    <mergeCell ref="D105:E105"/>
    <mergeCell ref="D108:E108"/>
    <mergeCell ref="D109:E109"/>
    <mergeCell ref="D112:E112"/>
    <mergeCell ref="D116:E116"/>
    <mergeCell ref="D117:E117"/>
    <mergeCell ref="D102:E102"/>
    <mergeCell ref="D62:E62"/>
    <mergeCell ref="D63:E63"/>
    <mergeCell ref="D66:E66"/>
    <mergeCell ref="D71:E71"/>
    <mergeCell ref="D82:E82"/>
    <mergeCell ref="D88:E88"/>
    <mergeCell ref="D94:E94"/>
    <mergeCell ref="D99:E99"/>
    <mergeCell ref="D100:E100"/>
    <mergeCell ref="G76:G77"/>
    <mergeCell ref="D78:E78"/>
    <mergeCell ref="D35:E35"/>
    <mergeCell ref="D41:E41"/>
    <mergeCell ref="D46:E46"/>
    <mergeCell ref="D49:E49"/>
    <mergeCell ref="D52:E52"/>
    <mergeCell ref="D59:E59"/>
    <mergeCell ref="D28:E28"/>
    <mergeCell ref="D2:E2"/>
    <mergeCell ref="D16:E16"/>
    <mergeCell ref="D17:E17"/>
    <mergeCell ref="D24:E24"/>
    <mergeCell ref="D25:E25"/>
  </mergeCells>
  <hyperlinks>
    <hyperlink ref="G1" location="Übersicht!A1" display="zurück zur Übersicht" xr:uid="{A4111557-F0F9-417C-9637-B82A21617CAB}"/>
  </hyperlinks>
  <pageMargins left="0.7" right="0.7" top="0.75" bottom="0.75" header="0.3" footer="0.3"/>
  <pageSetup paperSize="9" scale="46" orientation="portrait" verticalDpi="0" r:id="rId1"/>
  <rowBreaks count="2" manualBreakCount="2">
    <brk id="98" min="3" max="4" man="1"/>
    <brk id="115" min="3" max="4" man="1"/>
  </rowBreaks>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2E87C2-5F4D-4AA6-BCC1-A75598D58562}">
  <sheetPr codeName="Tabelle73">
    <outlinePr summaryBelow="0"/>
  </sheetPr>
  <dimension ref="A1:EY146"/>
  <sheetViews>
    <sheetView zoomScaleNormal="100" workbookViewId="0">
      <pane ySplit="1" topLeftCell="A2" activePane="bottomLeft" state="frozen"/>
      <selection sqref="A1:XFD1048576"/>
      <selection pane="bottomLeft" activeCell="E6" sqref="E6"/>
    </sheetView>
  </sheetViews>
  <sheetFormatPr baseColWidth="10" defaultColWidth="10.85546875" defaultRowHeight="14.25" outlineLevelRow="1" x14ac:dyDescent="0.2"/>
  <cols>
    <col min="1" max="2" width="4" style="1" customWidth="1"/>
    <col min="3" max="3" width="1.5703125" style="2" customWidth="1"/>
    <col min="4" max="4" width="26.140625" style="2" customWidth="1"/>
    <col min="5" max="5" width="98.85546875" style="8" customWidth="1"/>
    <col min="6" max="6" width="1.5703125" style="1" customWidth="1"/>
    <col min="7" max="7" width="128.5703125" style="3" customWidth="1"/>
    <col min="8" max="155" width="10.85546875" style="1"/>
    <col min="156" max="16384" width="10.85546875" style="24"/>
  </cols>
  <sheetData>
    <row r="1" spans="3:8" s="1" customFormat="1" ht="50.1" customHeight="1" thickBot="1" x14ac:dyDescent="0.25">
      <c r="C1" s="2"/>
      <c r="D1" s="116" t="s">
        <v>235</v>
      </c>
      <c r="G1" s="112" t="s">
        <v>1374</v>
      </c>
    </row>
    <row r="2" spans="3:8" s="1" customFormat="1" ht="29.25" thickTop="1" thickBot="1" x14ac:dyDescent="0.45">
      <c r="C2" s="2"/>
      <c r="D2" s="153" t="s">
        <v>1255</v>
      </c>
      <c r="E2" s="154"/>
      <c r="G2" s="3"/>
    </row>
    <row r="3" spans="3:8" s="1" customFormat="1" ht="115.5" outlineLevel="1" thickTop="1" x14ac:dyDescent="0.25">
      <c r="C3" s="2"/>
      <c r="D3" s="13" t="s">
        <v>1256</v>
      </c>
      <c r="E3" s="4" t="s">
        <v>255</v>
      </c>
      <c r="G3" s="3"/>
      <c r="H3" s="5"/>
    </row>
    <row r="4" spans="3:8" s="1" customFormat="1" ht="15" outlineLevel="1" x14ac:dyDescent="0.25">
      <c r="C4" s="2"/>
      <c r="D4" s="10" t="s">
        <v>1257</v>
      </c>
      <c r="E4" s="6" t="s">
        <v>1439</v>
      </c>
      <c r="G4" s="3"/>
    </row>
    <row r="5" spans="3:8" s="1" customFormat="1" ht="15" outlineLevel="1" x14ac:dyDescent="0.25">
      <c r="C5" s="2"/>
      <c r="D5" s="10" t="s">
        <v>1258</v>
      </c>
      <c r="E5" s="6" t="s">
        <v>236</v>
      </c>
      <c r="G5" s="3"/>
    </row>
    <row r="6" spans="3:8" s="1" customFormat="1" ht="15" outlineLevel="1" x14ac:dyDescent="0.25">
      <c r="C6" s="2"/>
      <c r="D6" s="10" t="s">
        <v>1259</v>
      </c>
      <c r="E6" s="6" t="s">
        <v>237</v>
      </c>
      <c r="G6" s="3"/>
    </row>
    <row r="7" spans="3:8" s="1" customFormat="1" ht="15" outlineLevel="1" x14ac:dyDescent="0.25">
      <c r="C7" s="2"/>
      <c r="D7" s="10" t="s">
        <v>371</v>
      </c>
      <c r="E7" s="6" t="s">
        <v>238</v>
      </c>
      <c r="G7" s="3"/>
    </row>
    <row r="8" spans="3:8" s="1" customFormat="1" ht="15" outlineLevel="1" x14ac:dyDescent="0.25">
      <c r="C8" s="2"/>
      <c r="D8" s="10" t="s">
        <v>1260</v>
      </c>
      <c r="E8" s="6" t="s">
        <v>239</v>
      </c>
      <c r="G8" s="3"/>
    </row>
    <row r="9" spans="3:8" s="1" customFormat="1" ht="30" outlineLevel="1" x14ac:dyDescent="0.25">
      <c r="C9" s="2"/>
      <c r="D9" s="10" t="s">
        <v>1261</v>
      </c>
      <c r="E9" s="6" t="s">
        <v>19</v>
      </c>
      <c r="G9" s="3"/>
    </row>
    <row r="10" spans="3:8" s="1" customFormat="1" ht="28.5" outlineLevel="1" x14ac:dyDescent="0.2">
      <c r="C10" s="2"/>
      <c r="D10" s="72" t="s">
        <v>1262</v>
      </c>
      <c r="E10" s="55" t="s">
        <v>23</v>
      </c>
      <c r="G10" s="3"/>
    </row>
    <row r="11" spans="3:8" s="1" customFormat="1" ht="45" outlineLevel="1" x14ac:dyDescent="0.25">
      <c r="C11" s="2"/>
      <c r="D11" s="10" t="s">
        <v>1263</v>
      </c>
      <c r="E11" s="6">
        <v>8000</v>
      </c>
      <c r="G11" s="3"/>
    </row>
    <row r="12" spans="3:8" s="1" customFormat="1" ht="28.5" outlineLevel="1" x14ac:dyDescent="0.2">
      <c r="C12" s="2"/>
      <c r="D12" s="15" t="s">
        <v>1264</v>
      </c>
      <c r="E12" s="27">
        <v>0</v>
      </c>
      <c r="G12" s="3"/>
    </row>
    <row r="13" spans="3:8" s="1" customFormat="1" ht="28.5" outlineLevel="1" x14ac:dyDescent="0.2">
      <c r="C13" s="2"/>
      <c r="D13" s="15" t="s">
        <v>1265</v>
      </c>
      <c r="E13" s="27">
        <v>0</v>
      </c>
      <c r="G13" s="3"/>
    </row>
    <row r="14" spans="3:8" s="1" customFormat="1" ht="15" outlineLevel="1" thickBot="1" x14ac:dyDescent="0.25">
      <c r="C14" s="2"/>
      <c r="D14" s="16" t="s">
        <v>1266</v>
      </c>
      <c r="E14" s="91">
        <v>0</v>
      </c>
      <c r="G14" s="3"/>
    </row>
    <row r="15" spans="3:8" ht="15.75" thickTop="1" thickBot="1" x14ac:dyDescent="0.25"/>
    <row r="16" spans="3:8" ht="29.25" thickTop="1" thickBot="1" x14ac:dyDescent="0.45">
      <c r="D16" s="153" t="s">
        <v>1267</v>
      </c>
      <c r="E16" s="154"/>
    </row>
    <row r="17" spans="3:7" s="1" customFormat="1" ht="21.75" thickTop="1" thickBot="1" x14ac:dyDescent="0.35">
      <c r="C17" s="2"/>
      <c r="D17" s="155" t="s">
        <v>1268</v>
      </c>
      <c r="E17" s="156"/>
      <c r="G17" s="3"/>
    </row>
    <row r="18" spans="3:7" s="1" customFormat="1" ht="45.75" outlineLevel="1" thickTop="1" x14ac:dyDescent="0.25">
      <c r="C18" s="2"/>
      <c r="D18" s="13" t="s">
        <v>1269</v>
      </c>
      <c r="E18" s="4" t="s">
        <v>246</v>
      </c>
      <c r="G18" s="3"/>
    </row>
    <row r="19" spans="3:7" s="1" customFormat="1" ht="15" outlineLevel="1" x14ac:dyDescent="0.25">
      <c r="C19" s="2"/>
      <c r="D19" s="10" t="s">
        <v>1270</v>
      </c>
      <c r="E19" s="6" t="s">
        <v>199</v>
      </c>
      <c r="G19" s="3"/>
    </row>
    <row r="20" spans="3:7" s="1" customFormat="1" ht="28.5" outlineLevel="1" x14ac:dyDescent="0.2">
      <c r="C20" s="2"/>
      <c r="D20" s="9" t="s">
        <v>1271</v>
      </c>
      <c r="E20" s="11" t="s">
        <v>245</v>
      </c>
      <c r="G20" s="3"/>
    </row>
    <row r="21" spans="3:7" s="1" customFormat="1" ht="45" outlineLevel="1" x14ac:dyDescent="0.25">
      <c r="C21" s="2"/>
      <c r="D21" s="10" t="s">
        <v>1272</v>
      </c>
      <c r="E21" s="6" t="s">
        <v>202</v>
      </c>
      <c r="G21" s="3"/>
    </row>
    <row r="22" spans="3:7" s="1" customFormat="1" ht="29.25" outlineLevel="1" thickBot="1" x14ac:dyDescent="0.25">
      <c r="C22" s="2"/>
      <c r="D22" s="44" t="s">
        <v>1273</v>
      </c>
      <c r="E22" s="45" t="s">
        <v>23</v>
      </c>
      <c r="G22" s="3"/>
    </row>
    <row r="23" spans="3:7" ht="15.75" thickTop="1" thickBot="1" x14ac:dyDescent="0.25"/>
    <row r="24" spans="3:7" s="1" customFormat="1" ht="21.75" thickTop="1" thickBot="1" x14ac:dyDescent="0.35">
      <c r="C24" s="2"/>
      <c r="D24" s="145" t="s">
        <v>1274</v>
      </c>
      <c r="E24" s="146"/>
      <c r="G24" s="3"/>
    </row>
    <row r="25" spans="3:7" s="1" customFormat="1" ht="19.5" thickTop="1" thickBot="1" x14ac:dyDescent="0.25">
      <c r="C25" s="2"/>
      <c r="D25" s="151" t="s">
        <v>1275</v>
      </c>
      <c r="E25" s="152"/>
      <c r="G25" s="28"/>
    </row>
    <row r="26" spans="3:7" s="1" customFormat="1" ht="44.25" outlineLevel="1" thickTop="1" x14ac:dyDescent="0.25">
      <c r="C26" s="2"/>
      <c r="D26" s="13" t="s">
        <v>1276</v>
      </c>
      <c r="E26" s="4" t="s">
        <v>242</v>
      </c>
      <c r="G26" s="3"/>
    </row>
    <row r="27" spans="3:7" s="1" customFormat="1" ht="45.75" outlineLevel="1" thickBot="1" x14ac:dyDescent="0.3">
      <c r="C27" s="2"/>
      <c r="D27" s="12" t="s">
        <v>1277</v>
      </c>
      <c r="E27" s="31">
        <v>1000</v>
      </c>
      <c r="G27" s="3"/>
    </row>
    <row r="28" spans="3:7" s="1" customFormat="1" ht="19.5" thickTop="1" thickBot="1" x14ac:dyDescent="0.25">
      <c r="C28" s="2"/>
      <c r="D28" s="151" t="s">
        <v>1278</v>
      </c>
      <c r="E28" s="152"/>
      <c r="G28" s="28"/>
    </row>
    <row r="29" spans="3:7" s="1" customFormat="1" ht="30.75" outlineLevel="1" thickTop="1" x14ac:dyDescent="0.25">
      <c r="C29" s="2"/>
      <c r="D29" s="13" t="s">
        <v>1279</v>
      </c>
      <c r="E29" s="111" t="s">
        <v>82</v>
      </c>
      <c r="G29" s="3"/>
    </row>
    <row r="30" spans="3:7" s="1" customFormat="1" ht="30" outlineLevel="1" x14ac:dyDescent="0.25">
      <c r="C30" s="2"/>
      <c r="D30" s="10" t="s">
        <v>1280</v>
      </c>
      <c r="E30" s="6" t="s">
        <v>254</v>
      </c>
      <c r="G30" s="3"/>
    </row>
    <row r="31" spans="3:7" s="1" customFormat="1" ht="60" outlineLevel="1" x14ac:dyDescent="0.25">
      <c r="C31" s="2"/>
      <c r="D31" s="10" t="s">
        <v>1281</v>
      </c>
      <c r="E31" s="6" t="s">
        <v>83</v>
      </c>
      <c r="G31" s="3"/>
    </row>
    <row r="32" spans="3:7" s="1" customFormat="1" ht="30" outlineLevel="1" x14ac:dyDescent="0.25">
      <c r="C32" s="2"/>
      <c r="D32" s="10" t="s">
        <v>1282</v>
      </c>
      <c r="E32" s="6" t="s">
        <v>42</v>
      </c>
      <c r="G32" s="3"/>
    </row>
    <row r="33" spans="3:7" s="1" customFormat="1" ht="30" outlineLevel="1" x14ac:dyDescent="0.25">
      <c r="C33" s="2"/>
      <c r="D33" s="10" t="s">
        <v>1283</v>
      </c>
      <c r="E33" s="6" t="s">
        <v>27</v>
      </c>
      <c r="G33" s="3"/>
    </row>
    <row r="34" spans="3:7" s="1" customFormat="1" ht="100.5" outlineLevel="1" thickBot="1" x14ac:dyDescent="0.25">
      <c r="C34" s="2"/>
      <c r="D34" s="16" t="s">
        <v>1284</v>
      </c>
      <c r="E34" s="7" t="s">
        <v>102</v>
      </c>
      <c r="G34" s="3"/>
    </row>
    <row r="35" spans="3:7" s="1" customFormat="1" ht="19.5" thickTop="1" thickBot="1" x14ac:dyDescent="0.25">
      <c r="C35" s="2"/>
      <c r="D35" s="151" t="s">
        <v>1285</v>
      </c>
      <c r="E35" s="152"/>
      <c r="G35" s="3"/>
    </row>
    <row r="36" spans="3:7" s="1" customFormat="1" ht="15.75" outlineLevel="1" thickTop="1" x14ac:dyDescent="0.25">
      <c r="C36" s="2"/>
      <c r="D36" s="13" t="s">
        <v>1286</v>
      </c>
      <c r="E36" s="4" t="s">
        <v>32</v>
      </c>
      <c r="G36" s="3"/>
    </row>
    <row r="37" spans="3:7" s="1" customFormat="1" ht="15" outlineLevel="1" x14ac:dyDescent="0.25">
      <c r="C37" s="2"/>
      <c r="D37" s="10" t="s">
        <v>1287</v>
      </c>
      <c r="E37" s="6" t="s">
        <v>28</v>
      </c>
      <c r="G37" s="3"/>
    </row>
    <row r="38" spans="3:7" s="1" customFormat="1" ht="29.25" outlineLevel="1" x14ac:dyDescent="0.25">
      <c r="C38" s="2"/>
      <c r="D38" s="10" t="s">
        <v>1288</v>
      </c>
      <c r="E38" s="6" t="s">
        <v>161</v>
      </c>
      <c r="G38" s="3"/>
    </row>
    <row r="39" spans="3:7" s="1" customFormat="1" ht="43.5" outlineLevel="1" x14ac:dyDescent="0.25">
      <c r="C39" s="2"/>
      <c r="D39" s="10" t="s">
        <v>1289</v>
      </c>
      <c r="E39" s="6" t="s">
        <v>244</v>
      </c>
      <c r="G39" s="3"/>
    </row>
    <row r="40" spans="3:7" s="1" customFormat="1" ht="45.75" outlineLevel="1" thickBot="1" x14ac:dyDescent="0.3">
      <c r="C40" s="2"/>
      <c r="D40" s="12" t="s">
        <v>1290</v>
      </c>
      <c r="E40" s="7" t="s">
        <v>31</v>
      </c>
      <c r="G40" s="3"/>
    </row>
    <row r="41" spans="3:7" s="1" customFormat="1" ht="19.5" thickTop="1" thickBot="1" x14ac:dyDescent="0.25">
      <c r="C41" s="2"/>
      <c r="D41" s="151" t="s">
        <v>1291</v>
      </c>
      <c r="E41" s="152"/>
      <c r="G41" s="3"/>
    </row>
    <row r="42" spans="3:7" s="1" customFormat="1" ht="15.75" outlineLevel="1" thickTop="1" x14ac:dyDescent="0.25">
      <c r="C42" s="2"/>
      <c r="D42" s="13" t="s">
        <v>1292</v>
      </c>
      <c r="E42" s="4" t="s">
        <v>22</v>
      </c>
      <c r="G42" s="3"/>
    </row>
    <row r="43" spans="3:7" s="1" customFormat="1" ht="15" outlineLevel="1" x14ac:dyDescent="0.25">
      <c r="C43" s="2"/>
      <c r="D43" s="10" t="s">
        <v>1293</v>
      </c>
      <c r="E43" s="6" t="s">
        <v>22</v>
      </c>
      <c r="G43" s="3"/>
    </row>
    <row r="44" spans="3:7" s="1" customFormat="1" ht="15" outlineLevel="1" x14ac:dyDescent="0.25">
      <c r="C44" s="2"/>
      <c r="D44" s="10" t="s">
        <v>1294</v>
      </c>
      <c r="E44" s="6" t="s">
        <v>22</v>
      </c>
      <c r="G44" s="3"/>
    </row>
    <row r="45" spans="3:7" s="1" customFormat="1" ht="30.75" outlineLevel="1" thickBot="1" x14ac:dyDescent="0.3">
      <c r="C45" s="2"/>
      <c r="D45" s="12" t="s">
        <v>1295</v>
      </c>
      <c r="E45" s="7" t="s">
        <v>34</v>
      </c>
      <c r="G45" s="3"/>
    </row>
    <row r="46" spans="3:7" s="1" customFormat="1" ht="19.5" thickTop="1" thickBot="1" x14ac:dyDescent="0.25">
      <c r="C46" s="2"/>
      <c r="D46" s="151" t="s">
        <v>1296</v>
      </c>
      <c r="E46" s="152"/>
      <c r="G46" s="3"/>
    </row>
    <row r="47" spans="3:7" s="1" customFormat="1" ht="15.75" outlineLevel="1" thickTop="1" x14ac:dyDescent="0.25">
      <c r="C47" s="2"/>
      <c r="D47" s="13" t="s">
        <v>1297</v>
      </c>
      <c r="E47" s="4" t="s">
        <v>22</v>
      </c>
      <c r="G47" s="3"/>
    </row>
    <row r="48" spans="3:7" s="1" customFormat="1" ht="15.75" outlineLevel="1" thickBot="1" x14ac:dyDescent="0.3">
      <c r="C48" s="2"/>
      <c r="D48" s="12" t="s">
        <v>114</v>
      </c>
      <c r="E48" s="7" t="s">
        <v>22</v>
      </c>
      <c r="G48" s="3"/>
    </row>
    <row r="49" spans="3:7" s="1" customFormat="1" ht="19.5" thickTop="1" thickBot="1" x14ac:dyDescent="0.25">
      <c r="C49" s="2"/>
      <c r="D49" s="151" t="s">
        <v>1298</v>
      </c>
      <c r="E49" s="152"/>
      <c r="G49" s="3"/>
    </row>
    <row r="50" spans="3:7" s="1" customFormat="1" ht="30.75" outlineLevel="1" thickTop="1" x14ac:dyDescent="0.25">
      <c r="C50" s="2"/>
      <c r="D50" s="13" t="s">
        <v>1112</v>
      </c>
      <c r="E50" s="4" t="s">
        <v>22</v>
      </c>
      <c r="G50" s="3"/>
    </row>
    <row r="51" spans="3:7" s="1" customFormat="1" ht="30.75" outlineLevel="1" thickBot="1" x14ac:dyDescent="0.3">
      <c r="C51" s="2"/>
      <c r="D51" s="12" t="s">
        <v>1299</v>
      </c>
      <c r="E51" s="7" t="s">
        <v>22</v>
      </c>
      <c r="G51" s="3"/>
    </row>
    <row r="52" spans="3:7" s="1" customFormat="1" ht="19.5" thickTop="1" thickBot="1" x14ac:dyDescent="0.25">
      <c r="C52" s="2"/>
      <c r="D52" s="151" t="s">
        <v>1300</v>
      </c>
      <c r="E52" s="152"/>
      <c r="G52" s="3"/>
    </row>
    <row r="53" spans="3:7" s="1" customFormat="1" ht="30.75" outlineLevel="1" thickTop="1" x14ac:dyDescent="0.25">
      <c r="C53" s="2"/>
      <c r="D53" s="13" t="s">
        <v>1301</v>
      </c>
      <c r="E53" s="4" t="s">
        <v>22</v>
      </c>
      <c r="G53" s="3"/>
    </row>
    <row r="54" spans="3:7" s="1" customFormat="1" outlineLevel="1" x14ac:dyDescent="0.2">
      <c r="C54" s="2"/>
      <c r="D54" s="15" t="s">
        <v>1302</v>
      </c>
      <c r="E54" s="27" t="s">
        <v>28</v>
      </c>
      <c r="G54" s="3"/>
    </row>
    <row r="55" spans="3:7" s="1" customFormat="1" outlineLevel="1" x14ac:dyDescent="0.2">
      <c r="C55" s="2"/>
      <c r="D55" s="15" t="s">
        <v>1303</v>
      </c>
      <c r="E55" s="27" t="s">
        <v>28</v>
      </c>
      <c r="G55" s="3"/>
    </row>
    <row r="56" spans="3:7" s="1" customFormat="1" outlineLevel="1" x14ac:dyDescent="0.2">
      <c r="C56" s="2"/>
      <c r="D56" s="15" t="s">
        <v>1304</v>
      </c>
      <c r="E56" s="27" t="s">
        <v>33</v>
      </c>
      <c r="G56" s="3"/>
    </row>
    <row r="57" spans="3:7" s="1" customFormat="1" ht="28.5" outlineLevel="1" x14ac:dyDescent="0.2">
      <c r="C57" s="2"/>
      <c r="D57" s="15" t="s">
        <v>1305</v>
      </c>
      <c r="E57" s="27" t="s">
        <v>32</v>
      </c>
      <c r="G57" s="3"/>
    </row>
    <row r="58" spans="3:7" s="1" customFormat="1" ht="15" outlineLevel="1" thickBot="1" x14ac:dyDescent="0.25">
      <c r="C58" s="2"/>
      <c r="D58" s="16" t="s">
        <v>1306</v>
      </c>
      <c r="E58" s="91" t="s">
        <v>34</v>
      </c>
      <c r="G58" s="3"/>
    </row>
    <row r="59" spans="3:7" s="1" customFormat="1" ht="19.5" thickTop="1" thickBot="1" x14ac:dyDescent="0.25">
      <c r="C59" s="2"/>
      <c r="D59" s="151" t="s">
        <v>1307</v>
      </c>
      <c r="E59" s="152"/>
      <c r="G59" s="3"/>
    </row>
    <row r="60" spans="3:7" s="1" customFormat="1" ht="16.5" thickTop="1" thickBot="1" x14ac:dyDescent="0.3">
      <c r="C60" s="2"/>
      <c r="D60" s="46"/>
      <c r="E60" s="47" t="s">
        <v>34</v>
      </c>
      <c r="G60" s="3"/>
    </row>
    <row r="61" spans="3:7" s="1" customFormat="1" ht="15.75" thickTop="1" thickBot="1" x14ac:dyDescent="0.25">
      <c r="C61" s="2"/>
      <c r="D61" s="2"/>
      <c r="E61" s="8"/>
      <c r="G61" s="3"/>
    </row>
    <row r="62" spans="3:7" s="1" customFormat="1" ht="21.75" thickTop="1" thickBot="1" x14ac:dyDescent="0.35">
      <c r="C62" s="2"/>
      <c r="D62" s="145" t="s">
        <v>1308</v>
      </c>
      <c r="E62" s="146"/>
      <c r="G62" s="3"/>
    </row>
    <row r="63" spans="3:7" s="1" customFormat="1" ht="19.5" thickTop="1" thickBot="1" x14ac:dyDescent="0.25">
      <c r="C63" s="2"/>
      <c r="D63" s="151" t="s">
        <v>1309</v>
      </c>
      <c r="E63" s="152"/>
      <c r="G63" s="3"/>
    </row>
    <row r="64" spans="3:7" s="1" customFormat="1" ht="30.75" outlineLevel="1" thickTop="1" x14ac:dyDescent="0.25">
      <c r="C64" s="2"/>
      <c r="D64" s="13" t="s">
        <v>290</v>
      </c>
      <c r="E64" s="4" t="s">
        <v>22</v>
      </c>
      <c r="F64" s="18"/>
      <c r="G64" s="3"/>
    </row>
    <row r="65" spans="3:7" s="1" customFormat="1" ht="15.75" outlineLevel="1" thickBot="1" x14ac:dyDescent="0.3">
      <c r="C65" s="2"/>
      <c r="D65" s="12" t="s">
        <v>1310</v>
      </c>
      <c r="E65" s="7" t="s">
        <v>32</v>
      </c>
      <c r="G65" s="3"/>
    </row>
    <row r="66" spans="3:7" s="1" customFormat="1" ht="19.5" thickTop="1" thickBot="1" x14ac:dyDescent="0.25">
      <c r="C66" s="2"/>
      <c r="D66" s="151" t="s">
        <v>1311</v>
      </c>
      <c r="E66" s="152"/>
      <c r="G66" s="3"/>
    </row>
    <row r="67" spans="3:7" s="1" customFormat="1" ht="15.75" outlineLevel="1" thickTop="1" x14ac:dyDescent="0.25">
      <c r="C67" s="2"/>
      <c r="D67" s="13" t="s">
        <v>1312</v>
      </c>
      <c r="E67" s="4" t="s">
        <v>22</v>
      </c>
      <c r="G67" s="3"/>
    </row>
    <row r="68" spans="3:7" s="1" customFormat="1" ht="15" outlineLevel="1" x14ac:dyDescent="0.25">
      <c r="C68" s="2"/>
      <c r="D68" s="10" t="s">
        <v>1313</v>
      </c>
      <c r="E68" s="6" t="s">
        <v>22</v>
      </c>
      <c r="G68" s="3"/>
    </row>
    <row r="69" spans="3:7" s="1" customFormat="1" ht="30.75" outlineLevel="1" thickBot="1" x14ac:dyDescent="0.3">
      <c r="C69" s="2"/>
      <c r="D69" s="12" t="s">
        <v>1314</v>
      </c>
      <c r="E69" s="7" t="s">
        <v>32</v>
      </c>
      <c r="G69" s="3"/>
    </row>
    <row r="70" spans="3:7" s="1" customFormat="1" ht="15.75" thickTop="1" thickBot="1" x14ac:dyDescent="0.25">
      <c r="C70" s="2"/>
      <c r="D70" s="2"/>
      <c r="E70" s="8"/>
      <c r="G70" s="3"/>
    </row>
    <row r="71" spans="3:7" s="1" customFormat="1" ht="21.75" thickTop="1" thickBot="1" x14ac:dyDescent="0.35">
      <c r="C71" s="2"/>
      <c r="D71" s="145" t="s">
        <v>1315</v>
      </c>
      <c r="E71" s="146"/>
      <c r="G71" s="3"/>
    </row>
    <row r="72" spans="3:7" s="1" customFormat="1" ht="44.25" outlineLevel="1" thickTop="1" x14ac:dyDescent="0.25">
      <c r="C72" s="2"/>
      <c r="D72" s="13" t="s">
        <v>1316</v>
      </c>
      <c r="E72" s="4" t="s">
        <v>20</v>
      </c>
      <c r="G72" s="3"/>
    </row>
    <row r="73" spans="3:7" s="1" customFormat="1" ht="57.75" outlineLevel="1" x14ac:dyDescent="0.25">
      <c r="C73" s="2"/>
      <c r="D73" s="10" t="s">
        <v>1317</v>
      </c>
      <c r="E73" s="6" t="s">
        <v>252</v>
      </c>
      <c r="G73" s="3"/>
    </row>
    <row r="74" spans="3:7" s="1" customFormat="1" ht="86.25" outlineLevel="1" x14ac:dyDescent="0.25">
      <c r="C74" s="2"/>
      <c r="D74" s="10" t="s">
        <v>1318</v>
      </c>
      <c r="E74" s="6" t="s">
        <v>253</v>
      </c>
      <c r="G74" s="3"/>
    </row>
    <row r="75" spans="3:7" s="1" customFormat="1" ht="57.75" outlineLevel="1" x14ac:dyDescent="0.25">
      <c r="C75" s="2"/>
      <c r="D75" s="10" t="s">
        <v>1319</v>
      </c>
      <c r="E75" s="6" t="s">
        <v>71</v>
      </c>
      <c r="G75" s="3"/>
    </row>
    <row r="76" spans="3:7" s="1" customFormat="1" ht="30" outlineLevel="1" x14ac:dyDescent="0.25">
      <c r="C76" s="2"/>
      <c r="D76" s="10" t="s">
        <v>1320</v>
      </c>
      <c r="E76" s="6" t="s">
        <v>1376</v>
      </c>
      <c r="G76" s="157"/>
    </row>
    <row r="77" spans="3:7" s="1" customFormat="1" ht="57.75" outlineLevel="1" thickBot="1" x14ac:dyDescent="0.25">
      <c r="C77" s="2"/>
      <c r="D77" s="44" t="s">
        <v>1321</v>
      </c>
      <c r="E77" s="45" t="s">
        <v>241</v>
      </c>
      <c r="G77" s="157"/>
    </row>
    <row r="78" spans="3:7" s="1" customFormat="1" ht="19.5" thickTop="1" thickBot="1" x14ac:dyDescent="0.25">
      <c r="C78" s="2"/>
      <c r="D78" s="151" t="s">
        <v>1322</v>
      </c>
      <c r="E78" s="152"/>
      <c r="G78" s="3"/>
    </row>
    <row r="79" spans="3:7" s="1" customFormat="1" ht="44.25" outlineLevel="1" thickTop="1" x14ac:dyDescent="0.25">
      <c r="C79" s="2"/>
      <c r="D79" s="13" t="s">
        <v>1323</v>
      </c>
      <c r="E79" s="4" t="s">
        <v>135</v>
      </c>
      <c r="G79" s="3"/>
    </row>
    <row r="80" spans="3:7" s="1" customFormat="1" ht="28.5" outlineLevel="1" x14ac:dyDescent="0.2">
      <c r="C80" s="2"/>
      <c r="D80" s="15" t="s">
        <v>1324</v>
      </c>
      <c r="E80" s="27" t="s">
        <v>23</v>
      </c>
      <c r="G80" s="3"/>
    </row>
    <row r="81" spans="3:7" s="1" customFormat="1" ht="15.75" outlineLevel="1" thickBot="1" x14ac:dyDescent="0.3">
      <c r="C81" s="2"/>
      <c r="D81" s="12" t="s">
        <v>1325</v>
      </c>
      <c r="E81" s="56" t="s">
        <v>243</v>
      </c>
      <c r="G81" s="3"/>
    </row>
    <row r="82" spans="3:7" s="1" customFormat="1" ht="19.5" thickTop="1" thickBot="1" x14ac:dyDescent="0.25">
      <c r="C82" s="2"/>
      <c r="D82" s="151" t="s">
        <v>1326</v>
      </c>
      <c r="E82" s="152"/>
      <c r="G82" s="28"/>
    </row>
    <row r="83" spans="3:7" s="1" customFormat="1" ht="30.75" outlineLevel="1" thickTop="1" x14ac:dyDescent="0.25">
      <c r="C83" s="2"/>
      <c r="D83" s="13" t="s">
        <v>1327</v>
      </c>
      <c r="E83" s="4" t="s">
        <v>22</v>
      </c>
      <c r="G83" s="3"/>
    </row>
    <row r="84" spans="3:7" s="1" customFormat="1" ht="30" outlineLevel="1" x14ac:dyDescent="0.25">
      <c r="C84" s="2"/>
      <c r="D84" s="10" t="s">
        <v>1328</v>
      </c>
      <c r="E84" s="6" t="s">
        <v>22</v>
      </c>
      <c r="G84" s="3"/>
    </row>
    <row r="85" spans="3:7" s="1" customFormat="1" ht="60" outlineLevel="1" x14ac:dyDescent="0.25">
      <c r="C85" s="2"/>
      <c r="D85" s="10" t="s">
        <v>1329</v>
      </c>
      <c r="E85" s="6" t="s">
        <v>32</v>
      </c>
      <c r="G85" s="3"/>
    </row>
    <row r="86" spans="3:7" s="1" customFormat="1" ht="30" outlineLevel="1" x14ac:dyDescent="0.25">
      <c r="C86" s="2"/>
      <c r="D86" s="10" t="s">
        <v>1330</v>
      </c>
      <c r="E86" s="6" t="s">
        <v>22</v>
      </c>
      <c r="G86" s="3"/>
    </row>
    <row r="87" spans="3:7" s="1" customFormat="1" ht="30.75" outlineLevel="1" thickBot="1" x14ac:dyDescent="0.3">
      <c r="C87" s="2"/>
      <c r="D87" s="12" t="s">
        <v>1331</v>
      </c>
      <c r="E87" s="7" t="s">
        <v>32</v>
      </c>
      <c r="G87" s="3"/>
    </row>
    <row r="88" spans="3:7" s="1" customFormat="1" ht="19.5" thickTop="1" thickBot="1" x14ac:dyDescent="0.25">
      <c r="C88" s="2"/>
      <c r="D88" s="151" t="s">
        <v>1332</v>
      </c>
      <c r="E88" s="152"/>
      <c r="G88" s="3"/>
    </row>
    <row r="89" spans="3:7" s="1" customFormat="1" ht="44.25" outlineLevel="1" thickTop="1" x14ac:dyDescent="0.25">
      <c r="C89" s="2"/>
      <c r="D89" s="13" t="s">
        <v>1333</v>
      </c>
      <c r="E89" s="4" t="s">
        <v>99</v>
      </c>
      <c r="G89" s="3"/>
    </row>
    <row r="90" spans="3:7" s="1" customFormat="1" ht="15" outlineLevel="1" x14ac:dyDescent="0.25">
      <c r="C90" s="2"/>
      <c r="D90" s="10" t="s">
        <v>1334</v>
      </c>
      <c r="E90" s="6" t="s">
        <v>100</v>
      </c>
      <c r="G90" s="3"/>
    </row>
    <row r="91" spans="3:7" s="1" customFormat="1" ht="43.5" outlineLevel="1" x14ac:dyDescent="0.25">
      <c r="C91" s="2"/>
      <c r="D91" s="10" t="s">
        <v>1335</v>
      </c>
      <c r="E91" s="6" t="s">
        <v>99</v>
      </c>
      <c r="G91" s="3"/>
    </row>
    <row r="92" spans="3:7" s="1" customFormat="1" ht="30" outlineLevel="1" x14ac:dyDescent="0.25">
      <c r="C92" s="2"/>
      <c r="D92" s="10" t="s">
        <v>1332</v>
      </c>
      <c r="E92" s="6" t="s">
        <v>31</v>
      </c>
      <c r="G92" s="3"/>
    </row>
    <row r="93" spans="3:7" s="1" customFormat="1" ht="15" outlineLevel="1" thickBot="1" x14ac:dyDescent="0.25">
      <c r="C93" s="2"/>
      <c r="D93" s="20" t="s">
        <v>1271</v>
      </c>
      <c r="E93" s="14">
        <v>0</v>
      </c>
      <c r="G93" s="3"/>
    </row>
    <row r="94" spans="3:7" s="1" customFormat="1" ht="19.5" thickTop="1" thickBot="1" x14ac:dyDescent="0.25">
      <c r="C94" s="2"/>
      <c r="D94" s="151" t="s">
        <v>1336</v>
      </c>
      <c r="E94" s="152"/>
      <c r="G94" s="3"/>
    </row>
    <row r="95" spans="3:7" s="1" customFormat="1" ht="15.75" outlineLevel="1" thickTop="1" x14ac:dyDescent="0.25">
      <c r="C95" s="2"/>
      <c r="D95" s="13" t="s">
        <v>1337</v>
      </c>
      <c r="E95" s="4" t="s">
        <v>22</v>
      </c>
      <c r="G95" s="3"/>
    </row>
    <row r="96" spans="3:7" s="1" customFormat="1" ht="15" outlineLevel="1" x14ac:dyDescent="0.25">
      <c r="C96" s="2"/>
      <c r="D96" s="10" t="s">
        <v>1338</v>
      </c>
      <c r="E96" s="6" t="s">
        <v>22</v>
      </c>
      <c r="G96" s="3"/>
    </row>
    <row r="97" spans="3:7" s="1" customFormat="1" ht="15.75" outlineLevel="1" thickBot="1" x14ac:dyDescent="0.3">
      <c r="C97" s="2"/>
      <c r="D97" s="12" t="s">
        <v>1339</v>
      </c>
      <c r="E97" s="7" t="s">
        <v>34</v>
      </c>
      <c r="G97" s="3"/>
    </row>
    <row r="98" spans="3:7" s="1" customFormat="1" ht="15.75" thickTop="1" thickBot="1" x14ac:dyDescent="0.25">
      <c r="C98" s="2"/>
      <c r="D98" s="2"/>
      <c r="E98" s="8"/>
      <c r="G98" s="3"/>
    </row>
    <row r="99" spans="3:7" s="1" customFormat="1" ht="21.75" thickTop="1" thickBot="1" x14ac:dyDescent="0.35">
      <c r="C99" s="2"/>
      <c r="D99" s="145" t="s">
        <v>1340</v>
      </c>
      <c r="E99" s="146"/>
      <c r="G99" s="17"/>
    </row>
    <row r="100" spans="3:7" s="1" customFormat="1" ht="19.5" thickTop="1" thickBot="1" x14ac:dyDescent="0.25">
      <c r="C100" s="2"/>
      <c r="D100" s="151" t="s">
        <v>1341</v>
      </c>
      <c r="E100" s="152"/>
      <c r="G100" s="17"/>
    </row>
    <row r="101" spans="3:7" s="1" customFormat="1" ht="16.5" outlineLevel="1" thickTop="1" thickBot="1" x14ac:dyDescent="0.3">
      <c r="C101" s="2"/>
      <c r="D101" s="46" t="s">
        <v>1342</v>
      </c>
      <c r="E101" s="47" t="s">
        <v>22</v>
      </c>
      <c r="G101" s="3"/>
    </row>
    <row r="102" spans="3:7" s="1" customFormat="1" ht="19.5" thickTop="1" thickBot="1" x14ac:dyDescent="0.25">
      <c r="C102" s="2"/>
      <c r="D102" s="151" t="s">
        <v>1343</v>
      </c>
      <c r="E102" s="152"/>
      <c r="G102" s="3"/>
    </row>
    <row r="103" spans="3:7" s="1" customFormat="1" ht="15.75" outlineLevel="1" thickTop="1" x14ac:dyDescent="0.25">
      <c r="C103" s="2"/>
      <c r="D103" s="13" t="s">
        <v>1344</v>
      </c>
      <c r="E103" s="4" t="s">
        <v>22</v>
      </c>
      <c r="G103" s="3"/>
    </row>
    <row r="104" spans="3:7" s="1" customFormat="1" ht="45.75" outlineLevel="1" thickBot="1" x14ac:dyDescent="0.3">
      <c r="C104" s="2"/>
      <c r="D104" s="12" t="s">
        <v>1345</v>
      </c>
      <c r="E104" s="7" t="s">
        <v>22</v>
      </c>
      <c r="G104" s="3"/>
    </row>
    <row r="105" spans="3:7" s="1" customFormat="1" ht="19.5" thickTop="1" thickBot="1" x14ac:dyDescent="0.25">
      <c r="C105" s="2"/>
      <c r="D105" s="151" t="s">
        <v>1307</v>
      </c>
      <c r="E105" s="152"/>
      <c r="G105" s="3"/>
    </row>
    <row r="106" spans="3:7" s="1" customFormat="1" ht="16.5" thickTop="1" thickBot="1" x14ac:dyDescent="0.3">
      <c r="C106" s="2"/>
      <c r="D106" s="46"/>
      <c r="E106" s="47" t="s">
        <v>34</v>
      </c>
      <c r="G106" s="3"/>
    </row>
    <row r="107" spans="3:7" s="1" customFormat="1" ht="15.75" thickTop="1" thickBot="1" x14ac:dyDescent="0.25">
      <c r="C107" s="2"/>
      <c r="D107" s="2"/>
      <c r="E107" s="8"/>
      <c r="G107" s="3"/>
    </row>
    <row r="108" spans="3:7" s="1" customFormat="1" ht="21.75" thickTop="1" thickBot="1" x14ac:dyDescent="0.35">
      <c r="C108" s="2"/>
      <c r="D108" s="145" t="s">
        <v>1346</v>
      </c>
      <c r="E108" s="146"/>
      <c r="G108" s="3"/>
    </row>
    <row r="109" spans="3:7" s="1" customFormat="1" ht="19.5" thickTop="1" thickBot="1" x14ac:dyDescent="0.25">
      <c r="C109" s="2"/>
      <c r="D109" s="151" t="s">
        <v>1347</v>
      </c>
      <c r="E109" s="152"/>
      <c r="G109" s="3"/>
    </row>
    <row r="110" spans="3:7" s="1" customFormat="1" ht="105.75" outlineLevel="1" thickTop="1" x14ac:dyDescent="0.25">
      <c r="C110" s="2"/>
      <c r="D110" s="13" t="s">
        <v>1348</v>
      </c>
      <c r="E110" s="4" t="s">
        <v>22</v>
      </c>
      <c r="G110" s="3"/>
    </row>
    <row r="111" spans="3:7" s="1" customFormat="1" ht="90.75" outlineLevel="1" thickBot="1" x14ac:dyDescent="0.3">
      <c r="C111" s="2"/>
      <c r="D111" s="12" t="s">
        <v>1349</v>
      </c>
      <c r="E111" s="7" t="s">
        <v>32</v>
      </c>
      <c r="G111" s="3"/>
    </row>
    <row r="112" spans="3:7" s="1" customFormat="1" ht="19.5" thickTop="1" thickBot="1" x14ac:dyDescent="0.25">
      <c r="C112" s="2"/>
      <c r="D112" s="151" t="s">
        <v>1379</v>
      </c>
      <c r="E112" s="152"/>
      <c r="G112" s="3"/>
    </row>
    <row r="113" spans="3:7" s="1" customFormat="1" ht="45.75" outlineLevel="1" thickTop="1" x14ac:dyDescent="0.25">
      <c r="C113" s="2"/>
      <c r="D113" s="13" t="s">
        <v>1351</v>
      </c>
      <c r="E113" s="4" t="s">
        <v>22</v>
      </c>
      <c r="G113" s="3"/>
    </row>
    <row r="114" spans="3:7" s="1" customFormat="1" ht="45.75" outlineLevel="1" thickBot="1" x14ac:dyDescent="0.3">
      <c r="C114" s="2"/>
      <c r="D114" s="12" t="s">
        <v>1352</v>
      </c>
      <c r="E114" s="7" t="s">
        <v>22</v>
      </c>
      <c r="G114" s="3"/>
    </row>
    <row r="115" spans="3:7" s="1" customFormat="1" ht="15.75" thickTop="1" thickBot="1" x14ac:dyDescent="0.25">
      <c r="C115" s="2"/>
      <c r="D115" s="2"/>
      <c r="E115" s="8"/>
      <c r="G115" s="3"/>
    </row>
    <row r="116" spans="3:7" s="1" customFormat="1" ht="29.25" thickTop="1" thickBot="1" x14ac:dyDescent="0.45">
      <c r="C116" s="2"/>
      <c r="D116" s="158" t="s">
        <v>1353</v>
      </c>
      <c r="E116" s="159"/>
      <c r="G116" s="3"/>
    </row>
    <row r="117" spans="3:7" s="1" customFormat="1" ht="19.5" thickTop="1" thickBot="1" x14ac:dyDescent="0.25">
      <c r="C117" s="2"/>
      <c r="D117" s="151" t="s">
        <v>1354</v>
      </c>
      <c r="E117" s="152"/>
      <c r="G117" s="3"/>
    </row>
    <row r="118" spans="3:7" s="1" customFormat="1" ht="30.75" outlineLevel="1" thickTop="1" x14ac:dyDescent="0.25">
      <c r="C118" s="2"/>
      <c r="D118" s="13" t="s">
        <v>1355</v>
      </c>
      <c r="E118" s="4" t="s">
        <v>117</v>
      </c>
      <c r="G118" s="3"/>
    </row>
    <row r="119" spans="3:7" s="1" customFormat="1" ht="144" outlineLevel="1" thickBot="1" x14ac:dyDescent="0.3">
      <c r="C119" s="2"/>
      <c r="D119" s="12" t="s">
        <v>1356</v>
      </c>
      <c r="E119" s="7" t="s">
        <v>247</v>
      </c>
      <c r="G119" s="3"/>
    </row>
    <row r="120" spans="3:7" s="1" customFormat="1" ht="19.5" thickTop="1" thickBot="1" x14ac:dyDescent="0.25">
      <c r="C120" s="2"/>
      <c r="D120" s="151" t="s">
        <v>1357</v>
      </c>
      <c r="E120" s="152"/>
      <c r="G120" s="3"/>
    </row>
    <row r="121" spans="3:7" s="1" customFormat="1" ht="43.5" outlineLevel="1" thickTop="1" x14ac:dyDescent="0.2">
      <c r="C121" s="2"/>
      <c r="D121" s="21" t="s">
        <v>1358</v>
      </c>
      <c r="E121" s="4" t="s">
        <v>1396</v>
      </c>
      <c r="G121" s="3"/>
    </row>
    <row r="122" spans="3:7" s="1" customFormat="1" ht="42.75" outlineLevel="1" x14ac:dyDescent="0.2">
      <c r="C122" s="2"/>
      <c r="D122" s="15" t="s">
        <v>1359</v>
      </c>
      <c r="E122" s="6" t="s">
        <v>1407</v>
      </c>
      <c r="G122" s="3"/>
    </row>
    <row r="123" spans="3:7" s="1" customFormat="1" ht="42.75" outlineLevel="1" x14ac:dyDescent="0.2">
      <c r="C123" s="2"/>
      <c r="D123" s="15" t="s">
        <v>1360</v>
      </c>
      <c r="E123" s="6" t="s">
        <v>1407</v>
      </c>
      <c r="G123" s="3"/>
    </row>
    <row r="124" spans="3:7" s="1" customFormat="1" ht="43.5" outlineLevel="1" thickBot="1" x14ac:dyDescent="0.25">
      <c r="C124" s="2"/>
      <c r="D124" s="16" t="s">
        <v>1361</v>
      </c>
      <c r="E124" s="7" t="s">
        <v>1407</v>
      </c>
      <c r="G124" s="3"/>
    </row>
    <row r="125" spans="3:7" s="1" customFormat="1" ht="15.75" thickTop="1" thickBot="1" x14ac:dyDescent="0.25">
      <c r="C125" s="2"/>
      <c r="D125" s="151" t="s">
        <v>1440</v>
      </c>
      <c r="E125" s="152" t="s">
        <v>248</v>
      </c>
      <c r="G125" s="3"/>
    </row>
    <row r="126" spans="3:7" s="1" customFormat="1" ht="30" outlineLevel="1" thickTop="1" x14ac:dyDescent="0.25">
      <c r="C126" s="2"/>
      <c r="D126" s="13" t="s">
        <v>1362</v>
      </c>
      <c r="E126" s="4" t="s">
        <v>86</v>
      </c>
      <c r="G126" s="3"/>
    </row>
    <row r="127" spans="3:7" s="1" customFormat="1" ht="214.5" outlineLevel="1" x14ac:dyDescent="0.25">
      <c r="C127" s="2"/>
      <c r="D127" s="10" t="s">
        <v>1363</v>
      </c>
      <c r="E127" s="6" t="s">
        <v>120</v>
      </c>
      <c r="G127" s="3"/>
    </row>
    <row r="128" spans="3:7" s="1" customFormat="1" ht="100.5" outlineLevel="1" x14ac:dyDescent="0.25">
      <c r="C128" s="2"/>
      <c r="D128" s="10" t="s">
        <v>1364</v>
      </c>
      <c r="E128" s="6" t="s">
        <v>249</v>
      </c>
      <c r="G128" s="3"/>
    </row>
    <row r="129" spans="3:7" s="1" customFormat="1" ht="30" outlineLevel="1" x14ac:dyDescent="0.25">
      <c r="C129" s="2"/>
      <c r="D129" s="10" t="s">
        <v>1365</v>
      </c>
      <c r="E129" s="19" t="s">
        <v>1391</v>
      </c>
      <c r="G129" s="3"/>
    </row>
    <row r="130" spans="3:7" s="1" customFormat="1" ht="42.75" outlineLevel="1" x14ac:dyDescent="0.2">
      <c r="C130" s="2"/>
      <c r="D130" s="9" t="s">
        <v>1271</v>
      </c>
      <c r="E130" s="11" t="s">
        <v>250</v>
      </c>
      <c r="G130" s="3"/>
    </row>
    <row r="131" spans="3:7" s="1" customFormat="1" ht="30" outlineLevel="1" x14ac:dyDescent="0.25">
      <c r="C131" s="2"/>
      <c r="D131" s="10" t="s">
        <v>1366</v>
      </c>
      <c r="E131" s="19" t="s">
        <v>1441</v>
      </c>
      <c r="G131" s="3"/>
    </row>
    <row r="132" spans="3:7" s="1" customFormat="1" outlineLevel="1" x14ac:dyDescent="0.2">
      <c r="C132" s="2"/>
      <c r="D132" s="9" t="s">
        <v>1271</v>
      </c>
      <c r="E132" s="11">
        <v>0</v>
      </c>
      <c r="G132" s="3"/>
    </row>
    <row r="133" spans="3:7" s="1" customFormat="1" ht="15" outlineLevel="1" x14ac:dyDescent="0.25">
      <c r="C133" s="2"/>
      <c r="D133" s="97" t="s">
        <v>1367</v>
      </c>
      <c r="E133" s="6"/>
      <c r="G133" s="3"/>
    </row>
    <row r="134" spans="3:7" s="1" customFormat="1" outlineLevel="1" x14ac:dyDescent="0.2">
      <c r="C134" s="2"/>
      <c r="D134" s="15" t="s">
        <v>1368</v>
      </c>
      <c r="E134" s="19" t="s">
        <v>1387</v>
      </c>
      <c r="G134" s="3"/>
    </row>
    <row r="135" spans="3:7" s="1" customFormat="1" outlineLevel="1" x14ac:dyDescent="0.2">
      <c r="C135" s="2"/>
      <c r="D135" s="15" t="s">
        <v>1369</v>
      </c>
      <c r="E135" s="19" t="s">
        <v>1442</v>
      </c>
      <c r="G135" s="3"/>
    </row>
    <row r="136" spans="3:7" s="1" customFormat="1" outlineLevel="1" x14ac:dyDescent="0.2">
      <c r="C136" s="2"/>
      <c r="D136" s="15" t="s">
        <v>1370</v>
      </c>
      <c r="E136" s="19" t="s">
        <v>1389</v>
      </c>
      <c r="G136" s="3"/>
    </row>
    <row r="137" spans="3:7" s="1" customFormat="1" outlineLevel="1" x14ac:dyDescent="0.2">
      <c r="C137" s="2"/>
      <c r="D137" s="9" t="s">
        <v>1371</v>
      </c>
      <c r="E137" s="11" t="s">
        <v>251</v>
      </c>
      <c r="G137" s="3"/>
    </row>
    <row r="138" spans="3:7" s="1" customFormat="1" ht="30.75" outlineLevel="1" thickBot="1" x14ac:dyDescent="0.3">
      <c r="C138" s="2"/>
      <c r="D138" s="12" t="s">
        <v>1372</v>
      </c>
      <c r="E138" s="14">
        <v>0</v>
      </c>
      <c r="G138" s="3"/>
    </row>
    <row r="139" spans="3:7" s="1" customFormat="1" ht="15" thickTop="1" x14ac:dyDescent="0.2">
      <c r="C139" s="2"/>
      <c r="D139" s="22"/>
      <c r="E139" s="23"/>
      <c r="G139" s="3"/>
    </row>
    <row r="145" spans="3:7" s="1" customFormat="1" x14ac:dyDescent="0.2">
      <c r="C145" s="2"/>
      <c r="D145" s="2"/>
      <c r="E145" s="8"/>
      <c r="G145" s="3"/>
    </row>
    <row r="146" spans="3:7" s="1" customFormat="1" x14ac:dyDescent="0.2">
      <c r="C146" s="2"/>
      <c r="D146" s="2"/>
      <c r="E146" s="8"/>
      <c r="G146" s="3"/>
    </row>
  </sheetData>
  <mergeCells count="32">
    <mergeCell ref="D120:E120"/>
    <mergeCell ref="D125:E125"/>
    <mergeCell ref="D105:E105"/>
    <mergeCell ref="D108:E108"/>
    <mergeCell ref="D109:E109"/>
    <mergeCell ref="D112:E112"/>
    <mergeCell ref="D116:E116"/>
    <mergeCell ref="D117:E117"/>
    <mergeCell ref="D102:E102"/>
    <mergeCell ref="D62:E62"/>
    <mergeCell ref="D63:E63"/>
    <mergeCell ref="D66:E66"/>
    <mergeCell ref="D71:E71"/>
    <mergeCell ref="D82:E82"/>
    <mergeCell ref="D88:E88"/>
    <mergeCell ref="D94:E94"/>
    <mergeCell ref="D99:E99"/>
    <mergeCell ref="D100:E100"/>
    <mergeCell ref="G76:G77"/>
    <mergeCell ref="D78:E78"/>
    <mergeCell ref="D35:E35"/>
    <mergeCell ref="D41:E41"/>
    <mergeCell ref="D46:E46"/>
    <mergeCell ref="D49:E49"/>
    <mergeCell ref="D52:E52"/>
    <mergeCell ref="D59:E59"/>
    <mergeCell ref="D28:E28"/>
    <mergeCell ref="D2:E2"/>
    <mergeCell ref="D16:E16"/>
    <mergeCell ref="D17:E17"/>
    <mergeCell ref="D24:E24"/>
    <mergeCell ref="D25:E25"/>
  </mergeCells>
  <hyperlinks>
    <hyperlink ref="G1" location="Übersicht!A1" display="zurück zur Übersicht" xr:uid="{8B1A6650-2D84-485E-8044-93EB2C9D5F28}"/>
  </hyperlinks>
  <pageMargins left="0.7" right="0.7" top="0.75" bottom="0.75" header="0.3" footer="0.3"/>
  <pageSetup paperSize="9" scale="46" orientation="portrait" verticalDpi="0" r:id="rId1"/>
  <rowBreaks count="2" manualBreakCount="2">
    <brk id="98" min="3" max="4" man="1"/>
    <brk id="115" min="3" max="4" man="1"/>
  </rowBreaks>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AD77CE-B515-4FDF-9FFA-6F9B62B5828C}">
  <sheetPr codeName="Tabelle74">
    <outlinePr summaryBelow="0"/>
  </sheetPr>
  <dimension ref="A1:EY133"/>
  <sheetViews>
    <sheetView zoomScaleNormal="100" workbookViewId="0">
      <pane ySplit="1" topLeftCell="A2" activePane="bottomLeft" state="frozen"/>
      <selection sqref="A1:XFD1048576"/>
      <selection pane="bottomLeft" activeCell="E7" sqref="E7"/>
    </sheetView>
  </sheetViews>
  <sheetFormatPr baseColWidth="10" defaultColWidth="10.85546875" defaultRowHeight="14.25" outlineLevelRow="1" x14ac:dyDescent="0.2"/>
  <cols>
    <col min="1" max="2" width="4" style="1" customWidth="1"/>
    <col min="3" max="3" width="1.5703125" style="2" customWidth="1"/>
    <col min="4" max="4" width="26.140625" style="2" customWidth="1"/>
    <col min="5" max="5" width="98.85546875" style="8" customWidth="1"/>
    <col min="6" max="6" width="1.5703125" style="1" customWidth="1"/>
    <col min="7" max="7" width="128.5703125" style="3" customWidth="1"/>
    <col min="8" max="155" width="10.85546875" style="1"/>
    <col min="156" max="16384" width="10.85546875" style="24"/>
  </cols>
  <sheetData>
    <row r="1" spans="3:8" s="1" customFormat="1" ht="50.1" customHeight="1" thickBot="1" x14ac:dyDescent="0.25">
      <c r="C1" s="2"/>
      <c r="D1" s="116" t="s">
        <v>256</v>
      </c>
      <c r="G1" s="112" t="s">
        <v>1374</v>
      </c>
    </row>
    <row r="2" spans="3:8" s="1" customFormat="1" ht="29.25" thickTop="1" thickBot="1" x14ac:dyDescent="0.45">
      <c r="C2" s="2"/>
      <c r="D2" s="153" t="s">
        <v>1255</v>
      </c>
      <c r="E2" s="154"/>
      <c r="G2" s="3"/>
    </row>
    <row r="3" spans="3:8" s="1" customFormat="1" ht="129.75" outlineLevel="1" thickTop="1" x14ac:dyDescent="0.25">
      <c r="C3" s="2"/>
      <c r="D3" s="13" t="s">
        <v>1256</v>
      </c>
      <c r="E3" s="4" t="s">
        <v>275</v>
      </c>
      <c r="G3" s="3"/>
      <c r="H3" s="5"/>
    </row>
    <row r="4" spans="3:8" s="1" customFormat="1" ht="15" outlineLevel="1" x14ac:dyDescent="0.25">
      <c r="C4" s="2"/>
      <c r="D4" s="10" t="s">
        <v>1257</v>
      </c>
      <c r="E4" s="6" t="s">
        <v>1443</v>
      </c>
      <c r="G4" s="3"/>
    </row>
    <row r="5" spans="3:8" s="1" customFormat="1" ht="15" outlineLevel="1" x14ac:dyDescent="0.25">
      <c r="C5" s="2"/>
      <c r="D5" s="10" t="s">
        <v>1258</v>
      </c>
      <c r="E5" s="6" t="s">
        <v>257</v>
      </c>
      <c r="G5" s="3"/>
    </row>
    <row r="6" spans="3:8" s="1" customFormat="1" ht="15" outlineLevel="1" x14ac:dyDescent="0.25">
      <c r="C6" s="2"/>
      <c r="D6" s="10" t="s">
        <v>1259</v>
      </c>
      <c r="E6" s="6" t="s">
        <v>258</v>
      </c>
      <c r="G6" s="3"/>
    </row>
    <row r="7" spans="3:8" s="1" customFormat="1" ht="15" outlineLevel="1" x14ac:dyDescent="0.25">
      <c r="C7" s="2"/>
      <c r="D7" s="10" t="s">
        <v>371</v>
      </c>
      <c r="E7" s="6" t="s">
        <v>259</v>
      </c>
      <c r="G7" s="3"/>
    </row>
    <row r="8" spans="3:8" s="1" customFormat="1" ht="15" outlineLevel="1" x14ac:dyDescent="0.25">
      <c r="C8" s="2"/>
      <c r="D8" s="10" t="s">
        <v>1260</v>
      </c>
      <c r="E8" s="6" t="s">
        <v>260</v>
      </c>
      <c r="G8" s="3"/>
    </row>
    <row r="9" spans="3:8" s="1" customFormat="1" ht="30" outlineLevel="1" x14ac:dyDescent="0.25">
      <c r="C9" s="2"/>
      <c r="D9" s="10" t="s">
        <v>1261</v>
      </c>
      <c r="E9" s="6" t="s">
        <v>19</v>
      </c>
      <c r="G9" s="3"/>
    </row>
    <row r="10" spans="3:8" s="1" customFormat="1" ht="28.5" outlineLevel="1" x14ac:dyDescent="0.2">
      <c r="C10" s="2"/>
      <c r="D10" s="72" t="s">
        <v>1262</v>
      </c>
      <c r="E10" s="55" t="s">
        <v>23</v>
      </c>
      <c r="G10" s="3"/>
    </row>
    <row r="11" spans="3:8" s="1" customFormat="1" ht="45" outlineLevel="1" x14ac:dyDescent="0.25">
      <c r="C11" s="2"/>
      <c r="D11" s="10" t="s">
        <v>1263</v>
      </c>
      <c r="E11" s="6" t="s">
        <v>61</v>
      </c>
      <c r="G11" s="3"/>
    </row>
    <row r="12" spans="3:8" s="1" customFormat="1" ht="28.5" outlineLevel="1" x14ac:dyDescent="0.2">
      <c r="C12" s="2"/>
      <c r="D12" s="15" t="s">
        <v>1264</v>
      </c>
      <c r="E12" s="27" t="s">
        <v>61</v>
      </c>
      <c r="G12" s="3"/>
    </row>
    <row r="13" spans="3:8" s="1" customFormat="1" ht="28.5" outlineLevel="1" x14ac:dyDescent="0.2">
      <c r="C13" s="2"/>
      <c r="D13" s="15" t="s">
        <v>1265</v>
      </c>
      <c r="E13" s="27" t="s">
        <v>61</v>
      </c>
      <c r="G13" s="3"/>
    </row>
    <row r="14" spans="3:8" s="1" customFormat="1" ht="15" outlineLevel="1" thickBot="1" x14ac:dyDescent="0.25">
      <c r="C14" s="2"/>
      <c r="D14" s="16" t="s">
        <v>1266</v>
      </c>
      <c r="E14" s="91" t="s">
        <v>61</v>
      </c>
      <c r="G14" s="3"/>
    </row>
    <row r="15" spans="3:8" ht="15.75" thickTop="1" thickBot="1" x14ac:dyDescent="0.25"/>
    <row r="16" spans="3:8" ht="29.25" thickTop="1" thickBot="1" x14ac:dyDescent="0.45">
      <c r="D16" s="153" t="s">
        <v>1267</v>
      </c>
      <c r="E16" s="154"/>
    </row>
    <row r="17" spans="3:7" s="1" customFormat="1" ht="21.75" thickTop="1" thickBot="1" x14ac:dyDescent="0.35">
      <c r="C17" s="2"/>
      <c r="D17" s="155" t="s">
        <v>1268</v>
      </c>
      <c r="E17" s="156"/>
      <c r="G17" s="3"/>
    </row>
    <row r="18" spans="3:7" s="1" customFormat="1" ht="45.75" outlineLevel="1" thickTop="1" x14ac:dyDescent="0.25">
      <c r="C18" s="2"/>
      <c r="D18" s="13" t="s">
        <v>1269</v>
      </c>
      <c r="E18" s="4" t="s">
        <v>269</v>
      </c>
      <c r="G18" s="3"/>
    </row>
    <row r="19" spans="3:7" s="1" customFormat="1" ht="15" outlineLevel="1" x14ac:dyDescent="0.25">
      <c r="C19" s="2"/>
      <c r="D19" s="10" t="s">
        <v>1270</v>
      </c>
      <c r="E19" s="6" t="s">
        <v>199</v>
      </c>
      <c r="G19" s="3"/>
    </row>
    <row r="20" spans="3:7" s="1" customFormat="1" ht="71.25" outlineLevel="1" x14ac:dyDescent="0.2">
      <c r="C20" s="2"/>
      <c r="D20" s="9" t="s">
        <v>1271</v>
      </c>
      <c r="E20" s="11" t="s">
        <v>268</v>
      </c>
      <c r="G20" s="3"/>
    </row>
    <row r="21" spans="3:7" s="1" customFormat="1" ht="45" outlineLevel="1" x14ac:dyDescent="0.25">
      <c r="C21" s="2"/>
      <c r="D21" s="10" t="s">
        <v>1272</v>
      </c>
      <c r="E21" s="6" t="s">
        <v>202</v>
      </c>
      <c r="G21" s="3"/>
    </row>
    <row r="22" spans="3:7" s="1" customFormat="1" ht="86.25" outlineLevel="1" thickBot="1" x14ac:dyDescent="0.25">
      <c r="C22" s="2"/>
      <c r="D22" s="44" t="s">
        <v>1273</v>
      </c>
      <c r="E22" s="45" t="s">
        <v>270</v>
      </c>
      <c r="G22" s="3"/>
    </row>
    <row r="23" spans="3:7" ht="15.75" thickTop="1" thickBot="1" x14ac:dyDescent="0.25"/>
    <row r="24" spans="3:7" s="1" customFormat="1" ht="21.75" thickTop="1" thickBot="1" x14ac:dyDescent="0.35">
      <c r="C24" s="2"/>
      <c r="D24" s="145" t="s">
        <v>1274</v>
      </c>
      <c r="E24" s="146"/>
      <c r="G24" s="3"/>
    </row>
    <row r="25" spans="3:7" s="1" customFormat="1" ht="19.5" thickTop="1" thickBot="1" x14ac:dyDescent="0.25">
      <c r="C25" s="2"/>
      <c r="D25" s="151" t="s">
        <v>1275</v>
      </c>
      <c r="E25" s="152"/>
      <c r="G25" s="28"/>
    </row>
    <row r="26" spans="3:7" s="1" customFormat="1" ht="44.25" outlineLevel="1" thickTop="1" x14ac:dyDescent="0.25">
      <c r="C26" s="2"/>
      <c r="D26" s="13" t="s">
        <v>1276</v>
      </c>
      <c r="E26" s="4" t="s">
        <v>134</v>
      </c>
      <c r="G26" s="3"/>
    </row>
    <row r="27" spans="3:7" s="1" customFormat="1" ht="45.75" outlineLevel="1" thickBot="1" x14ac:dyDescent="0.3">
      <c r="C27" s="2"/>
      <c r="D27" s="12" t="s">
        <v>1277</v>
      </c>
      <c r="E27" s="31">
        <v>1000</v>
      </c>
      <c r="G27" s="3"/>
    </row>
    <row r="28" spans="3:7" s="1" customFormat="1" ht="19.5" thickTop="1" thickBot="1" x14ac:dyDescent="0.25">
      <c r="C28" s="2"/>
      <c r="D28" s="151" t="s">
        <v>1278</v>
      </c>
      <c r="E28" s="152"/>
      <c r="G28" s="28"/>
    </row>
    <row r="29" spans="3:7" s="1" customFormat="1" ht="30.75" outlineLevel="1" thickTop="1" x14ac:dyDescent="0.25">
      <c r="C29" s="2"/>
      <c r="D29" s="13" t="s">
        <v>1279</v>
      </c>
      <c r="E29" s="111" t="s">
        <v>273</v>
      </c>
      <c r="G29" s="3"/>
    </row>
    <row r="30" spans="3:7" s="1" customFormat="1" ht="30" outlineLevel="1" x14ac:dyDescent="0.25">
      <c r="C30" s="2"/>
      <c r="D30" s="10" t="s">
        <v>1280</v>
      </c>
      <c r="E30" s="6" t="s">
        <v>31</v>
      </c>
      <c r="G30" s="3"/>
    </row>
    <row r="31" spans="3:7" s="1" customFormat="1" ht="60" outlineLevel="1" x14ac:dyDescent="0.25">
      <c r="C31" s="2"/>
      <c r="D31" s="10" t="s">
        <v>1281</v>
      </c>
      <c r="E31" s="6" t="s">
        <v>83</v>
      </c>
      <c r="G31" s="3"/>
    </row>
    <row r="32" spans="3:7" s="1" customFormat="1" ht="30" outlineLevel="1" x14ac:dyDescent="0.25">
      <c r="C32" s="2"/>
      <c r="D32" s="10" t="s">
        <v>1282</v>
      </c>
      <c r="E32" s="6" t="s">
        <v>42</v>
      </c>
      <c r="G32" s="3"/>
    </row>
    <row r="33" spans="3:7" s="1" customFormat="1" ht="30" outlineLevel="1" x14ac:dyDescent="0.25">
      <c r="C33" s="2"/>
      <c r="D33" s="10" t="s">
        <v>1283</v>
      </c>
      <c r="E33" s="6" t="s">
        <v>27</v>
      </c>
      <c r="G33" s="3"/>
    </row>
    <row r="34" spans="3:7" s="1" customFormat="1" ht="86.25" outlineLevel="1" thickBot="1" x14ac:dyDescent="0.25">
      <c r="C34" s="2"/>
      <c r="D34" s="16" t="s">
        <v>1284</v>
      </c>
      <c r="E34" s="7" t="s">
        <v>274</v>
      </c>
      <c r="G34" s="3"/>
    </row>
    <row r="35" spans="3:7" s="1" customFormat="1" ht="19.5" thickTop="1" thickBot="1" x14ac:dyDescent="0.25">
      <c r="C35" s="2"/>
      <c r="D35" s="151" t="s">
        <v>1285</v>
      </c>
      <c r="E35" s="152"/>
      <c r="G35" s="3"/>
    </row>
    <row r="36" spans="3:7" s="1" customFormat="1" ht="15.75" outlineLevel="1" thickTop="1" x14ac:dyDescent="0.25">
      <c r="C36" s="2"/>
      <c r="D36" s="13" t="s">
        <v>1286</v>
      </c>
      <c r="E36" s="4" t="s">
        <v>22</v>
      </c>
      <c r="G36" s="3"/>
    </row>
    <row r="37" spans="3:7" s="1" customFormat="1" ht="15" outlineLevel="1" x14ac:dyDescent="0.25">
      <c r="C37" s="2"/>
      <c r="D37" s="10" t="s">
        <v>1287</v>
      </c>
      <c r="E37" s="6" t="s">
        <v>22</v>
      </c>
      <c r="G37" s="3"/>
    </row>
    <row r="38" spans="3:7" s="1" customFormat="1" ht="129" outlineLevel="1" x14ac:dyDescent="0.25">
      <c r="C38" s="2"/>
      <c r="D38" s="10" t="s">
        <v>1288</v>
      </c>
      <c r="E38" s="6" t="s">
        <v>266</v>
      </c>
      <c r="G38" s="3"/>
    </row>
    <row r="39" spans="3:7" s="1" customFormat="1" ht="29.25" outlineLevel="1" x14ac:dyDescent="0.25">
      <c r="C39" s="2"/>
      <c r="D39" s="10" t="s">
        <v>1289</v>
      </c>
      <c r="E39" s="6" t="s">
        <v>197</v>
      </c>
      <c r="G39" s="3"/>
    </row>
    <row r="40" spans="3:7" s="1" customFormat="1" ht="45.75" outlineLevel="1" thickBot="1" x14ac:dyDescent="0.3">
      <c r="C40" s="2"/>
      <c r="D40" s="12" t="s">
        <v>1290</v>
      </c>
      <c r="E40" s="7" t="s">
        <v>27</v>
      </c>
      <c r="G40" s="3"/>
    </row>
    <row r="41" spans="3:7" s="1" customFormat="1" ht="19.5" thickTop="1" thickBot="1" x14ac:dyDescent="0.25">
      <c r="C41" s="2"/>
      <c r="D41" s="151" t="s">
        <v>1291</v>
      </c>
      <c r="E41" s="152"/>
      <c r="G41" s="3"/>
    </row>
    <row r="42" spans="3:7" s="1" customFormat="1" ht="15.75" outlineLevel="1" thickTop="1" x14ac:dyDescent="0.25">
      <c r="C42" s="2"/>
      <c r="D42" s="13" t="s">
        <v>1292</v>
      </c>
      <c r="E42" s="4" t="s">
        <v>22</v>
      </c>
      <c r="G42" s="3"/>
    </row>
    <row r="43" spans="3:7" s="1" customFormat="1" ht="15" outlineLevel="1" x14ac:dyDescent="0.25">
      <c r="C43" s="2"/>
      <c r="D43" s="10" t="s">
        <v>1293</v>
      </c>
      <c r="E43" s="6" t="s">
        <v>22</v>
      </c>
      <c r="G43" s="3"/>
    </row>
    <row r="44" spans="3:7" s="1" customFormat="1" ht="15" outlineLevel="1" x14ac:dyDescent="0.25">
      <c r="C44" s="2"/>
      <c r="D44" s="10" t="s">
        <v>1294</v>
      </c>
      <c r="E44" s="6" t="s">
        <v>22</v>
      </c>
      <c r="G44" s="3"/>
    </row>
    <row r="45" spans="3:7" s="1" customFormat="1" ht="30.75" outlineLevel="1" thickBot="1" x14ac:dyDescent="0.3">
      <c r="C45" s="2"/>
      <c r="D45" s="12" t="s">
        <v>1295</v>
      </c>
      <c r="E45" s="7" t="s">
        <v>34</v>
      </c>
      <c r="G45" s="3"/>
    </row>
    <row r="46" spans="3:7" s="1" customFormat="1" ht="19.5" thickTop="1" thickBot="1" x14ac:dyDescent="0.25">
      <c r="C46" s="2"/>
      <c r="D46" s="151" t="s">
        <v>1296</v>
      </c>
      <c r="E46" s="152"/>
      <c r="G46" s="3"/>
    </row>
    <row r="47" spans="3:7" s="1" customFormat="1" ht="15.75" outlineLevel="1" thickTop="1" x14ac:dyDescent="0.25">
      <c r="C47" s="2"/>
      <c r="D47" s="13" t="s">
        <v>1297</v>
      </c>
      <c r="E47" s="4" t="s">
        <v>22</v>
      </c>
      <c r="G47" s="3"/>
    </row>
    <row r="48" spans="3:7" s="1" customFormat="1" ht="15.75" outlineLevel="1" thickBot="1" x14ac:dyDescent="0.3">
      <c r="C48" s="2"/>
      <c r="D48" s="12" t="s">
        <v>114</v>
      </c>
      <c r="E48" s="7" t="s">
        <v>22</v>
      </c>
      <c r="G48" s="3"/>
    </row>
    <row r="49" spans="3:7" s="1" customFormat="1" ht="19.5" thickTop="1" thickBot="1" x14ac:dyDescent="0.25">
      <c r="C49" s="2"/>
      <c r="D49" s="151" t="s">
        <v>1298</v>
      </c>
      <c r="E49" s="152"/>
      <c r="G49" s="3"/>
    </row>
    <row r="50" spans="3:7" s="1" customFormat="1" ht="30.75" outlineLevel="1" thickTop="1" x14ac:dyDescent="0.25">
      <c r="C50" s="2"/>
      <c r="D50" s="13" t="s">
        <v>1112</v>
      </c>
      <c r="E50" s="4" t="s">
        <v>72</v>
      </c>
      <c r="G50" s="3"/>
    </row>
    <row r="51" spans="3:7" s="1" customFormat="1" ht="30.75" outlineLevel="1" thickBot="1" x14ac:dyDescent="0.3">
      <c r="C51" s="2"/>
      <c r="D51" s="12" t="s">
        <v>1299</v>
      </c>
      <c r="E51" s="7" t="s">
        <v>22</v>
      </c>
      <c r="G51" s="3"/>
    </row>
    <row r="52" spans="3:7" s="1" customFormat="1" ht="19.5" thickTop="1" thickBot="1" x14ac:dyDescent="0.25">
      <c r="C52" s="2"/>
      <c r="D52" s="151" t="s">
        <v>1300</v>
      </c>
      <c r="E52" s="152"/>
      <c r="G52" s="3"/>
    </row>
    <row r="53" spans="3:7" s="1" customFormat="1" ht="30.75" outlineLevel="1" thickTop="1" x14ac:dyDescent="0.25">
      <c r="C53" s="2"/>
      <c r="D53" s="13" t="s">
        <v>1301</v>
      </c>
      <c r="E53" s="4" t="s">
        <v>72</v>
      </c>
      <c r="G53" s="3"/>
    </row>
    <row r="54" spans="3:7" s="1" customFormat="1" outlineLevel="1" x14ac:dyDescent="0.2">
      <c r="C54" s="2"/>
      <c r="D54" s="15" t="s">
        <v>1302</v>
      </c>
      <c r="E54" s="27" t="s">
        <v>22</v>
      </c>
      <c r="G54" s="3"/>
    </row>
    <row r="55" spans="3:7" s="1" customFormat="1" outlineLevel="1" x14ac:dyDescent="0.2">
      <c r="C55" s="2"/>
      <c r="D55" s="15" t="s">
        <v>1303</v>
      </c>
      <c r="E55" s="27" t="s">
        <v>22</v>
      </c>
      <c r="G55" s="3"/>
    </row>
    <row r="56" spans="3:7" s="1" customFormat="1" outlineLevel="1" x14ac:dyDescent="0.2">
      <c r="C56" s="2"/>
      <c r="D56" s="15" t="s">
        <v>1304</v>
      </c>
      <c r="E56" s="27" t="s">
        <v>22</v>
      </c>
      <c r="G56" s="3"/>
    </row>
    <row r="57" spans="3:7" s="1" customFormat="1" ht="28.5" outlineLevel="1" x14ac:dyDescent="0.2">
      <c r="C57" s="2"/>
      <c r="D57" s="15" t="s">
        <v>1305</v>
      </c>
      <c r="E57" s="27" t="s">
        <v>22</v>
      </c>
      <c r="G57" s="3"/>
    </row>
    <row r="58" spans="3:7" s="1" customFormat="1" ht="15" outlineLevel="1" thickBot="1" x14ac:dyDescent="0.25">
      <c r="C58" s="2"/>
      <c r="D58" s="16" t="s">
        <v>1306</v>
      </c>
      <c r="E58" s="91" t="s">
        <v>1444</v>
      </c>
      <c r="G58" s="3"/>
    </row>
    <row r="59" spans="3:7" s="1" customFormat="1" ht="19.5" thickTop="1" thickBot="1" x14ac:dyDescent="0.25">
      <c r="C59" s="2"/>
      <c r="D59" s="151" t="s">
        <v>1307</v>
      </c>
      <c r="E59" s="152"/>
      <c r="G59" s="3"/>
    </row>
    <row r="60" spans="3:7" s="1" customFormat="1" ht="16.5" thickTop="1" thickBot="1" x14ac:dyDescent="0.3">
      <c r="C60" s="2"/>
      <c r="D60" s="46"/>
      <c r="E60" s="47" t="s">
        <v>34</v>
      </c>
      <c r="G60" s="3"/>
    </row>
    <row r="61" spans="3:7" s="1" customFormat="1" ht="15.75" thickTop="1" thickBot="1" x14ac:dyDescent="0.25">
      <c r="C61" s="2"/>
      <c r="D61" s="2"/>
      <c r="E61" s="8"/>
      <c r="G61" s="3"/>
    </row>
    <row r="62" spans="3:7" s="1" customFormat="1" ht="21.75" thickTop="1" thickBot="1" x14ac:dyDescent="0.35">
      <c r="C62" s="2"/>
      <c r="D62" s="145" t="s">
        <v>1308</v>
      </c>
      <c r="E62" s="146"/>
      <c r="G62" s="3"/>
    </row>
    <row r="63" spans="3:7" s="1" customFormat="1" ht="19.5" thickTop="1" thickBot="1" x14ac:dyDescent="0.25">
      <c r="C63" s="2"/>
      <c r="D63" s="151" t="s">
        <v>1309</v>
      </c>
      <c r="E63" s="152"/>
      <c r="G63" s="3"/>
    </row>
    <row r="64" spans="3:7" s="1" customFormat="1" ht="30.75" outlineLevel="1" thickTop="1" x14ac:dyDescent="0.25">
      <c r="C64" s="2"/>
      <c r="D64" s="13" t="s">
        <v>290</v>
      </c>
      <c r="E64" s="4" t="s">
        <v>72</v>
      </c>
      <c r="F64" s="18"/>
      <c r="G64" s="3"/>
    </row>
    <row r="65" spans="3:7" s="1" customFormat="1" ht="15.75" outlineLevel="1" thickBot="1" x14ac:dyDescent="0.3">
      <c r="C65" s="2"/>
      <c r="D65" s="12" t="s">
        <v>1310</v>
      </c>
      <c r="E65" s="7" t="s">
        <v>32</v>
      </c>
      <c r="G65" s="3"/>
    </row>
    <row r="66" spans="3:7" s="1" customFormat="1" ht="19.5" thickTop="1" thickBot="1" x14ac:dyDescent="0.25">
      <c r="C66" s="2"/>
      <c r="D66" s="151" t="s">
        <v>1311</v>
      </c>
      <c r="E66" s="152"/>
      <c r="G66" s="3"/>
    </row>
    <row r="67" spans="3:7" s="1" customFormat="1" ht="15.75" outlineLevel="1" thickTop="1" x14ac:dyDescent="0.25">
      <c r="C67" s="2"/>
      <c r="D67" s="13" t="s">
        <v>1312</v>
      </c>
      <c r="E67" s="4" t="s">
        <v>72</v>
      </c>
      <c r="G67" s="3"/>
    </row>
    <row r="68" spans="3:7" s="1" customFormat="1" ht="15" outlineLevel="1" x14ac:dyDescent="0.25">
      <c r="C68" s="2"/>
      <c r="D68" s="10" t="s">
        <v>1313</v>
      </c>
      <c r="E68" s="6" t="s">
        <v>72</v>
      </c>
      <c r="G68" s="3"/>
    </row>
    <row r="69" spans="3:7" s="1" customFormat="1" ht="30.75" outlineLevel="1" thickBot="1" x14ac:dyDescent="0.3">
      <c r="C69" s="2"/>
      <c r="D69" s="12" t="s">
        <v>1314</v>
      </c>
      <c r="E69" s="7" t="s">
        <v>72</v>
      </c>
      <c r="G69" s="3"/>
    </row>
    <row r="70" spans="3:7" s="1" customFormat="1" ht="15.75" thickTop="1" thickBot="1" x14ac:dyDescent="0.25">
      <c r="C70" s="2"/>
      <c r="D70" s="2"/>
      <c r="E70" s="8"/>
      <c r="G70" s="3"/>
    </row>
    <row r="71" spans="3:7" s="1" customFormat="1" ht="21.75" thickTop="1" thickBot="1" x14ac:dyDescent="0.35">
      <c r="C71" s="2"/>
      <c r="D71" s="145" t="s">
        <v>1315</v>
      </c>
      <c r="E71" s="146"/>
      <c r="G71" s="3"/>
    </row>
    <row r="72" spans="3:7" s="1" customFormat="1" ht="44.25" outlineLevel="1" thickTop="1" x14ac:dyDescent="0.25">
      <c r="C72" s="2"/>
      <c r="D72" s="13" t="s">
        <v>1316</v>
      </c>
      <c r="E72" s="4" t="s">
        <v>99</v>
      </c>
      <c r="G72" s="3"/>
    </row>
    <row r="73" spans="3:7" s="1" customFormat="1" ht="30" outlineLevel="1" x14ac:dyDescent="0.25">
      <c r="C73" s="2"/>
      <c r="D73" s="10" t="s">
        <v>1317</v>
      </c>
      <c r="E73" s="6" t="s">
        <v>61</v>
      </c>
      <c r="G73" s="3"/>
    </row>
    <row r="74" spans="3:7" s="1" customFormat="1" ht="30" outlineLevel="1" x14ac:dyDescent="0.25">
      <c r="C74" s="2"/>
      <c r="D74" s="10" t="s">
        <v>1318</v>
      </c>
      <c r="E74" s="6" t="s">
        <v>61</v>
      </c>
      <c r="G74" s="3"/>
    </row>
    <row r="75" spans="3:7" s="1" customFormat="1" ht="30" outlineLevel="1" x14ac:dyDescent="0.25">
      <c r="C75" s="2"/>
      <c r="D75" s="10" t="s">
        <v>1319</v>
      </c>
      <c r="E75" s="6" t="s">
        <v>21</v>
      </c>
      <c r="G75" s="3"/>
    </row>
    <row r="76" spans="3:7" s="1" customFormat="1" ht="30" outlineLevel="1" x14ac:dyDescent="0.25">
      <c r="C76" s="2"/>
      <c r="D76" s="10" t="s">
        <v>1320</v>
      </c>
      <c r="E76" s="6" t="s">
        <v>1431</v>
      </c>
      <c r="G76" s="157"/>
    </row>
    <row r="77" spans="3:7" s="1" customFormat="1" ht="29.25" outlineLevel="1" thickBot="1" x14ac:dyDescent="0.25">
      <c r="C77" s="2"/>
      <c r="D77" s="44" t="s">
        <v>1321</v>
      </c>
      <c r="E77" s="45" t="s">
        <v>262</v>
      </c>
      <c r="G77" s="157"/>
    </row>
    <row r="78" spans="3:7" s="1" customFormat="1" ht="19.5" thickTop="1" thickBot="1" x14ac:dyDescent="0.25">
      <c r="C78" s="2"/>
      <c r="D78" s="151" t="s">
        <v>1322</v>
      </c>
      <c r="E78" s="152"/>
      <c r="G78" s="3"/>
    </row>
    <row r="79" spans="3:7" s="1" customFormat="1" ht="58.5" outlineLevel="1" thickTop="1" x14ac:dyDescent="0.25">
      <c r="C79" s="2"/>
      <c r="D79" s="13" t="s">
        <v>1323</v>
      </c>
      <c r="E79" s="4" t="s">
        <v>263</v>
      </c>
      <c r="G79" s="3"/>
    </row>
    <row r="80" spans="3:7" s="1" customFormat="1" ht="28.5" outlineLevel="1" x14ac:dyDescent="0.2">
      <c r="C80" s="2"/>
      <c r="D80" s="15" t="s">
        <v>1324</v>
      </c>
      <c r="E80" s="27" t="s">
        <v>264</v>
      </c>
      <c r="G80" s="3"/>
    </row>
    <row r="81" spans="3:7" s="1" customFormat="1" ht="15.75" outlineLevel="1" thickBot="1" x14ac:dyDescent="0.3">
      <c r="C81" s="2"/>
      <c r="D81" s="12" t="s">
        <v>1325</v>
      </c>
      <c r="E81" s="56" t="s">
        <v>265</v>
      </c>
      <c r="G81" s="3"/>
    </row>
    <row r="82" spans="3:7" s="1" customFormat="1" ht="19.5" thickTop="1" thickBot="1" x14ac:dyDescent="0.25">
      <c r="C82" s="2"/>
      <c r="D82" s="151" t="s">
        <v>1326</v>
      </c>
      <c r="E82" s="152"/>
      <c r="G82" s="28"/>
    </row>
    <row r="83" spans="3:7" s="1" customFormat="1" ht="30.75" outlineLevel="1" thickTop="1" x14ac:dyDescent="0.25">
      <c r="C83" s="2"/>
      <c r="D83" s="13" t="s">
        <v>1327</v>
      </c>
      <c r="E83" s="4" t="s">
        <v>72</v>
      </c>
      <c r="G83" s="3"/>
    </row>
    <row r="84" spans="3:7" s="1" customFormat="1" ht="30" outlineLevel="1" x14ac:dyDescent="0.25">
      <c r="C84" s="2"/>
      <c r="D84" s="10" t="s">
        <v>1328</v>
      </c>
      <c r="E84" s="6" t="s">
        <v>72</v>
      </c>
      <c r="G84" s="3"/>
    </row>
    <row r="85" spans="3:7" s="1" customFormat="1" ht="60" outlineLevel="1" x14ac:dyDescent="0.25">
      <c r="C85" s="2"/>
      <c r="D85" s="10" t="s">
        <v>1329</v>
      </c>
      <c r="E85" s="6" t="s">
        <v>32</v>
      </c>
      <c r="G85" s="3"/>
    </row>
    <row r="86" spans="3:7" s="1" customFormat="1" ht="30" outlineLevel="1" x14ac:dyDescent="0.25">
      <c r="C86" s="2"/>
      <c r="D86" s="10" t="s">
        <v>1330</v>
      </c>
      <c r="E86" s="6" t="s">
        <v>22</v>
      </c>
      <c r="G86" s="3"/>
    </row>
    <row r="87" spans="3:7" s="1" customFormat="1" ht="30.75" outlineLevel="1" thickBot="1" x14ac:dyDescent="0.3">
      <c r="C87" s="2"/>
      <c r="D87" s="12" t="s">
        <v>1331</v>
      </c>
      <c r="E87" s="7" t="s">
        <v>72</v>
      </c>
      <c r="G87" s="3"/>
    </row>
    <row r="88" spans="3:7" s="1" customFormat="1" ht="19.5" thickTop="1" thickBot="1" x14ac:dyDescent="0.25">
      <c r="C88" s="2"/>
      <c r="D88" s="151" t="s">
        <v>1332</v>
      </c>
      <c r="E88" s="152"/>
      <c r="G88" s="3"/>
    </row>
    <row r="89" spans="3:7" s="1" customFormat="1" ht="44.25" outlineLevel="1" thickTop="1" x14ac:dyDescent="0.25">
      <c r="C89" s="2"/>
      <c r="D89" s="13" t="s">
        <v>1333</v>
      </c>
      <c r="E89" s="4" t="s">
        <v>99</v>
      </c>
      <c r="G89" s="3"/>
    </row>
    <row r="90" spans="3:7" s="1" customFormat="1" ht="15" outlineLevel="1" x14ac:dyDescent="0.25">
      <c r="C90" s="2"/>
      <c r="D90" s="10" t="s">
        <v>1334</v>
      </c>
      <c r="E90" s="6" t="s">
        <v>100</v>
      </c>
      <c r="G90" s="3"/>
    </row>
    <row r="91" spans="3:7" s="1" customFormat="1" ht="43.5" outlineLevel="1" x14ac:dyDescent="0.25">
      <c r="C91" s="2"/>
      <c r="D91" s="10" t="s">
        <v>1335</v>
      </c>
      <c r="E91" s="6" t="s">
        <v>99</v>
      </c>
      <c r="G91" s="3"/>
    </row>
    <row r="92" spans="3:7" s="1" customFormat="1" ht="30" outlineLevel="1" x14ac:dyDescent="0.25">
      <c r="C92" s="2"/>
      <c r="D92" s="10" t="s">
        <v>1332</v>
      </c>
      <c r="E92" s="6" t="s">
        <v>31</v>
      </c>
      <c r="G92" s="3"/>
    </row>
    <row r="93" spans="3:7" s="1" customFormat="1" ht="15" outlineLevel="1" thickBot="1" x14ac:dyDescent="0.25">
      <c r="C93" s="2"/>
      <c r="D93" s="20" t="s">
        <v>1271</v>
      </c>
      <c r="E93" s="14">
        <v>0</v>
      </c>
      <c r="G93" s="3"/>
    </row>
    <row r="94" spans="3:7" s="1" customFormat="1" ht="19.5" thickTop="1" thickBot="1" x14ac:dyDescent="0.25">
      <c r="C94" s="2"/>
      <c r="D94" s="151" t="s">
        <v>1336</v>
      </c>
      <c r="E94" s="152"/>
      <c r="G94" s="3"/>
    </row>
    <row r="95" spans="3:7" s="1" customFormat="1" ht="15.75" outlineLevel="1" thickTop="1" x14ac:dyDescent="0.25">
      <c r="C95" s="2"/>
      <c r="D95" s="13" t="s">
        <v>1337</v>
      </c>
      <c r="E95" s="4" t="s">
        <v>72</v>
      </c>
      <c r="G95" s="3"/>
    </row>
    <row r="96" spans="3:7" s="1" customFormat="1" ht="15" outlineLevel="1" x14ac:dyDescent="0.25">
      <c r="C96" s="2"/>
      <c r="D96" s="10" t="s">
        <v>1338</v>
      </c>
      <c r="E96" s="6" t="s">
        <v>72</v>
      </c>
      <c r="G96" s="3"/>
    </row>
    <row r="97" spans="3:7" s="1" customFormat="1" ht="30" outlineLevel="1" thickBot="1" x14ac:dyDescent="0.3">
      <c r="C97" s="2"/>
      <c r="D97" s="12" t="s">
        <v>1339</v>
      </c>
      <c r="E97" s="7" t="s">
        <v>1445</v>
      </c>
      <c r="G97" s="3"/>
    </row>
    <row r="98" spans="3:7" s="1" customFormat="1" ht="15.75" thickTop="1" thickBot="1" x14ac:dyDescent="0.25">
      <c r="C98" s="2"/>
      <c r="D98" s="2"/>
      <c r="E98" s="8"/>
      <c r="G98" s="3"/>
    </row>
    <row r="99" spans="3:7" s="1" customFormat="1" ht="21.75" thickTop="1" thickBot="1" x14ac:dyDescent="0.35">
      <c r="C99" s="2"/>
      <c r="D99" s="145" t="s">
        <v>1340</v>
      </c>
      <c r="E99" s="146"/>
      <c r="G99" s="17"/>
    </row>
    <row r="100" spans="3:7" s="1" customFormat="1" ht="19.5" thickTop="1" thickBot="1" x14ac:dyDescent="0.25">
      <c r="C100" s="2"/>
      <c r="D100" s="151" t="s">
        <v>1341</v>
      </c>
      <c r="E100" s="152"/>
      <c r="G100" s="17"/>
    </row>
    <row r="101" spans="3:7" s="1" customFormat="1" ht="16.5" outlineLevel="1" thickTop="1" thickBot="1" x14ac:dyDescent="0.3">
      <c r="C101" s="2"/>
      <c r="D101" s="46" t="s">
        <v>1342</v>
      </c>
      <c r="E101" s="47" t="s">
        <v>22</v>
      </c>
      <c r="G101" s="3"/>
    </row>
    <row r="102" spans="3:7" s="1" customFormat="1" ht="19.5" thickTop="1" thickBot="1" x14ac:dyDescent="0.25">
      <c r="C102" s="2"/>
      <c r="D102" s="151" t="s">
        <v>1343</v>
      </c>
      <c r="E102" s="152"/>
      <c r="G102" s="3"/>
    </row>
    <row r="103" spans="3:7" s="1" customFormat="1" ht="15.75" outlineLevel="1" thickTop="1" x14ac:dyDescent="0.25">
      <c r="C103" s="2"/>
      <c r="D103" s="13" t="s">
        <v>1344</v>
      </c>
      <c r="E103" s="4" t="s">
        <v>22</v>
      </c>
      <c r="G103" s="3"/>
    </row>
    <row r="104" spans="3:7" s="1" customFormat="1" ht="45.75" outlineLevel="1" thickBot="1" x14ac:dyDescent="0.3">
      <c r="C104" s="2"/>
      <c r="D104" s="12" t="s">
        <v>1345</v>
      </c>
      <c r="E104" s="7" t="s">
        <v>22</v>
      </c>
      <c r="G104" s="3"/>
    </row>
    <row r="105" spans="3:7" s="1" customFormat="1" ht="19.5" thickTop="1" thickBot="1" x14ac:dyDescent="0.25">
      <c r="C105" s="2"/>
      <c r="D105" s="151" t="s">
        <v>1307</v>
      </c>
      <c r="E105" s="152"/>
      <c r="G105" s="3"/>
    </row>
    <row r="106" spans="3:7" s="1" customFormat="1" ht="73.5" thickTop="1" thickBot="1" x14ac:dyDescent="0.3">
      <c r="C106" s="2"/>
      <c r="D106" s="46"/>
      <c r="E106" s="47" t="s">
        <v>1446</v>
      </c>
      <c r="G106" s="3"/>
    </row>
    <row r="107" spans="3:7" s="1" customFormat="1" ht="15.75" thickTop="1" thickBot="1" x14ac:dyDescent="0.25">
      <c r="C107" s="2"/>
      <c r="D107" s="2"/>
      <c r="E107" s="8"/>
      <c r="G107" s="3"/>
    </row>
    <row r="108" spans="3:7" s="1" customFormat="1" ht="21.75" thickTop="1" thickBot="1" x14ac:dyDescent="0.35">
      <c r="C108" s="2"/>
      <c r="D108" s="145" t="s">
        <v>1346</v>
      </c>
      <c r="E108" s="146"/>
      <c r="G108" s="3"/>
    </row>
    <row r="109" spans="3:7" s="1" customFormat="1" ht="19.5" thickTop="1" thickBot="1" x14ac:dyDescent="0.25">
      <c r="C109" s="2"/>
      <c r="D109" s="151" t="s">
        <v>1347</v>
      </c>
      <c r="E109" s="152"/>
      <c r="G109" s="3"/>
    </row>
    <row r="110" spans="3:7" s="1" customFormat="1" ht="105.75" outlineLevel="1" thickTop="1" x14ac:dyDescent="0.25">
      <c r="C110" s="2"/>
      <c r="D110" s="13" t="s">
        <v>1348</v>
      </c>
      <c r="E110" s="4" t="s">
        <v>32</v>
      </c>
      <c r="G110" s="3"/>
    </row>
    <row r="111" spans="3:7" s="1" customFormat="1" ht="90.75" outlineLevel="1" thickBot="1" x14ac:dyDescent="0.3">
      <c r="C111" s="2"/>
      <c r="D111" s="12" t="s">
        <v>1349</v>
      </c>
      <c r="E111" s="7" t="s">
        <v>32</v>
      </c>
      <c r="G111" s="3"/>
    </row>
    <row r="112" spans="3:7" s="1" customFormat="1" ht="19.5" thickTop="1" thickBot="1" x14ac:dyDescent="0.25">
      <c r="C112" s="2"/>
      <c r="D112" s="151" t="s">
        <v>1379</v>
      </c>
      <c r="E112" s="152"/>
      <c r="G112" s="3"/>
    </row>
    <row r="113" spans="3:7" s="1" customFormat="1" ht="45.75" outlineLevel="1" thickTop="1" x14ac:dyDescent="0.25">
      <c r="C113" s="2"/>
      <c r="D113" s="13" t="s">
        <v>1351</v>
      </c>
      <c r="E113" s="4" t="s">
        <v>32</v>
      </c>
      <c r="G113" s="3"/>
    </row>
    <row r="114" spans="3:7" s="1" customFormat="1" ht="45.75" outlineLevel="1" thickBot="1" x14ac:dyDescent="0.3">
      <c r="C114" s="2"/>
      <c r="D114" s="12" t="s">
        <v>1352</v>
      </c>
      <c r="E114" s="7" t="s">
        <v>32</v>
      </c>
      <c r="G114" s="3"/>
    </row>
    <row r="115" spans="3:7" s="1" customFormat="1" ht="15.75" thickTop="1" thickBot="1" x14ac:dyDescent="0.25">
      <c r="C115" s="2"/>
      <c r="D115" s="2"/>
      <c r="E115" s="8"/>
      <c r="G115" s="3"/>
    </row>
    <row r="116" spans="3:7" s="1" customFormat="1" ht="29.25" thickTop="1" thickBot="1" x14ac:dyDescent="0.45">
      <c r="C116" s="2"/>
      <c r="D116" s="158" t="s">
        <v>1353</v>
      </c>
      <c r="E116" s="159"/>
      <c r="G116" s="3"/>
    </row>
    <row r="117" spans="3:7" s="1" customFormat="1" ht="19.5" thickTop="1" thickBot="1" x14ac:dyDescent="0.25">
      <c r="C117" s="2"/>
      <c r="D117" s="151" t="s">
        <v>1354</v>
      </c>
      <c r="E117" s="152"/>
      <c r="G117" s="3"/>
    </row>
    <row r="118" spans="3:7" s="1" customFormat="1" ht="30.75" outlineLevel="1" thickTop="1" x14ac:dyDescent="0.25">
      <c r="C118" s="2"/>
      <c r="D118" s="13" t="s">
        <v>1355</v>
      </c>
      <c r="E118" s="4" t="s">
        <v>117</v>
      </c>
      <c r="G118" s="3"/>
    </row>
    <row r="119" spans="3:7" s="1" customFormat="1" ht="44.25" outlineLevel="1" thickBot="1" x14ac:dyDescent="0.3">
      <c r="C119" s="2"/>
      <c r="D119" s="12" t="s">
        <v>1356</v>
      </c>
      <c r="E119" s="7" t="s">
        <v>44</v>
      </c>
      <c r="G119" s="3"/>
    </row>
    <row r="120" spans="3:7" s="1" customFormat="1" ht="19.5" thickTop="1" thickBot="1" x14ac:dyDescent="0.25">
      <c r="C120" s="2"/>
      <c r="D120" s="151" t="s">
        <v>1357</v>
      </c>
      <c r="E120" s="152"/>
      <c r="G120" s="3"/>
    </row>
    <row r="121" spans="3:7" s="1" customFormat="1" ht="43.5" outlineLevel="1" thickTop="1" x14ac:dyDescent="0.2">
      <c r="C121" s="2"/>
      <c r="D121" s="21" t="s">
        <v>1358</v>
      </c>
      <c r="E121" s="4" t="s">
        <v>1396</v>
      </c>
      <c r="G121" s="3"/>
    </row>
    <row r="122" spans="3:7" s="1" customFormat="1" ht="42.75" outlineLevel="1" x14ac:dyDescent="0.2">
      <c r="C122" s="2"/>
      <c r="D122" s="15" t="s">
        <v>1359</v>
      </c>
      <c r="E122" s="6" t="s">
        <v>1383</v>
      </c>
      <c r="G122" s="3"/>
    </row>
    <row r="123" spans="3:7" s="1" customFormat="1" ht="42.75" outlineLevel="1" x14ac:dyDescent="0.2">
      <c r="C123" s="2"/>
      <c r="D123" s="15" t="s">
        <v>1360</v>
      </c>
      <c r="E123" s="6" t="s">
        <v>61</v>
      </c>
      <c r="G123" s="3"/>
    </row>
    <row r="124" spans="3:7" s="1" customFormat="1" ht="43.5" outlineLevel="1" thickBot="1" x14ac:dyDescent="0.25">
      <c r="C124" s="2"/>
      <c r="D124" s="16" t="s">
        <v>1361</v>
      </c>
      <c r="E124" s="7" t="s">
        <v>61</v>
      </c>
      <c r="G124" s="3"/>
    </row>
    <row r="125" spans="3:7" s="1" customFormat="1" ht="15.75" thickTop="1" thickBot="1" x14ac:dyDescent="0.25">
      <c r="C125" s="2"/>
      <c r="D125" s="151" t="s">
        <v>1447</v>
      </c>
      <c r="E125" s="152">
        <v>0</v>
      </c>
      <c r="G125" s="3"/>
    </row>
    <row r="126" spans="3:7" s="1" customFormat="1" ht="15" thickTop="1" x14ac:dyDescent="0.2">
      <c r="C126" s="2"/>
      <c r="D126" s="22"/>
      <c r="E126" s="23"/>
      <c r="G126" s="3"/>
    </row>
    <row r="132" spans="3:7" s="1" customFormat="1" x14ac:dyDescent="0.2">
      <c r="C132" s="2"/>
      <c r="D132" s="2"/>
      <c r="E132" s="8"/>
      <c r="G132" s="3"/>
    </row>
    <row r="133" spans="3:7" s="1" customFormat="1" x14ac:dyDescent="0.2">
      <c r="C133" s="2"/>
      <c r="D133" s="2"/>
      <c r="E133" s="8"/>
      <c r="G133" s="3"/>
    </row>
  </sheetData>
  <mergeCells count="32">
    <mergeCell ref="D120:E120"/>
    <mergeCell ref="D125:E125"/>
    <mergeCell ref="D105:E105"/>
    <mergeCell ref="D108:E108"/>
    <mergeCell ref="D109:E109"/>
    <mergeCell ref="D112:E112"/>
    <mergeCell ref="D116:E116"/>
    <mergeCell ref="D117:E117"/>
    <mergeCell ref="D102:E102"/>
    <mergeCell ref="D62:E62"/>
    <mergeCell ref="D63:E63"/>
    <mergeCell ref="D66:E66"/>
    <mergeCell ref="D71:E71"/>
    <mergeCell ref="D82:E82"/>
    <mergeCell ref="D88:E88"/>
    <mergeCell ref="D94:E94"/>
    <mergeCell ref="D99:E99"/>
    <mergeCell ref="D100:E100"/>
    <mergeCell ref="G76:G77"/>
    <mergeCell ref="D78:E78"/>
    <mergeCell ref="D35:E35"/>
    <mergeCell ref="D41:E41"/>
    <mergeCell ref="D46:E46"/>
    <mergeCell ref="D49:E49"/>
    <mergeCell ref="D52:E52"/>
    <mergeCell ref="D59:E59"/>
    <mergeCell ref="D28:E28"/>
    <mergeCell ref="D2:E2"/>
    <mergeCell ref="D16:E16"/>
    <mergeCell ref="D17:E17"/>
    <mergeCell ref="D24:E24"/>
    <mergeCell ref="D25:E25"/>
  </mergeCells>
  <hyperlinks>
    <hyperlink ref="G1" location="Übersicht!A1" display="zurück zur Übersicht" xr:uid="{A2426AF5-B53F-4ECC-9AD4-7FDC63842E4D}"/>
  </hyperlinks>
  <pageMargins left="0.7" right="0.7" top="0.75" bottom="0.75" header="0.3" footer="0.3"/>
  <pageSetup paperSize="9" scale="46" orientation="portrait" verticalDpi="0" r:id="rId1"/>
  <rowBreaks count="2" manualBreakCount="2">
    <brk id="98" min="3" max="4" man="1"/>
    <brk id="115" min="3" max="4" man="1"/>
  </rowBreaks>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1E7D62-9ACD-436B-8334-1EBEF18CB4F8}">
  <sheetPr codeName="Tabelle75">
    <outlinePr summaryBelow="0"/>
  </sheetPr>
  <dimension ref="A1:EY142"/>
  <sheetViews>
    <sheetView zoomScaleNormal="100" workbookViewId="0">
      <pane ySplit="1" topLeftCell="A2" activePane="bottomLeft" state="frozen"/>
      <selection sqref="A1:XFD1048576"/>
      <selection pane="bottomLeft" activeCell="E6" sqref="E6"/>
    </sheetView>
  </sheetViews>
  <sheetFormatPr baseColWidth="10" defaultColWidth="10.85546875" defaultRowHeight="14.25" outlineLevelRow="1" x14ac:dyDescent="0.2"/>
  <cols>
    <col min="1" max="2" width="4" style="1" customWidth="1"/>
    <col min="3" max="3" width="1.5703125" style="2" customWidth="1"/>
    <col min="4" max="4" width="26.140625" style="2" customWidth="1"/>
    <col min="5" max="5" width="98.85546875" style="8" customWidth="1"/>
    <col min="6" max="6" width="1.5703125" style="1" customWidth="1"/>
    <col min="7" max="7" width="128.5703125" style="3" customWidth="1"/>
    <col min="8" max="155" width="10.85546875" style="1"/>
    <col min="156" max="16384" width="10.85546875" style="24"/>
  </cols>
  <sheetData>
    <row r="1" spans="3:8" s="1" customFormat="1" ht="50.1" customHeight="1" thickBot="1" x14ac:dyDescent="0.25">
      <c r="C1" s="2"/>
      <c r="D1" s="116" t="s">
        <v>276</v>
      </c>
      <c r="G1" s="112" t="s">
        <v>1374</v>
      </c>
    </row>
    <row r="2" spans="3:8" s="1" customFormat="1" ht="29.25" thickTop="1" thickBot="1" x14ac:dyDescent="0.45">
      <c r="C2" s="2"/>
      <c r="D2" s="153" t="s">
        <v>1255</v>
      </c>
      <c r="E2" s="154"/>
      <c r="G2" s="3"/>
    </row>
    <row r="3" spans="3:8" s="1" customFormat="1" ht="129.75" outlineLevel="1" thickTop="1" x14ac:dyDescent="0.25">
      <c r="C3" s="2"/>
      <c r="D3" s="13" t="s">
        <v>1256</v>
      </c>
      <c r="E3" s="4" t="s">
        <v>298</v>
      </c>
      <c r="G3" s="3"/>
      <c r="H3" s="5"/>
    </row>
    <row r="4" spans="3:8" s="1" customFormat="1" ht="15" outlineLevel="1" x14ac:dyDescent="0.25">
      <c r="C4" s="2"/>
      <c r="D4" s="10" t="s">
        <v>1257</v>
      </c>
      <c r="E4" s="6" t="s">
        <v>1448</v>
      </c>
      <c r="G4" s="3"/>
    </row>
    <row r="5" spans="3:8" s="1" customFormat="1" ht="15" outlineLevel="1" x14ac:dyDescent="0.25">
      <c r="C5" s="2"/>
      <c r="D5" s="10" t="s">
        <v>1258</v>
      </c>
      <c r="E5" s="6" t="s">
        <v>277</v>
      </c>
      <c r="G5" s="3"/>
    </row>
    <row r="6" spans="3:8" s="1" customFormat="1" ht="15" outlineLevel="1" x14ac:dyDescent="0.25">
      <c r="C6" s="2"/>
      <c r="D6" s="10" t="s">
        <v>1259</v>
      </c>
      <c r="E6" s="6" t="s">
        <v>278</v>
      </c>
      <c r="G6" s="3"/>
    </row>
    <row r="7" spans="3:8" s="1" customFormat="1" ht="15" outlineLevel="1" x14ac:dyDescent="0.25">
      <c r="C7" s="2"/>
      <c r="D7" s="10" t="s">
        <v>371</v>
      </c>
      <c r="E7" s="6" t="s">
        <v>279</v>
      </c>
      <c r="G7" s="3"/>
    </row>
    <row r="8" spans="3:8" s="1" customFormat="1" ht="15" outlineLevel="1" x14ac:dyDescent="0.25">
      <c r="C8" s="2"/>
      <c r="D8" s="10" t="s">
        <v>1260</v>
      </c>
      <c r="E8" s="6" t="s">
        <v>280</v>
      </c>
      <c r="G8" s="3"/>
    </row>
    <row r="9" spans="3:8" s="1" customFormat="1" ht="72" outlineLevel="1" x14ac:dyDescent="0.25">
      <c r="C9" s="2"/>
      <c r="D9" s="10" t="s">
        <v>1261</v>
      </c>
      <c r="E9" s="6" t="s">
        <v>282</v>
      </c>
      <c r="G9" s="3"/>
    </row>
    <row r="10" spans="3:8" s="1" customFormat="1" ht="28.5" outlineLevel="1" x14ac:dyDescent="0.2">
      <c r="C10" s="2"/>
      <c r="D10" s="72" t="s">
        <v>1262</v>
      </c>
      <c r="E10" s="55" t="s">
        <v>23</v>
      </c>
      <c r="G10" s="3"/>
    </row>
    <row r="11" spans="3:8" s="1" customFormat="1" ht="45" outlineLevel="1" x14ac:dyDescent="0.25">
      <c r="C11" s="2"/>
      <c r="D11" s="10" t="s">
        <v>1263</v>
      </c>
      <c r="E11" s="6" t="s">
        <v>61</v>
      </c>
      <c r="G11" s="3"/>
    </row>
    <row r="12" spans="3:8" s="1" customFormat="1" ht="28.5" outlineLevel="1" x14ac:dyDescent="0.2">
      <c r="C12" s="2"/>
      <c r="D12" s="15" t="s">
        <v>1264</v>
      </c>
      <c r="E12" s="27" t="s">
        <v>61</v>
      </c>
      <c r="G12" s="3"/>
    </row>
    <row r="13" spans="3:8" s="1" customFormat="1" ht="28.5" outlineLevel="1" x14ac:dyDescent="0.2">
      <c r="C13" s="2"/>
      <c r="D13" s="15" t="s">
        <v>1265</v>
      </c>
      <c r="E13" s="27" t="s">
        <v>61</v>
      </c>
      <c r="G13" s="3"/>
    </row>
    <row r="14" spans="3:8" s="1" customFormat="1" ht="15" outlineLevel="1" thickBot="1" x14ac:dyDescent="0.25">
      <c r="C14" s="2"/>
      <c r="D14" s="16" t="s">
        <v>1266</v>
      </c>
      <c r="E14" s="91" t="s">
        <v>61</v>
      </c>
      <c r="G14" s="3"/>
    </row>
    <row r="15" spans="3:8" ht="15.75" thickTop="1" thickBot="1" x14ac:dyDescent="0.25"/>
    <row r="16" spans="3:8" ht="29.25" thickTop="1" thickBot="1" x14ac:dyDescent="0.45">
      <c r="D16" s="153" t="s">
        <v>1267</v>
      </c>
      <c r="E16" s="154"/>
    </row>
    <row r="17" spans="3:7" s="1" customFormat="1" ht="21.75" thickTop="1" thickBot="1" x14ac:dyDescent="0.35">
      <c r="C17" s="2"/>
      <c r="D17" s="155" t="s">
        <v>1268</v>
      </c>
      <c r="E17" s="156"/>
      <c r="G17" s="3"/>
    </row>
    <row r="18" spans="3:7" s="1" customFormat="1" ht="45.75" outlineLevel="1" thickTop="1" x14ac:dyDescent="0.25">
      <c r="C18" s="2"/>
      <c r="D18" s="13" t="s">
        <v>1269</v>
      </c>
      <c r="E18" s="4" t="s">
        <v>286</v>
      </c>
      <c r="G18" s="3"/>
    </row>
    <row r="19" spans="3:7" s="1" customFormat="1" ht="15" outlineLevel="1" x14ac:dyDescent="0.25">
      <c r="C19" s="2"/>
      <c r="D19" s="10" t="s">
        <v>1270</v>
      </c>
      <c r="E19" s="6" t="s">
        <v>36</v>
      </c>
      <c r="G19" s="3"/>
    </row>
    <row r="20" spans="3:7" s="1" customFormat="1" outlineLevel="1" x14ac:dyDescent="0.2">
      <c r="C20" s="2"/>
      <c r="D20" s="9" t="s">
        <v>1271</v>
      </c>
      <c r="E20" s="11" t="s">
        <v>285</v>
      </c>
      <c r="G20" s="3"/>
    </row>
    <row r="21" spans="3:7" s="1" customFormat="1" ht="45" outlineLevel="1" x14ac:dyDescent="0.25">
      <c r="C21" s="2"/>
      <c r="D21" s="10" t="s">
        <v>1272</v>
      </c>
      <c r="E21" s="6" t="s">
        <v>36</v>
      </c>
      <c r="G21" s="3"/>
    </row>
    <row r="22" spans="3:7" s="1" customFormat="1" ht="29.25" outlineLevel="1" thickBot="1" x14ac:dyDescent="0.25">
      <c r="C22" s="2"/>
      <c r="D22" s="44" t="s">
        <v>1273</v>
      </c>
      <c r="E22" s="45" t="s">
        <v>287</v>
      </c>
      <c r="G22" s="3"/>
    </row>
    <row r="23" spans="3:7" ht="15.75" thickTop="1" thickBot="1" x14ac:dyDescent="0.25"/>
    <row r="24" spans="3:7" s="1" customFormat="1" ht="21.75" thickTop="1" thickBot="1" x14ac:dyDescent="0.35">
      <c r="C24" s="2"/>
      <c r="D24" s="145" t="s">
        <v>1274</v>
      </c>
      <c r="E24" s="146"/>
      <c r="G24" s="3"/>
    </row>
    <row r="25" spans="3:7" s="1" customFormat="1" ht="19.5" thickTop="1" thickBot="1" x14ac:dyDescent="0.25">
      <c r="C25" s="2"/>
      <c r="D25" s="151" t="s">
        <v>1275</v>
      </c>
      <c r="E25" s="152"/>
      <c r="G25" s="28"/>
    </row>
    <row r="26" spans="3:7" s="1" customFormat="1" ht="44.25" outlineLevel="1" thickTop="1" x14ac:dyDescent="0.25">
      <c r="C26" s="2"/>
      <c r="D26" s="13" t="s">
        <v>1276</v>
      </c>
      <c r="E26" s="4" t="s">
        <v>220</v>
      </c>
      <c r="G26" s="3"/>
    </row>
    <row r="27" spans="3:7" s="1" customFormat="1" ht="45.75" outlineLevel="1" thickBot="1" x14ac:dyDescent="0.3">
      <c r="C27" s="2"/>
      <c r="D27" s="12" t="s">
        <v>1277</v>
      </c>
      <c r="E27" s="31">
        <v>999</v>
      </c>
      <c r="G27" s="3"/>
    </row>
    <row r="28" spans="3:7" s="1" customFormat="1" ht="19.5" thickTop="1" thickBot="1" x14ac:dyDescent="0.25">
      <c r="C28" s="2"/>
      <c r="D28" s="151" t="s">
        <v>1278</v>
      </c>
      <c r="E28" s="152"/>
      <c r="G28" s="28"/>
    </row>
    <row r="29" spans="3:7" s="1" customFormat="1" ht="30.75" outlineLevel="1" thickTop="1" x14ac:dyDescent="0.25">
      <c r="C29" s="2"/>
      <c r="D29" s="13" t="s">
        <v>1279</v>
      </c>
      <c r="E29" s="111" t="s">
        <v>205</v>
      </c>
      <c r="G29" s="3"/>
    </row>
    <row r="30" spans="3:7" s="1" customFormat="1" ht="30" outlineLevel="1" x14ac:dyDescent="0.25">
      <c r="C30" s="2"/>
      <c r="D30" s="10" t="s">
        <v>1280</v>
      </c>
      <c r="E30" s="6" t="s">
        <v>296</v>
      </c>
      <c r="G30" s="3"/>
    </row>
    <row r="31" spans="3:7" s="1" customFormat="1" ht="60" outlineLevel="1" x14ac:dyDescent="0.25">
      <c r="C31" s="2"/>
      <c r="D31" s="10" t="s">
        <v>1281</v>
      </c>
      <c r="E31" s="6" t="s">
        <v>41</v>
      </c>
      <c r="G31" s="3"/>
    </row>
    <row r="32" spans="3:7" s="1" customFormat="1" ht="30" outlineLevel="1" x14ac:dyDescent="0.25">
      <c r="C32" s="2"/>
      <c r="D32" s="10" t="s">
        <v>1282</v>
      </c>
      <c r="E32" s="6" t="s">
        <v>225</v>
      </c>
      <c r="G32" s="3"/>
    </row>
    <row r="33" spans="3:7" s="1" customFormat="1" ht="30" outlineLevel="1" x14ac:dyDescent="0.25">
      <c r="C33" s="2"/>
      <c r="D33" s="10" t="s">
        <v>1283</v>
      </c>
      <c r="E33" s="6" t="s">
        <v>27</v>
      </c>
      <c r="G33" s="3"/>
    </row>
    <row r="34" spans="3:7" s="1" customFormat="1" ht="29.25" outlineLevel="1" thickBot="1" x14ac:dyDescent="0.25">
      <c r="C34" s="2"/>
      <c r="D34" s="16" t="s">
        <v>1284</v>
      </c>
      <c r="E34" s="7" t="s">
        <v>297</v>
      </c>
      <c r="G34" s="3"/>
    </row>
    <row r="35" spans="3:7" s="1" customFormat="1" ht="19.5" thickTop="1" thickBot="1" x14ac:dyDescent="0.25">
      <c r="C35" s="2"/>
      <c r="D35" s="151" t="s">
        <v>1285</v>
      </c>
      <c r="E35" s="152"/>
      <c r="G35" s="3"/>
    </row>
    <row r="36" spans="3:7" s="1" customFormat="1" ht="15.75" outlineLevel="1" thickTop="1" x14ac:dyDescent="0.25">
      <c r="C36" s="2"/>
      <c r="D36" s="13" t="s">
        <v>1286</v>
      </c>
      <c r="E36" s="4" t="s">
        <v>32</v>
      </c>
      <c r="G36" s="3"/>
    </row>
    <row r="37" spans="3:7" s="1" customFormat="1" ht="15" outlineLevel="1" x14ac:dyDescent="0.25">
      <c r="C37" s="2"/>
      <c r="D37" s="10" t="s">
        <v>1287</v>
      </c>
      <c r="E37" s="6" t="s">
        <v>22</v>
      </c>
      <c r="G37" s="3"/>
    </row>
    <row r="38" spans="3:7" s="1" customFormat="1" ht="15" outlineLevel="1" x14ac:dyDescent="0.25">
      <c r="C38" s="2"/>
      <c r="D38" s="10" t="s">
        <v>1288</v>
      </c>
      <c r="E38" s="6" t="s">
        <v>284</v>
      </c>
      <c r="G38" s="3"/>
    </row>
    <row r="39" spans="3:7" s="1" customFormat="1" ht="29.25" outlineLevel="1" x14ac:dyDescent="0.25">
      <c r="C39" s="2"/>
      <c r="D39" s="10" t="s">
        <v>1289</v>
      </c>
      <c r="E39" s="6" t="s">
        <v>197</v>
      </c>
      <c r="G39" s="3"/>
    </row>
    <row r="40" spans="3:7" s="1" customFormat="1" ht="45.75" outlineLevel="1" thickBot="1" x14ac:dyDescent="0.3">
      <c r="C40" s="2"/>
      <c r="D40" s="12" t="s">
        <v>1290</v>
      </c>
      <c r="E40" s="7" t="s">
        <v>31</v>
      </c>
      <c r="G40" s="3"/>
    </row>
    <row r="41" spans="3:7" s="1" customFormat="1" ht="19.5" thickTop="1" thickBot="1" x14ac:dyDescent="0.25">
      <c r="C41" s="2"/>
      <c r="D41" s="151" t="s">
        <v>1291</v>
      </c>
      <c r="E41" s="152"/>
      <c r="G41" s="3"/>
    </row>
    <row r="42" spans="3:7" s="1" customFormat="1" ht="15.75" outlineLevel="1" thickTop="1" x14ac:dyDescent="0.25">
      <c r="C42" s="2"/>
      <c r="D42" s="13" t="s">
        <v>1292</v>
      </c>
      <c r="E42" s="4" t="s">
        <v>22</v>
      </c>
      <c r="G42" s="3"/>
    </row>
    <row r="43" spans="3:7" s="1" customFormat="1" ht="15" outlineLevel="1" x14ac:dyDescent="0.25">
      <c r="C43" s="2"/>
      <c r="D43" s="10" t="s">
        <v>1293</v>
      </c>
      <c r="E43" s="6" t="s">
        <v>22</v>
      </c>
      <c r="G43" s="3"/>
    </row>
    <row r="44" spans="3:7" s="1" customFormat="1" ht="15" outlineLevel="1" x14ac:dyDescent="0.25">
      <c r="C44" s="2"/>
      <c r="D44" s="10" t="s">
        <v>1294</v>
      </c>
      <c r="E44" s="6" t="s">
        <v>33</v>
      </c>
      <c r="G44" s="3"/>
    </row>
    <row r="45" spans="3:7" s="1" customFormat="1" ht="30.75" outlineLevel="1" thickBot="1" x14ac:dyDescent="0.3">
      <c r="C45" s="2"/>
      <c r="D45" s="12" t="s">
        <v>1295</v>
      </c>
      <c r="E45" s="7" t="s">
        <v>34</v>
      </c>
      <c r="G45" s="3"/>
    </row>
    <row r="46" spans="3:7" s="1" customFormat="1" ht="19.5" thickTop="1" thickBot="1" x14ac:dyDescent="0.25">
      <c r="C46" s="2"/>
      <c r="D46" s="151" t="s">
        <v>1296</v>
      </c>
      <c r="E46" s="152"/>
      <c r="G46" s="3"/>
    </row>
    <row r="47" spans="3:7" s="1" customFormat="1" ht="15.75" outlineLevel="1" thickTop="1" x14ac:dyDescent="0.25">
      <c r="C47" s="2"/>
      <c r="D47" s="13" t="s">
        <v>1297</v>
      </c>
      <c r="E47" s="4" t="s">
        <v>72</v>
      </c>
      <c r="G47" s="3"/>
    </row>
    <row r="48" spans="3:7" s="1" customFormat="1" ht="15.75" outlineLevel="1" thickBot="1" x14ac:dyDescent="0.3">
      <c r="C48" s="2"/>
      <c r="D48" s="12" t="s">
        <v>114</v>
      </c>
      <c r="E48" s="7" t="s">
        <v>72</v>
      </c>
      <c r="G48" s="3"/>
    </row>
    <row r="49" spans="3:7" s="1" customFormat="1" ht="19.5" thickTop="1" thickBot="1" x14ac:dyDescent="0.25">
      <c r="C49" s="2"/>
      <c r="D49" s="151" t="s">
        <v>1298</v>
      </c>
      <c r="E49" s="152"/>
      <c r="G49" s="3"/>
    </row>
    <row r="50" spans="3:7" s="1" customFormat="1" ht="30.75" outlineLevel="1" thickTop="1" x14ac:dyDescent="0.25">
      <c r="C50" s="2"/>
      <c r="D50" s="13" t="s">
        <v>1112</v>
      </c>
      <c r="E50" s="4" t="s">
        <v>32</v>
      </c>
      <c r="G50" s="3"/>
    </row>
    <row r="51" spans="3:7" s="1" customFormat="1" ht="30.75" outlineLevel="1" thickBot="1" x14ac:dyDescent="0.3">
      <c r="C51" s="2"/>
      <c r="D51" s="12" t="s">
        <v>1299</v>
      </c>
      <c r="E51" s="7" t="s">
        <v>72</v>
      </c>
      <c r="G51" s="3"/>
    </row>
    <row r="52" spans="3:7" s="1" customFormat="1" ht="19.5" thickTop="1" thickBot="1" x14ac:dyDescent="0.25">
      <c r="C52" s="2"/>
      <c r="D52" s="151" t="s">
        <v>1300</v>
      </c>
      <c r="E52" s="152"/>
      <c r="G52" s="3"/>
    </row>
    <row r="53" spans="3:7" s="1" customFormat="1" ht="30.75" outlineLevel="1" thickTop="1" x14ac:dyDescent="0.25">
      <c r="C53" s="2"/>
      <c r="D53" s="13" t="s">
        <v>1301</v>
      </c>
      <c r="E53" s="4" t="s">
        <v>32</v>
      </c>
      <c r="G53" s="3"/>
    </row>
    <row r="54" spans="3:7" s="1" customFormat="1" outlineLevel="1" x14ac:dyDescent="0.2">
      <c r="C54" s="2"/>
      <c r="D54" s="15" t="s">
        <v>1302</v>
      </c>
      <c r="E54" s="27" t="s">
        <v>28</v>
      </c>
      <c r="G54" s="3"/>
    </row>
    <row r="55" spans="3:7" s="1" customFormat="1" outlineLevel="1" x14ac:dyDescent="0.2">
      <c r="C55" s="2"/>
      <c r="D55" s="15" t="s">
        <v>1303</v>
      </c>
      <c r="E55" s="27" t="s">
        <v>28</v>
      </c>
      <c r="G55" s="3"/>
    </row>
    <row r="56" spans="3:7" s="1" customFormat="1" outlineLevel="1" x14ac:dyDescent="0.2">
      <c r="C56" s="2"/>
      <c r="D56" s="15" t="s">
        <v>1304</v>
      </c>
      <c r="E56" s="27" t="s">
        <v>32</v>
      </c>
      <c r="G56" s="3"/>
    </row>
    <row r="57" spans="3:7" s="1" customFormat="1" ht="28.5" outlineLevel="1" x14ac:dyDescent="0.2">
      <c r="C57" s="2"/>
      <c r="D57" s="15" t="s">
        <v>1305</v>
      </c>
      <c r="E57" s="27" t="s">
        <v>32</v>
      </c>
      <c r="G57" s="3"/>
    </row>
    <row r="58" spans="3:7" s="1" customFormat="1" ht="15" outlineLevel="1" thickBot="1" x14ac:dyDescent="0.25">
      <c r="C58" s="2"/>
      <c r="D58" s="16" t="s">
        <v>1306</v>
      </c>
      <c r="E58" s="91" t="s">
        <v>34</v>
      </c>
      <c r="G58" s="3"/>
    </row>
    <row r="59" spans="3:7" s="1" customFormat="1" ht="19.5" thickTop="1" thickBot="1" x14ac:dyDescent="0.25">
      <c r="C59" s="2"/>
      <c r="D59" s="151" t="s">
        <v>1307</v>
      </c>
      <c r="E59" s="152"/>
      <c r="G59" s="3"/>
    </row>
    <row r="60" spans="3:7" s="1" customFormat="1" ht="16.5" thickTop="1" thickBot="1" x14ac:dyDescent="0.3">
      <c r="C60" s="2"/>
      <c r="D60" s="46"/>
      <c r="E60" s="47" t="s">
        <v>34</v>
      </c>
      <c r="G60" s="3"/>
    </row>
    <row r="61" spans="3:7" s="1" customFormat="1" ht="15.75" thickTop="1" thickBot="1" x14ac:dyDescent="0.25">
      <c r="C61" s="2"/>
      <c r="D61" s="2"/>
      <c r="E61" s="8"/>
      <c r="G61" s="3"/>
    </row>
    <row r="62" spans="3:7" s="1" customFormat="1" ht="21.75" thickTop="1" thickBot="1" x14ac:dyDescent="0.35">
      <c r="C62" s="2"/>
      <c r="D62" s="145" t="s">
        <v>1308</v>
      </c>
      <c r="E62" s="146"/>
      <c r="G62" s="3"/>
    </row>
    <row r="63" spans="3:7" s="1" customFormat="1" ht="19.5" thickTop="1" thickBot="1" x14ac:dyDescent="0.25">
      <c r="C63" s="2"/>
      <c r="D63" s="151" t="s">
        <v>1309</v>
      </c>
      <c r="E63" s="152"/>
      <c r="G63" s="3"/>
    </row>
    <row r="64" spans="3:7" s="1" customFormat="1" ht="30.75" outlineLevel="1" thickTop="1" x14ac:dyDescent="0.25">
      <c r="C64" s="2"/>
      <c r="D64" s="13" t="s">
        <v>290</v>
      </c>
      <c r="E64" s="4" t="s">
        <v>22</v>
      </c>
      <c r="F64" s="18"/>
      <c r="G64" s="3"/>
    </row>
    <row r="65" spans="3:7" s="1" customFormat="1" ht="15.75" outlineLevel="1" thickBot="1" x14ac:dyDescent="0.3">
      <c r="C65" s="2"/>
      <c r="D65" s="12" t="s">
        <v>1310</v>
      </c>
      <c r="E65" s="7" t="s">
        <v>32</v>
      </c>
      <c r="G65" s="3"/>
    </row>
    <row r="66" spans="3:7" s="1" customFormat="1" ht="19.5" thickTop="1" thickBot="1" x14ac:dyDescent="0.25">
      <c r="C66" s="2"/>
      <c r="D66" s="151" t="s">
        <v>1311</v>
      </c>
      <c r="E66" s="152"/>
      <c r="G66" s="3"/>
    </row>
    <row r="67" spans="3:7" s="1" customFormat="1" ht="15.75" outlineLevel="1" thickTop="1" x14ac:dyDescent="0.25">
      <c r="C67" s="2"/>
      <c r="D67" s="13" t="s">
        <v>1312</v>
      </c>
      <c r="E67" s="4" t="s">
        <v>72</v>
      </c>
      <c r="G67" s="3"/>
    </row>
    <row r="68" spans="3:7" s="1" customFormat="1" ht="15" outlineLevel="1" x14ac:dyDescent="0.25">
      <c r="C68" s="2"/>
      <c r="D68" s="10" t="s">
        <v>1313</v>
      </c>
      <c r="E68" s="6" t="s">
        <v>22</v>
      </c>
      <c r="G68" s="3"/>
    </row>
    <row r="69" spans="3:7" s="1" customFormat="1" ht="30.75" outlineLevel="1" thickBot="1" x14ac:dyDescent="0.3">
      <c r="C69" s="2"/>
      <c r="D69" s="12" t="s">
        <v>1314</v>
      </c>
      <c r="E69" s="7" t="s">
        <v>72</v>
      </c>
      <c r="G69" s="3"/>
    </row>
    <row r="70" spans="3:7" s="1" customFormat="1" ht="15.75" thickTop="1" thickBot="1" x14ac:dyDescent="0.25">
      <c r="C70" s="2"/>
      <c r="D70" s="2"/>
      <c r="E70" s="8"/>
      <c r="G70" s="3"/>
    </row>
    <row r="71" spans="3:7" s="1" customFormat="1" ht="21.75" thickTop="1" thickBot="1" x14ac:dyDescent="0.35">
      <c r="C71" s="2"/>
      <c r="D71" s="145" t="s">
        <v>1315</v>
      </c>
      <c r="E71" s="146"/>
      <c r="G71" s="3"/>
    </row>
    <row r="72" spans="3:7" s="1" customFormat="1" ht="44.25" outlineLevel="1" thickTop="1" x14ac:dyDescent="0.25">
      <c r="C72" s="2"/>
      <c r="D72" s="13" t="s">
        <v>1316</v>
      </c>
      <c r="E72" s="4" t="s">
        <v>20</v>
      </c>
      <c r="G72" s="3"/>
    </row>
    <row r="73" spans="3:7" s="1" customFormat="1" ht="72" outlineLevel="1" x14ac:dyDescent="0.25">
      <c r="C73" s="2"/>
      <c r="D73" s="10" t="s">
        <v>1317</v>
      </c>
      <c r="E73" s="6" t="s">
        <v>294</v>
      </c>
      <c r="G73" s="3"/>
    </row>
    <row r="74" spans="3:7" s="1" customFormat="1" ht="72" outlineLevel="1" x14ac:dyDescent="0.25">
      <c r="C74" s="2"/>
      <c r="D74" s="10" t="s">
        <v>1318</v>
      </c>
      <c r="E74" s="6" t="s">
        <v>295</v>
      </c>
      <c r="G74" s="3"/>
    </row>
    <row r="75" spans="3:7" s="1" customFormat="1" ht="57.75" outlineLevel="1" x14ac:dyDescent="0.25">
      <c r="C75" s="2"/>
      <c r="D75" s="10" t="s">
        <v>1319</v>
      </c>
      <c r="E75" s="6" t="s">
        <v>71</v>
      </c>
      <c r="G75" s="3"/>
    </row>
    <row r="76" spans="3:7" s="1" customFormat="1" ht="30" outlineLevel="1" x14ac:dyDescent="0.25">
      <c r="C76" s="2"/>
      <c r="D76" s="10" t="s">
        <v>1320</v>
      </c>
      <c r="E76" s="6" t="s">
        <v>1376</v>
      </c>
      <c r="G76" s="157"/>
    </row>
    <row r="77" spans="3:7" s="1" customFormat="1" ht="72" outlineLevel="1" thickBot="1" x14ac:dyDescent="0.25">
      <c r="C77" s="2"/>
      <c r="D77" s="44" t="s">
        <v>1321</v>
      </c>
      <c r="E77" s="45" t="s">
        <v>283</v>
      </c>
      <c r="G77" s="157"/>
    </row>
    <row r="78" spans="3:7" s="1" customFormat="1" ht="19.5" thickTop="1" thickBot="1" x14ac:dyDescent="0.25">
      <c r="C78" s="2"/>
      <c r="D78" s="151" t="s">
        <v>1322</v>
      </c>
      <c r="E78" s="152"/>
      <c r="G78" s="3"/>
    </row>
    <row r="79" spans="3:7" s="1" customFormat="1" ht="30" outlineLevel="1" thickTop="1" x14ac:dyDescent="0.25">
      <c r="C79" s="2"/>
      <c r="D79" s="13" t="s">
        <v>1323</v>
      </c>
      <c r="E79" s="4" t="s">
        <v>75</v>
      </c>
      <c r="G79" s="3"/>
    </row>
    <row r="80" spans="3:7" s="1" customFormat="1" ht="28.5" outlineLevel="1" x14ac:dyDescent="0.2">
      <c r="C80" s="2"/>
      <c r="D80" s="15" t="s">
        <v>1324</v>
      </c>
      <c r="E80" s="27" t="s">
        <v>23</v>
      </c>
      <c r="G80" s="3"/>
    </row>
    <row r="81" spans="3:7" s="1" customFormat="1" ht="15.75" outlineLevel="1" thickBot="1" x14ac:dyDescent="0.3">
      <c r="C81" s="2"/>
      <c r="D81" s="12" t="s">
        <v>1325</v>
      </c>
      <c r="E81" s="56" t="s">
        <v>23</v>
      </c>
      <c r="G81" s="3"/>
    </row>
    <row r="82" spans="3:7" s="1" customFormat="1" ht="19.5" thickTop="1" thickBot="1" x14ac:dyDescent="0.25">
      <c r="C82" s="2"/>
      <c r="D82" s="151" t="s">
        <v>1326</v>
      </c>
      <c r="E82" s="152"/>
      <c r="G82" s="28"/>
    </row>
    <row r="83" spans="3:7" s="1" customFormat="1" ht="30.75" outlineLevel="1" thickTop="1" x14ac:dyDescent="0.25">
      <c r="C83" s="2"/>
      <c r="D83" s="13" t="s">
        <v>1327</v>
      </c>
      <c r="E83" s="4" t="s">
        <v>22</v>
      </c>
      <c r="G83" s="3"/>
    </row>
    <row r="84" spans="3:7" s="1" customFormat="1" ht="30" outlineLevel="1" x14ac:dyDescent="0.25">
      <c r="C84" s="2"/>
      <c r="D84" s="10" t="s">
        <v>1328</v>
      </c>
      <c r="E84" s="6" t="s">
        <v>72</v>
      </c>
      <c r="G84" s="3"/>
    </row>
    <row r="85" spans="3:7" s="1" customFormat="1" ht="60" outlineLevel="1" x14ac:dyDescent="0.25">
      <c r="C85" s="2"/>
      <c r="D85" s="10" t="s">
        <v>1329</v>
      </c>
      <c r="E85" s="6" t="s">
        <v>72</v>
      </c>
      <c r="G85" s="3"/>
    </row>
    <row r="86" spans="3:7" s="1" customFormat="1" ht="30" outlineLevel="1" x14ac:dyDescent="0.25">
      <c r="C86" s="2"/>
      <c r="D86" s="10" t="s">
        <v>1330</v>
      </c>
      <c r="E86" s="6" t="s">
        <v>22</v>
      </c>
      <c r="G86" s="3"/>
    </row>
    <row r="87" spans="3:7" s="1" customFormat="1" ht="30.75" outlineLevel="1" thickBot="1" x14ac:dyDescent="0.3">
      <c r="C87" s="2"/>
      <c r="D87" s="12" t="s">
        <v>1331</v>
      </c>
      <c r="E87" s="7" t="s">
        <v>32</v>
      </c>
      <c r="G87" s="3"/>
    </row>
    <row r="88" spans="3:7" s="1" customFormat="1" ht="19.5" thickTop="1" thickBot="1" x14ac:dyDescent="0.25">
      <c r="C88" s="2"/>
      <c r="D88" s="151" t="s">
        <v>1332</v>
      </c>
      <c r="E88" s="152"/>
      <c r="G88" s="3"/>
    </row>
    <row r="89" spans="3:7" s="1" customFormat="1" ht="16.5" outlineLevel="1" thickTop="1" thickBot="1" x14ac:dyDescent="0.3">
      <c r="C89" s="2"/>
      <c r="D89" s="46" t="s">
        <v>1377</v>
      </c>
      <c r="E89" s="47" t="s">
        <v>1378</v>
      </c>
      <c r="G89" s="3"/>
    </row>
    <row r="90" spans="3:7" s="1" customFormat="1" ht="19.5" thickTop="1" thickBot="1" x14ac:dyDescent="0.25">
      <c r="C90" s="2"/>
      <c r="D90" s="151" t="s">
        <v>1336</v>
      </c>
      <c r="E90" s="152"/>
      <c r="G90" s="3"/>
    </row>
    <row r="91" spans="3:7" s="1" customFormat="1" ht="15.75" outlineLevel="1" thickTop="1" x14ac:dyDescent="0.25">
      <c r="C91" s="2"/>
      <c r="D91" s="13" t="s">
        <v>1337</v>
      </c>
      <c r="E91" s="4" t="s">
        <v>72</v>
      </c>
      <c r="G91" s="3"/>
    </row>
    <row r="92" spans="3:7" s="1" customFormat="1" ht="15" outlineLevel="1" x14ac:dyDescent="0.25">
      <c r="C92" s="2"/>
      <c r="D92" s="10" t="s">
        <v>1338</v>
      </c>
      <c r="E92" s="6" t="s">
        <v>32</v>
      </c>
      <c r="G92" s="3"/>
    </row>
    <row r="93" spans="3:7" s="1" customFormat="1" ht="15.75" outlineLevel="1" thickBot="1" x14ac:dyDescent="0.3">
      <c r="C93" s="2"/>
      <c r="D93" s="12" t="s">
        <v>1339</v>
      </c>
      <c r="E93" s="7" t="s">
        <v>34</v>
      </c>
      <c r="G93" s="3"/>
    </row>
    <row r="94" spans="3:7" s="1" customFormat="1" ht="15.75" thickTop="1" thickBot="1" x14ac:dyDescent="0.25">
      <c r="C94" s="2"/>
      <c r="D94" s="2"/>
      <c r="E94" s="8"/>
      <c r="G94" s="3"/>
    </row>
    <row r="95" spans="3:7" s="1" customFormat="1" ht="21.75" thickTop="1" thickBot="1" x14ac:dyDescent="0.35">
      <c r="C95" s="2"/>
      <c r="D95" s="145" t="s">
        <v>1340</v>
      </c>
      <c r="E95" s="146"/>
      <c r="G95" s="17"/>
    </row>
    <row r="96" spans="3:7" s="1" customFormat="1" ht="19.5" thickTop="1" thickBot="1" x14ac:dyDescent="0.25">
      <c r="C96" s="2"/>
      <c r="D96" s="151" t="s">
        <v>1341</v>
      </c>
      <c r="E96" s="152"/>
      <c r="G96" s="17"/>
    </row>
    <row r="97" spans="3:7" s="1" customFormat="1" ht="16.5" outlineLevel="1" thickTop="1" thickBot="1" x14ac:dyDescent="0.3">
      <c r="C97" s="2"/>
      <c r="D97" s="46" t="s">
        <v>1342</v>
      </c>
      <c r="E97" s="47" t="s">
        <v>72</v>
      </c>
      <c r="G97" s="3"/>
    </row>
    <row r="98" spans="3:7" s="1" customFormat="1" ht="19.5" thickTop="1" thickBot="1" x14ac:dyDescent="0.25">
      <c r="C98" s="2"/>
      <c r="D98" s="151" t="s">
        <v>1343</v>
      </c>
      <c r="E98" s="152"/>
      <c r="G98" s="3"/>
    </row>
    <row r="99" spans="3:7" s="1" customFormat="1" ht="15.75" outlineLevel="1" thickTop="1" x14ac:dyDescent="0.25">
      <c r="C99" s="2"/>
      <c r="D99" s="13" t="s">
        <v>1344</v>
      </c>
      <c r="E99" s="4" t="s">
        <v>32</v>
      </c>
      <c r="G99" s="3"/>
    </row>
    <row r="100" spans="3:7" s="1" customFormat="1" ht="45.75" outlineLevel="1" thickBot="1" x14ac:dyDescent="0.3">
      <c r="C100" s="2"/>
      <c r="D100" s="12" t="s">
        <v>1345</v>
      </c>
      <c r="E100" s="7" t="s">
        <v>72</v>
      </c>
      <c r="G100" s="3"/>
    </row>
    <row r="101" spans="3:7" s="1" customFormat="1" ht="19.5" thickTop="1" thickBot="1" x14ac:dyDescent="0.25">
      <c r="C101" s="2"/>
      <c r="D101" s="151" t="s">
        <v>1307</v>
      </c>
      <c r="E101" s="152"/>
      <c r="G101" s="3"/>
    </row>
    <row r="102" spans="3:7" s="1" customFormat="1" ht="16.5" thickTop="1" thickBot="1" x14ac:dyDescent="0.3">
      <c r="C102" s="2"/>
      <c r="D102" s="46"/>
      <c r="E102" s="47" t="s">
        <v>34</v>
      </c>
      <c r="G102" s="3"/>
    </row>
    <row r="103" spans="3:7" s="1" customFormat="1" ht="15.75" thickTop="1" thickBot="1" x14ac:dyDescent="0.25">
      <c r="C103" s="2"/>
      <c r="D103" s="2"/>
      <c r="E103" s="8"/>
      <c r="G103" s="3"/>
    </row>
    <row r="104" spans="3:7" s="1" customFormat="1" ht="21.75" thickTop="1" thickBot="1" x14ac:dyDescent="0.35">
      <c r="C104" s="2"/>
      <c r="D104" s="145" t="s">
        <v>1346</v>
      </c>
      <c r="E104" s="146"/>
      <c r="G104" s="3"/>
    </row>
    <row r="105" spans="3:7" s="1" customFormat="1" ht="19.5" thickTop="1" thickBot="1" x14ac:dyDescent="0.25">
      <c r="C105" s="2"/>
      <c r="D105" s="151" t="s">
        <v>1347</v>
      </c>
      <c r="E105" s="152"/>
      <c r="G105" s="3"/>
    </row>
    <row r="106" spans="3:7" s="1" customFormat="1" ht="105.75" outlineLevel="1" thickTop="1" x14ac:dyDescent="0.25">
      <c r="C106" s="2"/>
      <c r="D106" s="13" t="s">
        <v>1348</v>
      </c>
      <c r="E106" s="4" t="s">
        <v>32</v>
      </c>
      <c r="G106" s="3"/>
    </row>
    <row r="107" spans="3:7" s="1" customFormat="1" ht="90.75" outlineLevel="1" thickBot="1" x14ac:dyDescent="0.3">
      <c r="C107" s="2"/>
      <c r="D107" s="12" t="s">
        <v>1349</v>
      </c>
      <c r="E107" s="7" t="s">
        <v>32</v>
      </c>
      <c r="G107" s="3"/>
    </row>
    <row r="108" spans="3:7" s="1" customFormat="1" ht="19.5" thickTop="1" thickBot="1" x14ac:dyDescent="0.25">
      <c r="C108" s="2"/>
      <c r="D108" s="151" t="s">
        <v>1379</v>
      </c>
      <c r="E108" s="152"/>
      <c r="G108" s="3"/>
    </row>
    <row r="109" spans="3:7" s="1" customFormat="1" ht="45.75" outlineLevel="1" thickTop="1" x14ac:dyDescent="0.25">
      <c r="C109" s="2"/>
      <c r="D109" s="13" t="s">
        <v>1351</v>
      </c>
      <c r="E109" s="4" t="s">
        <v>22</v>
      </c>
      <c r="G109" s="3"/>
    </row>
    <row r="110" spans="3:7" s="1" customFormat="1" ht="45.75" outlineLevel="1" thickBot="1" x14ac:dyDescent="0.3">
      <c r="C110" s="2"/>
      <c r="D110" s="12" t="s">
        <v>1352</v>
      </c>
      <c r="E110" s="7" t="s">
        <v>22</v>
      </c>
      <c r="G110" s="3"/>
    </row>
    <row r="111" spans="3:7" s="1" customFormat="1" ht="15.75" thickTop="1" thickBot="1" x14ac:dyDescent="0.25">
      <c r="C111" s="2"/>
      <c r="D111" s="2"/>
      <c r="E111" s="8"/>
      <c r="G111" s="3"/>
    </row>
    <row r="112" spans="3:7" s="1" customFormat="1" ht="29.25" thickTop="1" thickBot="1" x14ac:dyDescent="0.45">
      <c r="C112" s="2"/>
      <c r="D112" s="158" t="s">
        <v>1353</v>
      </c>
      <c r="E112" s="159"/>
      <c r="G112" s="3"/>
    </row>
    <row r="113" spans="3:7" s="1" customFormat="1" ht="19.5" thickTop="1" thickBot="1" x14ac:dyDescent="0.25">
      <c r="C113" s="2"/>
      <c r="D113" s="151" t="s">
        <v>1354</v>
      </c>
      <c r="E113" s="152"/>
      <c r="G113" s="3"/>
    </row>
    <row r="114" spans="3:7" s="1" customFormat="1" ht="44.25" outlineLevel="1" thickTop="1" x14ac:dyDescent="0.25">
      <c r="C114" s="2"/>
      <c r="D114" s="13" t="s">
        <v>1355</v>
      </c>
      <c r="E114" s="4" t="s">
        <v>43</v>
      </c>
      <c r="G114" s="3"/>
    </row>
    <row r="115" spans="3:7" s="1" customFormat="1" ht="58.5" outlineLevel="1" thickBot="1" x14ac:dyDescent="0.3">
      <c r="C115" s="2"/>
      <c r="D115" s="12" t="s">
        <v>1356</v>
      </c>
      <c r="E115" s="7" t="s">
        <v>288</v>
      </c>
      <c r="G115" s="3"/>
    </row>
    <row r="116" spans="3:7" s="1" customFormat="1" ht="19.5" thickTop="1" thickBot="1" x14ac:dyDescent="0.25">
      <c r="C116" s="2"/>
      <c r="D116" s="151" t="s">
        <v>1357</v>
      </c>
      <c r="E116" s="152"/>
      <c r="G116" s="3"/>
    </row>
    <row r="117" spans="3:7" s="1" customFormat="1" ht="43.5" outlineLevel="1" thickTop="1" x14ac:dyDescent="0.2">
      <c r="C117" s="2"/>
      <c r="D117" s="21" t="s">
        <v>1358</v>
      </c>
      <c r="E117" s="4" t="s">
        <v>1449</v>
      </c>
      <c r="G117" s="3"/>
    </row>
    <row r="118" spans="3:7" s="1" customFormat="1" ht="42.75" outlineLevel="1" x14ac:dyDescent="0.2">
      <c r="C118" s="2"/>
      <c r="D118" s="15" t="s">
        <v>1359</v>
      </c>
      <c r="E118" s="6" t="s">
        <v>1383</v>
      </c>
      <c r="G118" s="3"/>
    </row>
    <row r="119" spans="3:7" s="1" customFormat="1" ht="42.75" outlineLevel="1" x14ac:dyDescent="0.2">
      <c r="C119" s="2"/>
      <c r="D119" s="15" t="s">
        <v>1360</v>
      </c>
      <c r="E119" s="6" t="s">
        <v>1382</v>
      </c>
      <c r="G119" s="3"/>
    </row>
    <row r="120" spans="3:7" s="1" customFormat="1" ht="43.5" outlineLevel="1" thickBot="1" x14ac:dyDescent="0.25">
      <c r="C120" s="2"/>
      <c r="D120" s="16" t="s">
        <v>1361</v>
      </c>
      <c r="E120" s="7" t="s">
        <v>1383</v>
      </c>
      <c r="G120" s="3"/>
    </row>
    <row r="121" spans="3:7" s="1" customFormat="1" ht="15.75" thickTop="1" thickBot="1" x14ac:dyDescent="0.25">
      <c r="C121" s="2"/>
      <c r="D121" s="151" t="s">
        <v>1450</v>
      </c>
      <c r="E121" s="152" t="s">
        <v>277</v>
      </c>
      <c r="G121" s="3"/>
    </row>
    <row r="122" spans="3:7" s="1" customFormat="1" ht="15.75" outlineLevel="1" thickTop="1" x14ac:dyDescent="0.25">
      <c r="C122" s="2"/>
      <c r="D122" s="13" t="s">
        <v>1362</v>
      </c>
      <c r="E122" s="4" t="s">
        <v>56</v>
      </c>
      <c r="G122" s="3"/>
    </row>
    <row r="123" spans="3:7" s="1" customFormat="1" ht="143.25" outlineLevel="1" x14ac:dyDescent="0.25">
      <c r="C123" s="2"/>
      <c r="D123" s="10" t="s">
        <v>1363</v>
      </c>
      <c r="E123" s="6" t="s">
        <v>289</v>
      </c>
      <c r="G123" s="3"/>
    </row>
    <row r="124" spans="3:7" s="1" customFormat="1" ht="45" outlineLevel="1" x14ac:dyDescent="0.25">
      <c r="C124" s="2"/>
      <c r="D124" s="10" t="s">
        <v>1364</v>
      </c>
      <c r="E124" s="6" t="s">
        <v>290</v>
      </c>
      <c r="G124" s="3"/>
    </row>
    <row r="125" spans="3:7" s="1" customFormat="1" ht="30" outlineLevel="1" x14ac:dyDescent="0.25">
      <c r="C125" s="2"/>
      <c r="D125" s="10" t="s">
        <v>1365</v>
      </c>
      <c r="E125" s="19" t="s">
        <v>1451</v>
      </c>
      <c r="G125" s="3"/>
    </row>
    <row r="126" spans="3:7" s="1" customFormat="1" outlineLevel="1" x14ac:dyDescent="0.2">
      <c r="C126" s="2"/>
      <c r="D126" s="9" t="s">
        <v>1271</v>
      </c>
      <c r="E126" s="11" t="s">
        <v>291</v>
      </c>
      <c r="G126" s="3"/>
    </row>
    <row r="127" spans="3:7" s="1" customFormat="1" ht="30" outlineLevel="1" x14ac:dyDescent="0.25">
      <c r="C127" s="2"/>
      <c r="D127" s="10" t="s">
        <v>1366</v>
      </c>
      <c r="E127" s="19" t="s">
        <v>1386</v>
      </c>
      <c r="G127" s="3"/>
    </row>
    <row r="128" spans="3:7" s="1" customFormat="1" ht="42.75" outlineLevel="1" x14ac:dyDescent="0.2">
      <c r="C128" s="2"/>
      <c r="D128" s="9" t="s">
        <v>1271</v>
      </c>
      <c r="E128" s="11" t="s">
        <v>292</v>
      </c>
      <c r="G128" s="3"/>
    </row>
    <row r="129" spans="3:7" s="1" customFormat="1" ht="15" outlineLevel="1" x14ac:dyDescent="0.25">
      <c r="C129" s="2"/>
      <c r="D129" s="97" t="s">
        <v>1367</v>
      </c>
      <c r="E129" s="6"/>
      <c r="G129" s="3"/>
    </row>
    <row r="130" spans="3:7" s="1" customFormat="1" outlineLevel="1" x14ac:dyDescent="0.2">
      <c r="C130" s="2"/>
      <c r="D130" s="15" t="s">
        <v>1368</v>
      </c>
      <c r="E130" s="19" t="s">
        <v>61</v>
      </c>
      <c r="G130" s="3"/>
    </row>
    <row r="131" spans="3:7" s="1" customFormat="1" outlineLevel="1" x14ac:dyDescent="0.2">
      <c r="C131" s="2"/>
      <c r="D131" s="15" t="s">
        <v>1369</v>
      </c>
      <c r="E131" s="19" t="s">
        <v>61</v>
      </c>
      <c r="G131" s="3"/>
    </row>
    <row r="132" spans="3:7" s="1" customFormat="1" outlineLevel="1" x14ac:dyDescent="0.2">
      <c r="C132" s="2"/>
      <c r="D132" s="15" t="s">
        <v>1370</v>
      </c>
      <c r="E132" s="19" t="s">
        <v>61</v>
      </c>
      <c r="G132" s="3"/>
    </row>
    <row r="133" spans="3:7" s="1" customFormat="1" outlineLevel="1" x14ac:dyDescent="0.2">
      <c r="C133" s="2"/>
      <c r="D133" s="9" t="s">
        <v>1371</v>
      </c>
      <c r="E133" s="11" t="s">
        <v>293</v>
      </c>
      <c r="G133" s="3"/>
    </row>
    <row r="134" spans="3:7" s="1" customFormat="1" ht="30.75" outlineLevel="1" thickBot="1" x14ac:dyDescent="0.3">
      <c r="C134" s="2"/>
      <c r="D134" s="12" t="s">
        <v>1372</v>
      </c>
      <c r="E134" s="14" t="s">
        <v>277</v>
      </c>
      <c r="G134" s="3"/>
    </row>
    <row r="135" spans="3:7" s="1" customFormat="1" ht="15" thickTop="1" x14ac:dyDescent="0.2">
      <c r="C135" s="2"/>
      <c r="D135" s="22"/>
      <c r="E135" s="23"/>
      <c r="G135" s="3"/>
    </row>
    <row r="141" spans="3:7" s="1" customFormat="1" x14ac:dyDescent="0.2">
      <c r="C141" s="2"/>
      <c r="D141" s="2"/>
      <c r="E141" s="8"/>
      <c r="G141" s="3"/>
    </row>
    <row r="142" spans="3:7" s="1" customFormat="1" x14ac:dyDescent="0.2">
      <c r="C142" s="2"/>
      <c r="D142" s="2"/>
      <c r="E142" s="8"/>
      <c r="G142" s="3"/>
    </row>
  </sheetData>
  <mergeCells count="32">
    <mergeCell ref="D116:E116"/>
    <mergeCell ref="D121:E121"/>
    <mergeCell ref="D101:E101"/>
    <mergeCell ref="D104:E104"/>
    <mergeCell ref="D105:E105"/>
    <mergeCell ref="D108:E108"/>
    <mergeCell ref="D112:E112"/>
    <mergeCell ref="D113:E113"/>
    <mergeCell ref="D98:E98"/>
    <mergeCell ref="D62:E62"/>
    <mergeCell ref="D63:E63"/>
    <mergeCell ref="D66:E66"/>
    <mergeCell ref="D71:E71"/>
    <mergeCell ref="D82:E82"/>
    <mergeCell ref="D88:E88"/>
    <mergeCell ref="D90:E90"/>
    <mergeCell ref="D95:E95"/>
    <mergeCell ref="D96:E96"/>
    <mergeCell ref="G76:G77"/>
    <mergeCell ref="D78:E78"/>
    <mergeCell ref="D35:E35"/>
    <mergeCell ref="D41:E41"/>
    <mergeCell ref="D46:E46"/>
    <mergeCell ref="D49:E49"/>
    <mergeCell ref="D52:E52"/>
    <mergeCell ref="D59:E59"/>
    <mergeCell ref="D28:E28"/>
    <mergeCell ref="D2:E2"/>
    <mergeCell ref="D16:E16"/>
    <mergeCell ref="D17:E17"/>
    <mergeCell ref="D24:E24"/>
    <mergeCell ref="D25:E25"/>
  </mergeCells>
  <hyperlinks>
    <hyperlink ref="G1" location="Übersicht!A1" display="zurück zur Übersicht" xr:uid="{A438CD7C-44EB-4BDD-B4C5-EB8CA4AA3FDE}"/>
  </hyperlinks>
  <pageMargins left="0.7" right="0.7" top="0.75" bottom="0.75" header="0.3" footer="0.3"/>
  <pageSetup paperSize="9" scale="46" orientation="portrait" verticalDpi="0" r:id="rId1"/>
  <rowBreaks count="2" manualBreakCount="2">
    <brk id="94" min="3" max="4" man="1"/>
    <brk id="111" min="3" max="4" man="1"/>
  </rowBreaks>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33670A-05C9-4B00-BD49-F0FDF379CBC8}">
  <sheetPr codeName="Tabelle76">
    <outlinePr summaryBelow="0"/>
  </sheetPr>
  <dimension ref="A1:EY174"/>
  <sheetViews>
    <sheetView zoomScaleNormal="100" workbookViewId="0">
      <pane ySplit="1" topLeftCell="A2" activePane="bottomLeft" state="frozen"/>
      <selection sqref="A1:XFD1048576"/>
      <selection pane="bottomLeft" activeCell="E6" sqref="E6"/>
    </sheetView>
  </sheetViews>
  <sheetFormatPr baseColWidth="10" defaultColWidth="10.85546875" defaultRowHeight="14.25" outlineLevelRow="1" x14ac:dyDescent="0.2"/>
  <cols>
    <col min="1" max="2" width="4" style="1" customWidth="1"/>
    <col min="3" max="3" width="1.5703125" style="2" customWidth="1"/>
    <col min="4" max="4" width="26.140625" style="2" customWidth="1"/>
    <col min="5" max="5" width="98.85546875" style="8" customWidth="1"/>
    <col min="6" max="6" width="1.5703125" style="1" customWidth="1"/>
    <col min="7" max="7" width="128.5703125" style="3" customWidth="1"/>
    <col min="8" max="155" width="10.85546875" style="1"/>
    <col min="156" max="16384" width="10.85546875" style="24"/>
  </cols>
  <sheetData>
    <row r="1" spans="3:8" s="1" customFormat="1" ht="50.1" customHeight="1" thickBot="1" x14ac:dyDescent="0.25">
      <c r="C1" s="2"/>
      <c r="D1" s="116" t="s">
        <v>299</v>
      </c>
      <c r="G1" s="112" t="s">
        <v>1374</v>
      </c>
    </row>
    <row r="2" spans="3:8" s="1" customFormat="1" ht="29.25" thickTop="1" thickBot="1" x14ac:dyDescent="0.45">
      <c r="C2" s="2"/>
      <c r="D2" s="153" t="s">
        <v>1255</v>
      </c>
      <c r="E2" s="154"/>
      <c r="G2" s="3"/>
    </row>
    <row r="3" spans="3:8" s="1" customFormat="1" ht="72.75" outlineLevel="1" thickTop="1" x14ac:dyDescent="0.25">
      <c r="C3" s="2"/>
      <c r="D3" s="13" t="s">
        <v>1256</v>
      </c>
      <c r="E3" s="4" t="s">
        <v>330</v>
      </c>
      <c r="G3" s="3"/>
      <c r="H3" s="5"/>
    </row>
    <row r="4" spans="3:8" s="1" customFormat="1" ht="15" outlineLevel="1" x14ac:dyDescent="0.25">
      <c r="C4" s="2"/>
      <c r="D4" s="10" t="s">
        <v>1257</v>
      </c>
      <c r="E4" s="6" t="s">
        <v>1428</v>
      </c>
      <c r="G4" s="3"/>
    </row>
    <row r="5" spans="3:8" s="1" customFormat="1" ht="15" outlineLevel="1" x14ac:dyDescent="0.25">
      <c r="C5" s="2"/>
      <c r="D5" s="10" t="s">
        <v>1258</v>
      </c>
      <c r="E5" s="6" t="s">
        <v>300</v>
      </c>
      <c r="G5" s="3"/>
    </row>
    <row r="6" spans="3:8" s="1" customFormat="1" ht="29.25" outlineLevel="1" x14ac:dyDescent="0.25">
      <c r="C6" s="2"/>
      <c r="D6" s="10" t="s">
        <v>1259</v>
      </c>
      <c r="E6" s="6" t="s">
        <v>301</v>
      </c>
      <c r="G6" s="3"/>
    </row>
    <row r="7" spans="3:8" s="1" customFormat="1" ht="15" outlineLevel="1" x14ac:dyDescent="0.25">
      <c r="C7" s="2"/>
      <c r="D7" s="10" t="s">
        <v>371</v>
      </c>
      <c r="E7" s="6" t="s">
        <v>302</v>
      </c>
      <c r="G7" s="3"/>
    </row>
    <row r="8" spans="3:8" s="1" customFormat="1" ht="15" outlineLevel="1" x14ac:dyDescent="0.25">
      <c r="C8" s="2"/>
      <c r="D8" s="10" t="s">
        <v>1260</v>
      </c>
      <c r="E8" s="6" t="s">
        <v>303</v>
      </c>
      <c r="G8" s="3"/>
    </row>
    <row r="9" spans="3:8" s="1" customFormat="1" ht="30" outlineLevel="1" x14ac:dyDescent="0.25">
      <c r="C9" s="2"/>
      <c r="D9" s="10" t="s">
        <v>1261</v>
      </c>
      <c r="E9" s="6" t="s">
        <v>19</v>
      </c>
      <c r="G9" s="3"/>
    </row>
    <row r="10" spans="3:8" s="1" customFormat="1" ht="28.5" outlineLevel="1" x14ac:dyDescent="0.2">
      <c r="C10" s="2"/>
      <c r="D10" s="72" t="s">
        <v>1262</v>
      </c>
      <c r="E10" s="55" t="s">
        <v>23</v>
      </c>
      <c r="G10" s="3"/>
    </row>
    <row r="11" spans="3:8" s="1" customFormat="1" ht="45" outlineLevel="1" x14ac:dyDescent="0.25">
      <c r="C11" s="2"/>
      <c r="D11" s="10" t="s">
        <v>1263</v>
      </c>
      <c r="E11" s="6">
        <v>1600</v>
      </c>
      <c r="G11" s="3"/>
    </row>
    <row r="12" spans="3:8" s="1" customFormat="1" ht="28.5" outlineLevel="1" x14ac:dyDescent="0.2">
      <c r="C12" s="2"/>
      <c r="D12" s="15" t="s">
        <v>1264</v>
      </c>
      <c r="E12" s="27">
        <v>1500</v>
      </c>
      <c r="G12" s="3"/>
    </row>
    <row r="13" spans="3:8" s="1" customFormat="1" ht="28.5" outlineLevel="1" x14ac:dyDescent="0.2">
      <c r="C13" s="2"/>
      <c r="D13" s="15" t="s">
        <v>1265</v>
      </c>
      <c r="E13" s="27">
        <v>60</v>
      </c>
      <c r="G13" s="3"/>
    </row>
    <row r="14" spans="3:8" s="1" customFormat="1" ht="15" outlineLevel="1" thickBot="1" x14ac:dyDescent="0.25">
      <c r="C14" s="2"/>
      <c r="D14" s="16" t="s">
        <v>1266</v>
      </c>
      <c r="E14" s="91">
        <v>40</v>
      </c>
      <c r="G14" s="3"/>
    </row>
    <row r="15" spans="3:8" ht="15.75" thickTop="1" thickBot="1" x14ac:dyDescent="0.25"/>
    <row r="16" spans="3:8" ht="29.25" thickTop="1" thickBot="1" x14ac:dyDescent="0.45">
      <c r="D16" s="153" t="s">
        <v>1267</v>
      </c>
      <c r="E16" s="154"/>
    </row>
    <row r="17" spans="3:7" s="1" customFormat="1" ht="21.75" thickTop="1" thickBot="1" x14ac:dyDescent="0.35">
      <c r="C17" s="2"/>
      <c r="D17" s="155" t="s">
        <v>1268</v>
      </c>
      <c r="E17" s="156"/>
      <c r="G17" s="3"/>
    </row>
    <row r="18" spans="3:7" s="1" customFormat="1" ht="45.75" outlineLevel="1" thickTop="1" x14ac:dyDescent="0.25">
      <c r="C18" s="2"/>
      <c r="D18" s="13" t="s">
        <v>1269</v>
      </c>
      <c r="E18" s="4" t="s">
        <v>310</v>
      </c>
      <c r="G18" s="3"/>
    </row>
    <row r="19" spans="3:7" s="1" customFormat="1" ht="15" outlineLevel="1" x14ac:dyDescent="0.25">
      <c r="C19" s="2"/>
      <c r="D19" s="10" t="s">
        <v>1270</v>
      </c>
      <c r="E19" s="6" t="s">
        <v>36</v>
      </c>
      <c r="G19" s="3"/>
    </row>
    <row r="20" spans="3:7" s="1" customFormat="1" ht="28.5" outlineLevel="1" x14ac:dyDescent="0.2">
      <c r="C20" s="2"/>
      <c r="D20" s="9" t="s">
        <v>1271</v>
      </c>
      <c r="E20" s="11" t="s">
        <v>309</v>
      </c>
      <c r="G20" s="3"/>
    </row>
    <row r="21" spans="3:7" s="1" customFormat="1" ht="45" outlineLevel="1" x14ac:dyDescent="0.25">
      <c r="C21" s="2"/>
      <c r="D21" s="10" t="s">
        <v>1272</v>
      </c>
      <c r="E21" s="6" t="s">
        <v>36</v>
      </c>
      <c r="G21" s="3"/>
    </row>
    <row r="22" spans="3:7" s="1" customFormat="1" ht="43.5" outlineLevel="1" thickBot="1" x14ac:dyDescent="0.25">
      <c r="C22" s="2"/>
      <c r="D22" s="44" t="s">
        <v>1273</v>
      </c>
      <c r="E22" s="45" t="s">
        <v>311</v>
      </c>
      <c r="G22" s="3"/>
    </row>
    <row r="23" spans="3:7" ht="15.75" thickTop="1" thickBot="1" x14ac:dyDescent="0.25"/>
    <row r="24" spans="3:7" s="1" customFormat="1" ht="21.75" thickTop="1" thickBot="1" x14ac:dyDescent="0.35">
      <c r="C24" s="2"/>
      <c r="D24" s="145" t="s">
        <v>1274</v>
      </c>
      <c r="E24" s="146"/>
      <c r="G24" s="3"/>
    </row>
    <row r="25" spans="3:7" s="1" customFormat="1" ht="19.5" thickTop="1" thickBot="1" x14ac:dyDescent="0.25">
      <c r="C25" s="2"/>
      <c r="D25" s="151" t="s">
        <v>1275</v>
      </c>
      <c r="E25" s="152"/>
      <c r="G25" s="28"/>
    </row>
    <row r="26" spans="3:7" s="1" customFormat="1" ht="44.25" outlineLevel="1" thickTop="1" x14ac:dyDescent="0.25">
      <c r="C26" s="2"/>
      <c r="D26" s="13" t="s">
        <v>1276</v>
      </c>
      <c r="E26" s="4" t="s">
        <v>74</v>
      </c>
      <c r="G26" s="3"/>
    </row>
    <row r="27" spans="3:7" s="1" customFormat="1" ht="45.75" outlineLevel="1" thickBot="1" x14ac:dyDescent="0.3">
      <c r="C27" s="2"/>
      <c r="D27" s="12" t="s">
        <v>1277</v>
      </c>
      <c r="E27" s="31" t="s">
        <v>127</v>
      </c>
      <c r="G27" s="3"/>
    </row>
    <row r="28" spans="3:7" s="1" customFormat="1" ht="19.5" thickTop="1" thickBot="1" x14ac:dyDescent="0.25">
      <c r="C28" s="2"/>
      <c r="D28" s="151" t="s">
        <v>1278</v>
      </c>
      <c r="E28" s="152"/>
      <c r="G28" s="28"/>
    </row>
    <row r="29" spans="3:7" s="1" customFormat="1" ht="30.75" outlineLevel="1" thickTop="1" x14ac:dyDescent="0.25">
      <c r="C29" s="2"/>
      <c r="D29" s="13" t="s">
        <v>1279</v>
      </c>
      <c r="E29" s="111" t="s">
        <v>315</v>
      </c>
      <c r="G29" s="3"/>
    </row>
    <row r="30" spans="3:7" s="1" customFormat="1" ht="57.75" outlineLevel="1" x14ac:dyDescent="0.25">
      <c r="C30" s="2"/>
      <c r="D30" s="10" t="s">
        <v>1280</v>
      </c>
      <c r="E30" s="6" t="s">
        <v>329</v>
      </c>
      <c r="G30" s="3"/>
    </row>
    <row r="31" spans="3:7" s="1" customFormat="1" ht="60" outlineLevel="1" x14ac:dyDescent="0.25">
      <c r="C31" s="2"/>
      <c r="D31" s="10" t="s">
        <v>1281</v>
      </c>
      <c r="E31" s="6" t="s">
        <v>83</v>
      </c>
      <c r="G31" s="3"/>
    </row>
    <row r="32" spans="3:7" s="1" customFormat="1" ht="30" outlineLevel="1" x14ac:dyDescent="0.25">
      <c r="C32" s="2"/>
      <c r="D32" s="10" t="s">
        <v>1282</v>
      </c>
      <c r="E32" s="6" t="s">
        <v>42</v>
      </c>
      <c r="G32" s="3"/>
    </row>
    <row r="33" spans="3:7" s="1" customFormat="1" ht="30" outlineLevel="1" x14ac:dyDescent="0.25">
      <c r="C33" s="2"/>
      <c r="D33" s="10" t="s">
        <v>1283</v>
      </c>
      <c r="E33" s="6" t="s">
        <v>27</v>
      </c>
      <c r="G33" s="3"/>
    </row>
    <row r="34" spans="3:7" s="1" customFormat="1" ht="72" outlineLevel="1" thickBot="1" x14ac:dyDescent="0.25">
      <c r="C34" s="2"/>
      <c r="D34" s="16" t="s">
        <v>1284</v>
      </c>
      <c r="E34" s="7" t="s">
        <v>213</v>
      </c>
      <c r="G34" s="3"/>
    </row>
    <row r="35" spans="3:7" s="1" customFormat="1" ht="19.5" thickTop="1" thickBot="1" x14ac:dyDescent="0.25">
      <c r="C35" s="2"/>
      <c r="D35" s="151" t="s">
        <v>1285</v>
      </c>
      <c r="E35" s="152"/>
      <c r="G35" s="3"/>
    </row>
    <row r="36" spans="3:7" s="1" customFormat="1" ht="15.75" outlineLevel="1" thickTop="1" x14ac:dyDescent="0.25">
      <c r="C36" s="2"/>
      <c r="D36" s="13" t="s">
        <v>1286</v>
      </c>
      <c r="E36" s="4" t="s">
        <v>22</v>
      </c>
      <c r="G36" s="3"/>
    </row>
    <row r="37" spans="3:7" s="1" customFormat="1" ht="15" outlineLevel="1" x14ac:dyDescent="0.25">
      <c r="C37" s="2"/>
      <c r="D37" s="10" t="s">
        <v>1287</v>
      </c>
      <c r="E37" s="6" t="s">
        <v>22</v>
      </c>
      <c r="G37" s="3"/>
    </row>
    <row r="38" spans="3:7" s="1" customFormat="1" ht="15" outlineLevel="1" x14ac:dyDescent="0.25">
      <c r="C38" s="2"/>
      <c r="D38" s="10" t="s">
        <v>1288</v>
      </c>
      <c r="E38" s="6" t="s">
        <v>77</v>
      </c>
      <c r="G38" s="3"/>
    </row>
    <row r="39" spans="3:7" s="1" customFormat="1" ht="57.75" outlineLevel="1" x14ac:dyDescent="0.25">
      <c r="C39" s="2"/>
      <c r="D39" s="10" t="s">
        <v>1289</v>
      </c>
      <c r="E39" s="6" t="s">
        <v>307</v>
      </c>
      <c r="G39" s="3"/>
    </row>
    <row r="40" spans="3:7" s="1" customFormat="1" ht="45.75" outlineLevel="1" thickBot="1" x14ac:dyDescent="0.3">
      <c r="C40" s="2"/>
      <c r="D40" s="12" t="s">
        <v>1290</v>
      </c>
      <c r="E40" s="7" t="s">
        <v>27</v>
      </c>
      <c r="G40" s="3"/>
    </row>
    <row r="41" spans="3:7" s="1" customFormat="1" ht="19.5" thickTop="1" thickBot="1" x14ac:dyDescent="0.25">
      <c r="C41" s="2"/>
      <c r="D41" s="151" t="s">
        <v>1291</v>
      </c>
      <c r="E41" s="152"/>
      <c r="G41" s="3"/>
    </row>
    <row r="42" spans="3:7" s="1" customFormat="1" ht="15.75" outlineLevel="1" thickTop="1" x14ac:dyDescent="0.25">
      <c r="C42" s="2"/>
      <c r="D42" s="13" t="s">
        <v>1292</v>
      </c>
      <c r="E42" s="4" t="s">
        <v>22</v>
      </c>
      <c r="G42" s="3"/>
    </row>
    <row r="43" spans="3:7" s="1" customFormat="1" ht="15" outlineLevel="1" x14ac:dyDescent="0.25">
      <c r="C43" s="2"/>
      <c r="D43" s="10" t="s">
        <v>1293</v>
      </c>
      <c r="E43" s="6" t="s">
        <v>22</v>
      </c>
      <c r="G43" s="3"/>
    </row>
    <row r="44" spans="3:7" s="1" customFormat="1" ht="15" outlineLevel="1" x14ac:dyDescent="0.25">
      <c r="C44" s="2"/>
      <c r="D44" s="10" t="s">
        <v>1294</v>
      </c>
      <c r="E44" s="6" t="s">
        <v>33</v>
      </c>
      <c r="G44" s="3"/>
    </row>
    <row r="45" spans="3:7" s="1" customFormat="1" ht="30.75" outlineLevel="1" thickBot="1" x14ac:dyDescent="0.3">
      <c r="C45" s="2"/>
      <c r="D45" s="12" t="s">
        <v>1295</v>
      </c>
      <c r="E45" s="7" t="s">
        <v>1452</v>
      </c>
      <c r="G45" s="3"/>
    </row>
    <row r="46" spans="3:7" s="1" customFormat="1" ht="19.5" thickTop="1" thickBot="1" x14ac:dyDescent="0.25">
      <c r="C46" s="2"/>
      <c r="D46" s="151" t="s">
        <v>1296</v>
      </c>
      <c r="E46" s="152"/>
      <c r="G46" s="3"/>
    </row>
    <row r="47" spans="3:7" s="1" customFormat="1" ht="15.75" outlineLevel="1" thickTop="1" x14ac:dyDescent="0.25">
      <c r="C47" s="2"/>
      <c r="D47" s="13" t="s">
        <v>1297</v>
      </c>
      <c r="E47" s="4" t="s">
        <v>22</v>
      </c>
      <c r="G47" s="3"/>
    </row>
    <row r="48" spans="3:7" s="1" customFormat="1" ht="15.75" outlineLevel="1" thickBot="1" x14ac:dyDescent="0.3">
      <c r="C48" s="2"/>
      <c r="D48" s="12" t="s">
        <v>114</v>
      </c>
      <c r="E48" s="7" t="s">
        <v>22</v>
      </c>
      <c r="G48" s="3"/>
    </row>
    <row r="49" spans="3:7" s="1" customFormat="1" ht="19.5" thickTop="1" thickBot="1" x14ac:dyDescent="0.25">
      <c r="C49" s="2"/>
      <c r="D49" s="151" t="s">
        <v>1298</v>
      </c>
      <c r="E49" s="152"/>
      <c r="G49" s="3"/>
    </row>
    <row r="50" spans="3:7" s="1" customFormat="1" ht="30.75" outlineLevel="1" thickTop="1" x14ac:dyDescent="0.25">
      <c r="C50" s="2"/>
      <c r="D50" s="13" t="s">
        <v>1112</v>
      </c>
      <c r="E50" s="4" t="s">
        <v>22</v>
      </c>
      <c r="G50" s="3"/>
    </row>
    <row r="51" spans="3:7" s="1" customFormat="1" ht="30.75" outlineLevel="1" thickBot="1" x14ac:dyDescent="0.3">
      <c r="C51" s="2"/>
      <c r="D51" s="12" t="s">
        <v>1299</v>
      </c>
      <c r="E51" s="7" t="s">
        <v>22</v>
      </c>
      <c r="G51" s="3"/>
    </row>
    <row r="52" spans="3:7" s="1" customFormat="1" ht="19.5" thickTop="1" thickBot="1" x14ac:dyDescent="0.25">
      <c r="C52" s="2"/>
      <c r="D52" s="151" t="s">
        <v>1300</v>
      </c>
      <c r="E52" s="152"/>
      <c r="G52" s="3"/>
    </row>
    <row r="53" spans="3:7" s="1" customFormat="1" ht="30.75" outlineLevel="1" thickTop="1" x14ac:dyDescent="0.25">
      <c r="C53" s="2"/>
      <c r="D53" s="13" t="s">
        <v>1301</v>
      </c>
      <c r="E53" s="4" t="s">
        <v>22</v>
      </c>
      <c r="G53" s="3"/>
    </row>
    <row r="54" spans="3:7" s="1" customFormat="1" outlineLevel="1" x14ac:dyDescent="0.2">
      <c r="C54" s="2"/>
      <c r="D54" s="15" t="s">
        <v>1302</v>
      </c>
      <c r="E54" s="27" t="s">
        <v>22</v>
      </c>
      <c r="G54" s="3"/>
    </row>
    <row r="55" spans="3:7" s="1" customFormat="1" outlineLevel="1" x14ac:dyDescent="0.2">
      <c r="C55" s="2"/>
      <c r="D55" s="15" t="s">
        <v>1303</v>
      </c>
      <c r="E55" s="27" t="s">
        <v>22</v>
      </c>
      <c r="G55" s="3"/>
    </row>
    <row r="56" spans="3:7" s="1" customFormat="1" outlineLevel="1" x14ac:dyDescent="0.2">
      <c r="C56" s="2"/>
      <c r="D56" s="15" t="s">
        <v>1304</v>
      </c>
      <c r="E56" s="27" t="s">
        <v>22</v>
      </c>
      <c r="G56" s="3"/>
    </row>
    <row r="57" spans="3:7" s="1" customFormat="1" ht="28.5" outlineLevel="1" x14ac:dyDescent="0.2">
      <c r="C57" s="2"/>
      <c r="D57" s="15" t="s">
        <v>1305</v>
      </c>
      <c r="E57" s="27" t="s">
        <v>33</v>
      </c>
      <c r="G57" s="3"/>
    </row>
    <row r="58" spans="3:7" s="1" customFormat="1" ht="29.25" outlineLevel="1" thickBot="1" x14ac:dyDescent="0.25">
      <c r="C58" s="2"/>
      <c r="D58" s="16" t="s">
        <v>1306</v>
      </c>
      <c r="E58" s="91" t="s">
        <v>1453</v>
      </c>
      <c r="G58" s="3"/>
    </row>
    <row r="59" spans="3:7" s="1" customFormat="1" ht="19.5" thickTop="1" thickBot="1" x14ac:dyDescent="0.25">
      <c r="C59" s="2"/>
      <c r="D59" s="151" t="s">
        <v>1307</v>
      </c>
      <c r="E59" s="152"/>
      <c r="G59" s="3"/>
    </row>
    <row r="60" spans="3:7" s="1" customFormat="1" ht="45" thickTop="1" thickBot="1" x14ac:dyDescent="0.3">
      <c r="C60" s="2"/>
      <c r="D60" s="46"/>
      <c r="E60" s="47" t="s">
        <v>1454</v>
      </c>
      <c r="G60" s="3"/>
    </row>
    <row r="61" spans="3:7" s="1" customFormat="1" ht="15.75" thickTop="1" thickBot="1" x14ac:dyDescent="0.25">
      <c r="C61" s="2"/>
      <c r="D61" s="2"/>
      <c r="E61" s="8"/>
      <c r="G61" s="3"/>
    </row>
    <row r="62" spans="3:7" s="1" customFormat="1" ht="21.75" thickTop="1" thickBot="1" x14ac:dyDescent="0.35">
      <c r="C62" s="2"/>
      <c r="D62" s="145" t="s">
        <v>1308</v>
      </c>
      <c r="E62" s="146"/>
      <c r="G62" s="3"/>
    </row>
    <row r="63" spans="3:7" s="1" customFormat="1" ht="19.5" thickTop="1" thickBot="1" x14ac:dyDescent="0.25">
      <c r="C63" s="2"/>
      <c r="D63" s="151" t="s">
        <v>1309</v>
      </c>
      <c r="E63" s="152"/>
      <c r="G63" s="3"/>
    </row>
    <row r="64" spans="3:7" s="1" customFormat="1" ht="30.75" outlineLevel="1" thickTop="1" x14ac:dyDescent="0.25">
      <c r="C64" s="2"/>
      <c r="D64" s="13" t="s">
        <v>290</v>
      </c>
      <c r="E64" s="4" t="s">
        <v>22</v>
      </c>
      <c r="F64" s="18"/>
      <c r="G64" s="3"/>
    </row>
    <row r="65" spans="3:7" s="1" customFormat="1" ht="15.75" outlineLevel="1" thickBot="1" x14ac:dyDescent="0.3">
      <c r="C65" s="2"/>
      <c r="D65" s="12" t="s">
        <v>1310</v>
      </c>
      <c r="E65" s="7" t="s">
        <v>22</v>
      </c>
      <c r="G65" s="3"/>
    </row>
    <row r="66" spans="3:7" s="1" customFormat="1" ht="19.5" thickTop="1" thickBot="1" x14ac:dyDescent="0.25">
      <c r="C66" s="2"/>
      <c r="D66" s="151" t="s">
        <v>1311</v>
      </c>
      <c r="E66" s="152"/>
      <c r="G66" s="3"/>
    </row>
    <row r="67" spans="3:7" s="1" customFormat="1" ht="15.75" outlineLevel="1" thickTop="1" x14ac:dyDescent="0.25">
      <c r="C67" s="2"/>
      <c r="D67" s="13" t="s">
        <v>1312</v>
      </c>
      <c r="E67" s="4" t="s">
        <v>22</v>
      </c>
      <c r="G67" s="3"/>
    </row>
    <row r="68" spans="3:7" s="1" customFormat="1" ht="15" outlineLevel="1" x14ac:dyDescent="0.25">
      <c r="C68" s="2"/>
      <c r="D68" s="10" t="s">
        <v>1313</v>
      </c>
      <c r="E68" s="6" t="s">
        <v>22</v>
      </c>
      <c r="G68" s="3"/>
    </row>
    <row r="69" spans="3:7" s="1" customFormat="1" ht="30.75" outlineLevel="1" thickBot="1" x14ac:dyDescent="0.3">
      <c r="C69" s="2"/>
      <c r="D69" s="12" t="s">
        <v>1314</v>
      </c>
      <c r="E69" s="7" t="s">
        <v>22</v>
      </c>
      <c r="G69" s="3"/>
    </row>
    <row r="70" spans="3:7" s="1" customFormat="1" ht="15.75" thickTop="1" thickBot="1" x14ac:dyDescent="0.25">
      <c r="C70" s="2"/>
      <c r="D70" s="2"/>
      <c r="E70" s="8"/>
      <c r="G70" s="3"/>
    </row>
    <row r="71" spans="3:7" s="1" customFormat="1" ht="21.75" thickTop="1" thickBot="1" x14ac:dyDescent="0.35">
      <c r="C71" s="2"/>
      <c r="D71" s="145" t="s">
        <v>1315</v>
      </c>
      <c r="E71" s="146"/>
      <c r="G71" s="3"/>
    </row>
    <row r="72" spans="3:7" s="1" customFormat="1" ht="44.25" outlineLevel="1" thickTop="1" x14ac:dyDescent="0.25">
      <c r="C72" s="2"/>
      <c r="D72" s="13" t="s">
        <v>1316</v>
      </c>
      <c r="E72" s="4" t="s">
        <v>20</v>
      </c>
      <c r="G72" s="3"/>
    </row>
    <row r="73" spans="3:7" s="1" customFormat="1" ht="30" outlineLevel="1" x14ac:dyDescent="0.25">
      <c r="C73" s="2"/>
      <c r="D73" s="10" t="s">
        <v>1317</v>
      </c>
      <c r="E73" s="6" t="s">
        <v>53</v>
      </c>
      <c r="G73" s="3"/>
    </row>
    <row r="74" spans="3:7" s="1" customFormat="1" ht="30" outlineLevel="1" x14ac:dyDescent="0.25">
      <c r="C74" s="2"/>
      <c r="D74" s="10" t="s">
        <v>1318</v>
      </c>
      <c r="E74" s="6" t="s">
        <v>176</v>
      </c>
      <c r="G74" s="3"/>
    </row>
    <row r="75" spans="3:7" s="1" customFormat="1" ht="57.75" outlineLevel="1" x14ac:dyDescent="0.25">
      <c r="C75" s="2"/>
      <c r="D75" s="10" t="s">
        <v>1319</v>
      </c>
      <c r="E75" s="6" t="s">
        <v>71</v>
      </c>
      <c r="G75" s="3"/>
    </row>
    <row r="76" spans="3:7" s="1" customFormat="1" ht="30" outlineLevel="1" x14ac:dyDescent="0.25">
      <c r="C76" s="2"/>
      <c r="D76" s="10" t="s">
        <v>1320</v>
      </c>
      <c r="E76" s="6" t="s">
        <v>1419</v>
      </c>
      <c r="G76" s="157"/>
    </row>
    <row r="77" spans="3:7" s="1" customFormat="1" ht="72" outlineLevel="1" thickBot="1" x14ac:dyDescent="0.25">
      <c r="C77" s="2"/>
      <c r="D77" s="44" t="s">
        <v>1321</v>
      </c>
      <c r="E77" s="45" t="s">
        <v>304</v>
      </c>
      <c r="G77" s="157"/>
    </row>
    <row r="78" spans="3:7" s="1" customFormat="1" ht="19.5" thickTop="1" thickBot="1" x14ac:dyDescent="0.25">
      <c r="C78" s="2"/>
      <c r="D78" s="151" t="s">
        <v>1322</v>
      </c>
      <c r="E78" s="152"/>
      <c r="G78" s="3"/>
    </row>
    <row r="79" spans="3:7" s="1" customFormat="1" ht="58.5" outlineLevel="1" thickTop="1" x14ac:dyDescent="0.25">
      <c r="C79" s="2"/>
      <c r="D79" s="13" t="s">
        <v>1323</v>
      </c>
      <c r="E79" s="4" t="s">
        <v>263</v>
      </c>
      <c r="G79" s="3"/>
    </row>
    <row r="80" spans="3:7" s="1" customFormat="1" ht="28.5" outlineLevel="1" x14ac:dyDescent="0.2">
      <c r="C80" s="2"/>
      <c r="D80" s="15" t="s">
        <v>1324</v>
      </c>
      <c r="E80" s="27" t="s">
        <v>305</v>
      </c>
      <c r="G80" s="3"/>
    </row>
    <row r="81" spans="3:7" s="1" customFormat="1" ht="30" outlineLevel="1" thickBot="1" x14ac:dyDescent="0.3">
      <c r="C81" s="2"/>
      <c r="D81" s="12" t="s">
        <v>1325</v>
      </c>
      <c r="E81" s="56" t="s">
        <v>306</v>
      </c>
      <c r="G81" s="3"/>
    </row>
    <row r="82" spans="3:7" s="1" customFormat="1" ht="19.5" thickTop="1" thickBot="1" x14ac:dyDescent="0.25">
      <c r="C82" s="2"/>
      <c r="D82" s="151" t="s">
        <v>1326</v>
      </c>
      <c r="E82" s="152"/>
      <c r="G82" s="28"/>
    </row>
    <row r="83" spans="3:7" s="1" customFormat="1" ht="30.75" outlineLevel="1" thickTop="1" x14ac:dyDescent="0.25">
      <c r="C83" s="2"/>
      <c r="D83" s="13" t="s">
        <v>1327</v>
      </c>
      <c r="E83" s="4" t="s">
        <v>22</v>
      </c>
      <c r="G83" s="3"/>
    </row>
    <row r="84" spans="3:7" s="1" customFormat="1" ht="30" outlineLevel="1" x14ac:dyDescent="0.25">
      <c r="C84" s="2"/>
      <c r="D84" s="10" t="s">
        <v>1328</v>
      </c>
      <c r="E84" s="6" t="s">
        <v>32</v>
      </c>
      <c r="G84" s="3"/>
    </row>
    <row r="85" spans="3:7" s="1" customFormat="1" ht="60" outlineLevel="1" x14ac:dyDescent="0.25">
      <c r="C85" s="2"/>
      <c r="D85" s="10" t="s">
        <v>1329</v>
      </c>
      <c r="E85" s="6" t="s">
        <v>22</v>
      </c>
      <c r="G85" s="3"/>
    </row>
    <row r="86" spans="3:7" s="1" customFormat="1" ht="30" outlineLevel="1" x14ac:dyDescent="0.25">
      <c r="C86" s="2"/>
      <c r="D86" s="10" t="s">
        <v>1330</v>
      </c>
      <c r="E86" s="6" t="s">
        <v>22</v>
      </c>
      <c r="G86" s="3"/>
    </row>
    <row r="87" spans="3:7" s="1" customFormat="1" ht="30.75" outlineLevel="1" thickBot="1" x14ac:dyDescent="0.3">
      <c r="C87" s="2"/>
      <c r="D87" s="12" t="s">
        <v>1331</v>
      </c>
      <c r="E87" s="7" t="s">
        <v>72</v>
      </c>
      <c r="G87" s="3"/>
    </row>
    <row r="88" spans="3:7" s="1" customFormat="1" ht="19.5" thickTop="1" thickBot="1" x14ac:dyDescent="0.25">
      <c r="C88" s="2"/>
      <c r="D88" s="151" t="s">
        <v>1332</v>
      </c>
      <c r="E88" s="152"/>
      <c r="G88" s="3"/>
    </row>
    <row r="89" spans="3:7" s="1" customFormat="1" ht="44.25" outlineLevel="1" thickTop="1" x14ac:dyDescent="0.25">
      <c r="C89" s="2"/>
      <c r="D89" s="13" t="s">
        <v>1333</v>
      </c>
      <c r="E89" s="4" t="s">
        <v>20</v>
      </c>
      <c r="G89" s="3"/>
    </row>
    <row r="90" spans="3:7" s="1" customFormat="1" ht="15" outlineLevel="1" x14ac:dyDescent="0.25">
      <c r="C90" s="2"/>
      <c r="D90" s="10" t="s">
        <v>1334</v>
      </c>
      <c r="E90" s="6" t="s">
        <v>27</v>
      </c>
      <c r="G90" s="3"/>
    </row>
    <row r="91" spans="3:7" s="1" customFormat="1" ht="30" outlineLevel="1" x14ac:dyDescent="0.25">
      <c r="C91" s="2"/>
      <c r="D91" s="10" t="s">
        <v>1335</v>
      </c>
      <c r="E91" s="6" t="s">
        <v>32</v>
      </c>
      <c r="G91" s="3"/>
    </row>
    <row r="92" spans="3:7" s="1" customFormat="1" ht="30" outlineLevel="1" x14ac:dyDescent="0.25">
      <c r="C92" s="2"/>
      <c r="D92" s="10" t="s">
        <v>1332</v>
      </c>
      <c r="E92" s="6" t="s">
        <v>31</v>
      </c>
      <c r="G92" s="3"/>
    </row>
    <row r="93" spans="3:7" s="1" customFormat="1" ht="15" outlineLevel="1" thickBot="1" x14ac:dyDescent="0.25">
      <c r="C93" s="2"/>
      <c r="D93" s="20" t="s">
        <v>1271</v>
      </c>
      <c r="E93" s="14">
        <v>0</v>
      </c>
      <c r="G93" s="3"/>
    </row>
    <row r="94" spans="3:7" s="1" customFormat="1" ht="19.5" thickTop="1" thickBot="1" x14ac:dyDescent="0.25">
      <c r="C94" s="2"/>
      <c r="D94" s="151" t="s">
        <v>1336</v>
      </c>
      <c r="E94" s="152"/>
      <c r="G94" s="3"/>
    </row>
    <row r="95" spans="3:7" s="1" customFormat="1" ht="15.75" outlineLevel="1" thickTop="1" x14ac:dyDescent="0.25">
      <c r="C95" s="2"/>
      <c r="D95" s="13" t="s">
        <v>1337</v>
      </c>
      <c r="E95" s="4" t="s">
        <v>72</v>
      </c>
      <c r="G95" s="3"/>
    </row>
    <row r="96" spans="3:7" s="1" customFormat="1" ht="15" outlineLevel="1" x14ac:dyDescent="0.25">
      <c r="C96" s="2"/>
      <c r="D96" s="10" t="s">
        <v>1338</v>
      </c>
      <c r="E96" s="6" t="s">
        <v>72</v>
      </c>
      <c r="G96" s="3"/>
    </row>
    <row r="97" spans="3:7" s="1" customFormat="1" ht="30" outlineLevel="1" thickBot="1" x14ac:dyDescent="0.3">
      <c r="C97" s="2"/>
      <c r="D97" s="12" t="s">
        <v>1339</v>
      </c>
      <c r="E97" s="7" t="s">
        <v>1455</v>
      </c>
      <c r="G97" s="3"/>
    </row>
    <row r="98" spans="3:7" s="1" customFormat="1" ht="15.75" thickTop="1" thickBot="1" x14ac:dyDescent="0.25">
      <c r="C98" s="2"/>
      <c r="D98" s="2"/>
      <c r="E98" s="8"/>
      <c r="G98" s="3"/>
    </row>
    <row r="99" spans="3:7" s="1" customFormat="1" ht="21.75" thickTop="1" thickBot="1" x14ac:dyDescent="0.35">
      <c r="C99" s="2"/>
      <c r="D99" s="145" t="s">
        <v>1340</v>
      </c>
      <c r="E99" s="146"/>
      <c r="G99" s="17"/>
    </row>
    <row r="100" spans="3:7" s="1" customFormat="1" ht="19.5" thickTop="1" thickBot="1" x14ac:dyDescent="0.25">
      <c r="C100" s="2"/>
      <c r="D100" s="151" t="s">
        <v>1341</v>
      </c>
      <c r="E100" s="152"/>
      <c r="G100" s="17"/>
    </row>
    <row r="101" spans="3:7" s="1" customFormat="1" ht="16.5" outlineLevel="1" thickTop="1" thickBot="1" x14ac:dyDescent="0.3">
      <c r="C101" s="2"/>
      <c r="D101" s="46" t="s">
        <v>1342</v>
      </c>
      <c r="E101" s="47" t="s">
        <v>22</v>
      </c>
      <c r="G101" s="3"/>
    </row>
    <row r="102" spans="3:7" s="1" customFormat="1" ht="19.5" thickTop="1" thickBot="1" x14ac:dyDescent="0.25">
      <c r="C102" s="2"/>
      <c r="D102" s="151" t="s">
        <v>1343</v>
      </c>
      <c r="E102" s="152"/>
      <c r="G102" s="3"/>
    </row>
    <row r="103" spans="3:7" s="1" customFormat="1" ht="15.75" outlineLevel="1" thickTop="1" x14ac:dyDescent="0.25">
      <c r="C103" s="2"/>
      <c r="D103" s="13" t="s">
        <v>1344</v>
      </c>
      <c r="E103" s="4" t="s">
        <v>32</v>
      </c>
      <c r="G103" s="3"/>
    </row>
    <row r="104" spans="3:7" s="1" customFormat="1" ht="45.75" outlineLevel="1" thickBot="1" x14ac:dyDescent="0.3">
      <c r="C104" s="2"/>
      <c r="D104" s="12" t="s">
        <v>1345</v>
      </c>
      <c r="E104" s="7" t="s">
        <v>32</v>
      </c>
      <c r="G104" s="3"/>
    </row>
    <row r="105" spans="3:7" s="1" customFormat="1" ht="19.5" thickTop="1" thickBot="1" x14ac:dyDescent="0.25">
      <c r="C105" s="2"/>
      <c r="D105" s="151" t="s">
        <v>1307</v>
      </c>
      <c r="E105" s="152"/>
      <c r="G105" s="3"/>
    </row>
    <row r="106" spans="3:7" s="1" customFormat="1" ht="16.5" thickTop="1" thickBot="1" x14ac:dyDescent="0.3">
      <c r="C106" s="2"/>
      <c r="D106" s="46"/>
      <c r="E106" s="47" t="s">
        <v>34</v>
      </c>
      <c r="G106" s="3"/>
    </row>
    <row r="107" spans="3:7" s="1" customFormat="1" ht="15.75" thickTop="1" thickBot="1" x14ac:dyDescent="0.25">
      <c r="C107" s="2"/>
      <c r="D107" s="2"/>
      <c r="E107" s="8"/>
      <c r="G107" s="3"/>
    </row>
    <row r="108" spans="3:7" s="1" customFormat="1" ht="21.75" thickTop="1" thickBot="1" x14ac:dyDescent="0.35">
      <c r="C108" s="2"/>
      <c r="D108" s="145" t="s">
        <v>1346</v>
      </c>
      <c r="E108" s="146"/>
      <c r="G108" s="3"/>
    </row>
    <row r="109" spans="3:7" s="1" customFormat="1" ht="19.5" thickTop="1" thickBot="1" x14ac:dyDescent="0.25">
      <c r="C109" s="2"/>
      <c r="D109" s="151" t="s">
        <v>1347</v>
      </c>
      <c r="E109" s="152"/>
      <c r="G109" s="3"/>
    </row>
    <row r="110" spans="3:7" s="1" customFormat="1" ht="105.75" outlineLevel="1" thickTop="1" x14ac:dyDescent="0.25">
      <c r="C110" s="2"/>
      <c r="D110" s="13" t="s">
        <v>1348</v>
      </c>
      <c r="E110" s="4" t="s">
        <v>22</v>
      </c>
      <c r="G110" s="3"/>
    </row>
    <row r="111" spans="3:7" s="1" customFormat="1" ht="90.75" outlineLevel="1" thickBot="1" x14ac:dyDescent="0.3">
      <c r="C111" s="2"/>
      <c r="D111" s="12" t="s">
        <v>1349</v>
      </c>
      <c r="E111" s="7" t="s">
        <v>22</v>
      </c>
      <c r="G111" s="3"/>
    </row>
    <row r="112" spans="3:7" s="1" customFormat="1" ht="19.5" thickTop="1" thickBot="1" x14ac:dyDescent="0.25">
      <c r="C112" s="2"/>
      <c r="D112" s="151" t="s">
        <v>1379</v>
      </c>
      <c r="E112" s="152"/>
      <c r="G112" s="3"/>
    </row>
    <row r="113" spans="3:7" s="1" customFormat="1" ht="45.75" outlineLevel="1" thickTop="1" x14ac:dyDescent="0.25">
      <c r="C113" s="2"/>
      <c r="D113" s="13" t="s">
        <v>1351</v>
      </c>
      <c r="E113" s="4" t="s">
        <v>22</v>
      </c>
      <c r="G113" s="3"/>
    </row>
    <row r="114" spans="3:7" s="1" customFormat="1" ht="45.75" outlineLevel="1" thickBot="1" x14ac:dyDescent="0.3">
      <c r="C114" s="2"/>
      <c r="D114" s="12" t="s">
        <v>1352</v>
      </c>
      <c r="E114" s="7" t="s">
        <v>22</v>
      </c>
      <c r="G114" s="3"/>
    </row>
    <row r="115" spans="3:7" s="1" customFormat="1" ht="15.75" thickTop="1" thickBot="1" x14ac:dyDescent="0.25">
      <c r="C115" s="2"/>
      <c r="D115" s="2"/>
      <c r="E115" s="8"/>
      <c r="G115" s="3"/>
    </row>
    <row r="116" spans="3:7" s="1" customFormat="1" ht="29.25" thickTop="1" thickBot="1" x14ac:dyDescent="0.45">
      <c r="C116" s="2"/>
      <c r="D116" s="158" t="s">
        <v>1353</v>
      </c>
      <c r="E116" s="159"/>
      <c r="G116" s="3"/>
    </row>
    <row r="117" spans="3:7" s="1" customFormat="1" ht="19.5" thickTop="1" thickBot="1" x14ac:dyDescent="0.25">
      <c r="C117" s="2"/>
      <c r="D117" s="151" t="s">
        <v>1354</v>
      </c>
      <c r="E117" s="152"/>
      <c r="G117" s="3"/>
    </row>
    <row r="118" spans="3:7" s="1" customFormat="1" ht="30.75" outlineLevel="1" thickTop="1" x14ac:dyDescent="0.25">
      <c r="C118" s="2"/>
      <c r="D118" s="13" t="s">
        <v>1355</v>
      </c>
      <c r="E118" s="4" t="s">
        <v>84</v>
      </c>
      <c r="G118" s="3"/>
    </row>
    <row r="119" spans="3:7" s="1" customFormat="1" ht="30" outlineLevel="1" thickBot="1" x14ac:dyDescent="0.3">
      <c r="C119" s="2"/>
      <c r="D119" s="12" t="s">
        <v>1356</v>
      </c>
      <c r="E119" s="7" t="s">
        <v>316</v>
      </c>
      <c r="G119" s="3"/>
    </row>
    <row r="120" spans="3:7" s="1" customFormat="1" ht="19.5" thickTop="1" thickBot="1" x14ac:dyDescent="0.25">
      <c r="C120" s="2"/>
      <c r="D120" s="151" t="s">
        <v>1357</v>
      </c>
      <c r="E120" s="152"/>
      <c r="G120" s="3"/>
    </row>
    <row r="121" spans="3:7" s="1" customFormat="1" ht="43.5" outlineLevel="1" thickTop="1" x14ac:dyDescent="0.2">
      <c r="C121" s="2"/>
      <c r="D121" s="21" t="s">
        <v>1358</v>
      </c>
      <c r="E121" s="4" t="s">
        <v>1435</v>
      </c>
      <c r="G121" s="3"/>
    </row>
    <row r="122" spans="3:7" s="1" customFormat="1" ht="42.75" outlineLevel="1" x14ac:dyDescent="0.2">
      <c r="C122" s="2"/>
      <c r="D122" s="15" t="s">
        <v>1359</v>
      </c>
      <c r="E122" s="6" t="s">
        <v>1456</v>
      </c>
      <c r="G122" s="3"/>
    </row>
    <row r="123" spans="3:7" s="1" customFormat="1" ht="42.75" outlineLevel="1" x14ac:dyDescent="0.2">
      <c r="C123" s="2"/>
      <c r="D123" s="15" t="s">
        <v>1360</v>
      </c>
      <c r="E123" s="6" t="s">
        <v>1397</v>
      </c>
      <c r="G123" s="3"/>
    </row>
    <row r="124" spans="3:7" s="1" customFormat="1" ht="43.5" outlineLevel="1" thickBot="1" x14ac:dyDescent="0.25">
      <c r="C124" s="2"/>
      <c r="D124" s="16" t="s">
        <v>1361</v>
      </c>
      <c r="E124" s="7" t="s">
        <v>1407</v>
      </c>
      <c r="G124" s="3"/>
    </row>
    <row r="125" spans="3:7" s="1" customFormat="1" ht="15.75" thickTop="1" thickBot="1" x14ac:dyDescent="0.25">
      <c r="C125" s="2"/>
      <c r="D125" s="151" t="s">
        <v>1457</v>
      </c>
      <c r="E125" s="152" t="s">
        <v>317</v>
      </c>
      <c r="G125" s="3"/>
    </row>
    <row r="126" spans="3:7" s="1" customFormat="1" ht="15.75" outlineLevel="1" thickTop="1" x14ac:dyDescent="0.25">
      <c r="C126" s="2"/>
      <c r="D126" s="13" t="s">
        <v>1362</v>
      </c>
      <c r="E126" s="4" t="s">
        <v>178</v>
      </c>
      <c r="G126" s="3"/>
    </row>
    <row r="127" spans="3:7" s="1" customFormat="1" ht="186" outlineLevel="1" x14ac:dyDescent="0.25">
      <c r="C127" s="2"/>
      <c r="D127" s="10" t="s">
        <v>1363</v>
      </c>
      <c r="E127" s="6" t="s">
        <v>318</v>
      </c>
      <c r="G127" s="3"/>
    </row>
    <row r="128" spans="3:7" s="1" customFormat="1" ht="114.75" outlineLevel="1" x14ac:dyDescent="0.25">
      <c r="C128" s="2"/>
      <c r="D128" s="10" t="s">
        <v>1364</v>
      </c>
      <c r="E128" s="6" t="s">
        <v>319</v>
      </c>
      <c r="G128" s="3"/>
    </row>
    <row r="129" spans="3:7" s="1" customFormat="1" ht="30" outlineLevel="1" x14ac:dyDescent="0.25">
      <c r="C129" s="2"/>
      <c r="D129" s="10" t="s">
        <v>1365</v>
      </c>
      <c r="E129" s="19" t="s">
        <v>1391</v>
      </c>
      <c r="G129" s="3"/>
    </row>
    <row r="130" spans="3:7" s="1" customFormat="1" outlineLevel="1" x14ac:dyDescent="0.2">
      <c r="C130" s="2"/>
      <c r="D130" s="9" t="s">
        <v>1271</v>
      </c>
      <c r="E130" s="11">
        <v>0</v>
      </c>
      <c r="G130" s="3"/>
    </row>
    <row r="131" spans="3:7" s="1" customFormat="1" ht="30" outlineLevel="1" x14ac:dyDescent="0.25">
      <c r="C131" s="2"/>
      <c r="D131" s="10" t="s">
        <v>1366</v>
      </c>
      <c r="E131" s="19" t="s">
        <v>1458</v>
      </c>
      <c r="G131" s="3"/>
    </row>
    <row r="132" spans="3:7" s="1" customFormat="1" outlineLevel="1" x14ac:dyDescent="0.2">
      <c r="C132" s="2"/>
      <c r="D132" s="9" t="s">
        <v>1271</v>
      </c>
      <c r="E132" s="11" t="s">
        <v>320</v>
      </c>
      <c r="G132" s="3"/>
    </row>
    <row r="133" spans="3:7" s="1" customFormat="1" ht="15" outlineLevel="1" x14ac:dyDescent="0.25">
      <c r="C133" s="2"/>
      <c r="D133" s="97" t="s">
        <v>1367</v>
      </c>
      <c r="E133" s="6"/>
      <c r="G133" s="3"/>
    </row>
    <row r="134" spans="3:7" s="1" customFormat="1" outlineLevel="1" x14ac:dyDescent="0.2">
      <c r="C134" s="2"/>
      <c r="D134" s="15" t="s">
        <v>1368</v>
      </c>
      <c r="E134" s="19" t="s">
        <v>1387</v>
      </c>
      <c r="G134" s="3"/>
    </row>
    <row r="135" spans="3:7" s="1" customFormat="1" outlineLevel="1" x14ac:dyDescent="0.2">
      <c r="C135" s="2"/>
      <c r="D135" s="15" t="s">
        <v>1369</v>
      </c>
      <c r="E135" s="19" t="s">
        <v>61</v>
      </c>
      <c r="G135" s="3"/>
    </row>
    <row r="136" spans="3:7" s="1" customFormat="1" outlineLevel="1" x14ac:dyDescent="0.2">
      <c r="C136" s="2"/>
      <c r="D136" s="15" t="s">
        <v>1370</v>
      </c>
      <c r="E136" s="19" t="s">
        <v>61</v>
      </c>
      <c r="G136" s="3"/>
    </row>
    <row r="137" spans="3:7" s="1" customFormat="1" outlineLevel="1" x14ac:dyDescent="0.2">
      <c r="C137" s="2"/>
      <c r="D137" s="9" t="s">
        <v>1371</v>
      </c>
      <c r="E137" s="11">
        <v>0</v>
      </c>
      <c r="G137" s="3"/>
    </row>
    <row r="138" spans="3:7" s="1" customFormat="1" ht="229.5" outlineLevel="1" thickBot="1" x14ac:dyDescent="0.3">
      <c r="C138" s="2"/>
      <c r="D138" s="12" t="s">
        <v>1372</v>
      </c>
      <c r="E138" s="14" t="s">
        <v>321</v>
      </c>
      <c r="G138" s="3"/>
    </row>
    <row r="139" spans="3:7" s="1" customFormat="1" ht="15.75" thickTop="1" thickBot="1" x14ac:dyDescent="0.25">
      <c r="C139" s="2"/>
      <c r="D139" s="151" t="s">
        <v>1459</v>
      </c>
      <c r="E139" s="152" t="s">
        <v>322</v>
      </c>
      <c r="G139" s="3"/>
    </row>
    <row r="140" spans="3:7" s="1" customFormat="1" ht="15.75" outlineLevel="1" thickTop="1" x14ac:dyDescent="0.25">
      <c r="C140" s="2"/>
      <c r="D140" s="13" t="s">
        <v>1362</v>
      </c>
      <c r="E140" s="4" t="s">
        <v>47</v>
      </c>
      <c r="G140" s="3"/>
    </row>
    <row r="141" spans="3:7" s="1" customFormat="1" ht="186" outlineLevel="1" x14ac:dyDescent="0.25">
      <c r="C141" s="2"/>
      <c r="D141" s="10" t="s">
        <v>1363</v>
      </c>
      <c r="E141" s="6" t="s">
        <v>318</v>
      </c>
      <c r="G141" s="3"/>
    </row>
    <row r="142" spans="3:7" s="1" customFormat="1" ht="114.75" outlineLevel="1" x14ac:dyDescent="0.25">
      <c r="C142" s="2"/>
      <c r="D142" s="10" t="s">
        <v>1364</v>
      </c>
      <c r="E142" s="6" t="s">
        <v>319</v>
      </c>
      <c r="G142" s="3"/>
    </row>
    <row r="143" spans="3:7" s="1" customFormat="1" ht="30" outlineLevel="1" x14ac:dyDescent="0.25">
      <c r="C143" s="2"/>
      <c r="D143" s="10" t="s">
        <v>1365</v>
      </c>
      <c r="E143" s="19" t="s">
        <v>1460</v>
      </c>
      <c r="G143" s="3"/>
    </row>
    <row r="144" spans="3:7" s="1" customFormat="1" outlineLevel="1" x14ac:dyDescent="0.2">
      <c r="C144" s="2"/>
      <c r="D144" s="9" t="s">
        <v>1271</v>
      </c>
      <c r="E144" s="11" t="s">
        <v>323</v>
      </c>
      <c r="G144" s="3"/>
    </row>
    <row r="145" spans="3:7" s="1" customFormat="1" ht="30" outlineLevel="1" x14ac:dyDescent="0.25">
      <c r="C145" s="2"/>
      <c r="D145" s="10" t="s">
        <v>1366</v>
      </c>
      <c r="E145" s="19" t="s">
        <v>1461</v>
      </c>
      <c r="G145" s="3"/>
    </row>
    <row r="146" spans="3:7" s="1" customFormat="1" outlineLevel="1" x14ac:dyDescent="0.2">
      <c r="C146" s="2"/>
      <c r="D146" s="9" t="s">
        <v>1271</v>
      </c>
      <c r="E146" s="11" t="s">
        <v>324</v>
      </c>
      <c r="G146" s="3"/>
    </row>
    <row r="147" spans="3:7" s="1" customFormat="1" ht="15" outlineLevel="1" x14ac:dyDescent="0.25">
      <c r="C147" s="2"/>
      <c r="D147" s="97" t="s">
        <v>1367</v>
      </c>
      <c r="E147" s="6"/>
      <c r="G147" s="3"/>
    </row>
    <row r="148" spans="3:7" s="1" customFormat="1" outlineLevel="1" x14ac:dyDescent="0.2">
      <c r="C148" s="2"/>
      <c r="D148" s="15" t="s">
        <v>1368</v>
      </c>
      <c r="E148" s="19" t="s">
        <v>61</v>
      </c>
      <c r="G148" s="3"/>
    </row>
    <row r="149" spans="3:7" s="1" customFormat="1" outlineLevel="1" x14ac:dyDescent="0.2">
      <c r="C149" s="2"/>
      <c r="D149" s="15" t="s">
        <v>1369</v>
      </c>
      <c r="E149" s="19" t="s">
        <v>61</v>
      </c>
      <c r="G149" s="3"/>
    </row>
    <row r="150" spans="3:7" s="1" customFormat="1" outlineLevel="1" x14ac:dyDescent="0.2">
      <c r="C150" s="2"/>
      <c r="D150" s="15" t="s">
        <v>1370</v>
      </c>
      <c r="E150" s="19" t="s">
        <v>61</v>
      </c>
      <c r="G150" s="3"/>
    </row>
    <row r="151" spans="3:7" s="1" customFormat="1" outlineLevel="1" x14ac:dyDescent="0.2">
      <c r="C151" s="2"/>
      <c r="D151" s="9" t="s">
        <v>1371</v>
      </c>
      <c r="E151" s="11">
        <v>0</v>
      </c>
      <c r="G151" s="3"/>
    </row>
    <row r="152" spans="3:7" s="1" customFormat="1" ht="172.5" outlineLevel="1" thickBot="1" x14ac:dyDescent="0.3">
      <c r="C152" s="2"/>
      <c r="D152" s="12" t="s">
        <v>1372</v>
      </c>
      <c r="E152" s="14" t="s">
        <v>1462</v>
      </c>
      <c r="G152" s="3"/>
    </row>
    <row r="153" spans="3:7" s="1" customFormat="1" ht="15.75" thickTop="1" thickBot="1" x14ac:dyDescent="0.25">
      <c r="C153" s="2"/>
      <c r="D153" s="151" t="s">
        <v>1463</v>
      </c>
      <c r="E153" s="152" t="s">
        <v>326</v>
      </c>
      <c r="G153" s="3"/>
    </row>
    <row r="154" spans="3:7" s="1" customFormat="1" ht="15.75" outlineLevel="1" thickTop="1" x14ac:dyDescent="0.25">
      <c r="C154" s="2"/>
      <c r="D154" s="13" t="s">
        <v>1362</v>
      </c>
      <c r="E154" s="4" t="s">
        <v>56</v>
      </c>
      <c r="G154" s="3"/>
    </row>
    <row r="155" spans="3:7" s="1" customFormat="1" ht="186" outlineLevel="1" x14ac:dyDescent="0.25">
      <c r="C155" s="2"/>
      <c r="D155" s="10" t="s">
        <v>1363</v>
      </c>
      <c r="E155" s="6" t="s">
        <v>318</v>
      </c>
      <c r="G155" s="3"/>
    </row>
    <row r="156" spans="3:7" s="1" customFormat="1" ht="114.75" outlineLevel="1" x14ac:dyDescent="0.25">
      <c r="C156" s="2"/>
      <c r="D156" s="10" t="s">
        <v>1364</v>
      </c>
      <c r="E156" s="6" t="s">
        <v>319</v>
      </c>
      <c r="G156" s="3"/>
    </row>
    <row r="157" spans="3:7" s="1" customFormat="1" ht="30" outlineLevel="1" x14ac:dyDescent="0.25">
      <c r="C157" s="2"/>
      <c r="D157" s="10" t="s">
        <v>1365</v>
      </c>
      <c r="E157" s="19" t="s">
        <v>61</v>
      </c>
      <c r="G157" s="3"/>
    </row>
    <row r="158" spans="3:7" s="1" customFormat="1" outlineLevel="1" x14ac:dyDescent="0.2">
      <c r="C158" s="2"/>
      <c r="D158" s="9" t="s">
        <v>1271</v>
      </c>
      <c r="E158" s="11">
        <v>0</v>
      </c>
      <c r="G158" s="3"/>
    </row>
    <row r="159" spans="3:7" s="1" customFormat="1" ht="30" outlineLevel="1" x14ac:dyDescent="0.25">
      <c r="C159" s="2"/>
      <c r="D159" s="10" t="s">
        <v>1366</v>
      </c>
      <c r="E159" s="19" t="s">
        <v>1464</v>
      </c>
      <c r="G159" s="3"/>
    </row>
    <row r="160" spans="3:7" s="1" customFormat="1" outlineLevel="1" x14ac:dyDescent="0.2">
      <c r="C160" s="2"/>
      <c r="D160" s="9" t="s">
        <v>1271</v>
      </c>
      <c r="E160" s="11" t="s">
        <v>327</v>
      </c>
      <c r="G160" s="3"/>
    </row>
    <row r="161" spans="3:7" s="1" customFormat="1" ht="15" outlineLevel="1" x14ac:dyDescent="0.25">
      <c r="C161" s="2"/>
      <c r="D161" s="97" t="s">
        <v>1367</v>
      </c>
      <c r="E161" s="6"/>
      <c r="G161" s="3"/>
    </row>
    <row r="162" spans="3:7" s="1" customFormat="1" outlineLevel="1" x14ac:dyDescent="0.2">
      <c r="C162" s="2"/>
      <c r="D162" s="15" t="s">
        <v>1368</v>
      </c>
      <c r="E162" s="19" t="s">
        <v>61</v>
      </c>
      <c r="G162" s="3"/>
    </row>
    <row r="163" spans="3:7" s="1" customFormat="1" outlineLevel="1" x14ac:dyDescent="0.2">
      <c r="C163" s="2"/>
      <c r="D163" s="15" t="s">
        <v>1369</v>
      </c>
      <c r="E163" s="19" t="s">
        <v>61</v>
      </c>
      <c r="G163" s="3"/>
    </row>
    <row r="164" spans="3:7" s="1" customFormat="1" outlineLevel="1" x14ac:dyDescent="0.2">
      <c r="C164" s="2"/>
      <c r="D164" s="15" t="s">
        <v>1370</v>
      </c>
      <c r="E164" s="19" t="s">
        <v>61</v>
      </c>
      <c r="G164" s="3"/>
    </row>
    <row r="165" spans="3:7" s="1" customFormat="1" outlineLevel="1" x14ac:dyDescent="0.2">
      <c r="C165" s="2"/>
      <c r="D165" s="9" t="s">
        <v>1371</v>
      </c>
      <c r="E165" s="11">
        <v>0</v>
      </c>
      <c r="G165" s="3"/>
    </row>
    <row r="166" spans="3:7" s="1" customFormat="1" ht="215.25" outlineLevel="1" thickBot="1" x14ac:dyDescent="0.3">
      <c r="C166" s="2"/>
      <c r="D166" s="12" t="s">
        <v>1372</v>
      </c>
      <c r="E166" s="14" t="s">
        <v>1465</v>
      </c>
      <c r="G166" s="3"/>
    </row>
    <row r="167" spans="3:7" s="1" customFormat="1" ht="15" thickTop="1" x14ac:dyDescent="0.2">
      <c r="C167" s="2"/>
      <c r="D167" s="22"/>
      <c r="E167" s="23"/>
      <c r="G167" s="3"/>
    </row>
    <row r="173" spans="3:7" s="1" customFormat="1" x14ac:dyDescent="0.2">
      <c r="C173" s="2"/>
      <c r="D173" s="2"/>
      <c r="E173" s="8"/>
      <c r="G173" s="3"/>
    </row>
    <row r="174" spans="3:7" s="1" customFormat="1" x14ac:dyDescent="0.2">
      <c r="C174" s="2"/>
      <c r="D174" s="2"/>
      <c r="E174" s="8"/>
      <c r="G174" s="3"/>
    </row>
  </sheetData>
  <mergeCells count="34">
    <mergeCell ref="D120:E120"/>
    <mergeCell ref="D125:E125"/>
    <mergeCell ref="D139:E139"/>
    <mergeCell ref="D153:E153"/>
    <mergeCell ref="D105:E105"/>
    <mergeCell ref="D108:E108"/>
    <mergeCell ref="D109:E109"/>
    <mergeCell ref="D112:E112"/>
    <mergeCell ref="D116:E116"/>
    <mergeCell ref="D117:E117"/>
    <mergeCell ref="D102:E102"/>
    <mergeCell ref="D62:E62"/>
    <mergeCell ref="D63:E63"/>
    <mergeCell ref="D66:E66"/>
    <mergeCell ref="D71:E71"/>
    <mergeCell ref="D82:E82"/>
    <mergeCell ref="D88:E88"/>
    <mergeCell ref="D94:E94"/>
    <mergeCell ref="D99:E99"/>
    <mergeCell ref="D100:E100"/>
    <mergeCell ref="G76:G77"/>
    <mergeCell ref="D78:E78"/>
    <mergeCell ref="D35:E35"/>
    <mergeCell ref="D41:E41"/>
    <mergeCell ref="D46:E46"/>
    <mergeCell ref="D49:E49"/>
    <mergeCell ref="D52:E52"/>
    <mergeCell ref="D59:E59"/>
    <mergeCell ref="D28:E28"/>
    <mergeCell ref="D2:E2"/>
    <mergeCell ref="D16:E16"/>
    <mergeCell ref="D17:E17"/>
    <mergeCell ref="D24:E24"/>
    <mergeCell ref="D25:E25"/>
  </mergeCells>
  <hyperlinks>
    <hyperlink ref="G1" location="Übersicht!A1" display="zurück zur Übersicht" xr:uid="{D031E824-C1F8-4796-99A6-DC9C2ED7ACBD}"/>
  </hyperlinks>
  <pageMargins left="0.7" right="0.7" top="0.75" bottom="0.75" header="0.3" footer="0.3"/>
  <pageSetup paperSize="9" scale="46" orientation="portrait" verticalDpi="0" r:id="rId1"/>
  <rowBreaks count="2" manualBreakCount="2">
    <brk id="98" min="3" max="4" man="1"/>
    <brk id="115" min="3" max="4"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381B16-736C-4E94-9085-1E446479FE54}">
  <sheetPr codeName="Tabelle77">
    <outlinePr summaryBelow="0"/>
  </sheetPr>
  <dimension ref="A1:EY156"/>
  <sheetViews>
    <sheetView zoomScaleNormal="100" workbookViewId="0">
      <pane ySplit="1" topLeftCell="A2" activePane="bottomLeft" state="frozen"/>
      <selection sqref="A1:XFD1048576"/>
      <selection pane="bottomLeft" activeCell="E6" sqref="E6"/>
    </sheetView>
  </sheetViews>
  <sheetFormatPr baseColWidth="10" defaultColWidth="10.85546875" defaultRowHeight="14.25" outlineLevelRow="1" x14ac:dyDescent="0.2"/>
  <cols>
    <col min="1" max="2" width="4" style="1" customWidth="1"/>
    <col min="3" max="3" width="1.5703125" style="2" customWidth="1"/>
    <col min="4" max="4" width="26.140625" style="2" customWidth="1"/>
    <col min="5" max="5" width="98.85546875" style="8" customWidth="1"/>
    <col min="6" max="6" width="1.5703125" style="1" customWidth="1"/>
    <col min="7" max="7" width="128.5703125" style="3" customWidth="1"/>
    <col min="8" max="155" width="10.85546875" style="1"/>
    <col min="156" max="16384" width="10.85546875" style="24"/>
  </cols>
  <sheetData>
    <row r="1" spans="3:8" s="1" customFormat="1" ht="50.1" customHeight="1" thickBot="1" x14ac:dyDescent="0.25">
      <c r="C1" s="2"/>
      <c r="D1" s="116" t="s">
        <v>331</v>
      </c>
      <c r="G1" s="112" t="s">
        <v>1374</v>
      </c>
    </row>
    <row r="2" spans="3:8" s="1" customFormat="1" ht="29.25" thickTop="1" thickBot="1" x14ac:dyDescent="0.45">
      <c r="C2" s="2"/>
      <c r="D2" s="153" t="s">
        <v>1255</v>
      </c>
      <c r="E2" s="154"/>
      <c r="G2" s="3"/>
    </row>
    <row r="3" spans="3:8" s="1" customFormat="1" ht="44.25" outlineLevel="1" thickTop="1" x14ac:dyDescent="0.25">
      <c r="C3" s="2"/>
      <c r="D3" s="13" t="s">
        <v>1256</v>
      </c>
      <c r="E3" s="4" t="s">
        <v>361</v>
      </c>
      <c r="G3" s="3"/>
      <c r="H3" s="5"/>
    </row>
    <row r="4" spans="3:8" s="1" customFormat="1" ht="15" outlineLevel="1" x14ac:dyDescent="0.25">
      <c r="C4" s="2"/>
      <c r="D4" s="10" t="s">
        <v>1257</v>
      </c>
      <c r="E4" s="6" t="s">
        <v>1466</v>
      </c>
      <c r="G4" s="3"/>
    </row>
    <row r="5" spans="3:8" s="1" customFormat="1" ht="15" outlineLevel="1" x14ac:dyDescent="0.25">
      <c r="C5" s="2"/>
      <c r="D5" s="10" t="s">
        <v>1258</v>
      </c>
      <c r="E5" s="6" t="s">
        <v>332</v>
      </c>
      <c r="G5" s="3"/>
    </row>
    <row r="6" spans="3:8" s="1" customFormat="1" ht="15" outlineLevel="1" x14ac:dyDescent="0.25">
      <c r="C6" s="2"/>
      <c r="D6" s="10" t="s">
        <v>1259</v>
      </c>
      <c r="E6" s="6" t="s">
        <v>333</v>
      </c>
      <c r="G6" s="3"/>
    </row>
    <row r="7" spans="3:8" s="1" customFormat="1" ht="15" outlineLevel="1" x14ac:dyDescent="0.25">
      <c r="C7" s="2"/>
      <c r="D7" s="10" t="s">
        <v>371</v>
      </c>
      <c r="E7" s="6" t="s">
        <v>334</v>
      </c>
      <c r="G7" s="3"/>
    </row>
    <row r="8" spans="3:8" s="1" customFormat="1" ht="15" outlineLevel="1" x14ac:dyDescent="0.25">
      <c r="C8" s="2"/>
      <c r="D8" s="10" t="s">
        <v>1260</v>
      </c>
      <c r="E8" s="6" t="s">
        <v>335</v>
      </c>
      <c r="G8" s="3"/>
    </row>
    <row r="9" spans="3:8" s="1" customFormat="1" ht="30" outlineLevel="1" x14ac:dyDescent="0.25">
      <c r="C9" s="2"/>
      <c r="D9" s="10" t="s">
        <v>1261</v>
      </c>
      <c r="E9" s="6" t="s">
        <v>337</v>
      </c>
      <c r="G9" s="3"/>
    </row>
    <row r="10" spans="3:8" s="1" customFormat="1" ht="28.5" outlineLevel="1" x14ac:dyDescent="0.2">
      <c r="C10" s="2"/>
      <c r="D10" s="72" t="s">
        <v>1262</v>
      </c>
      <c r="E10" s="55" t="s">
        <v>23</v>
      </c>
      <c r="G10" s="3"/>
    </row>
    <row r="11" spans="3:8" s="1" customFormat="1" ht="45" outlineLevel="1" x14ac:dyDescent="0.25">
      <c r="C11" s="2"/>
      <c r="D11" s="10" t="s">
        <v>1263</v>
      </c>
      <c r="E11" s="6">
        <v>150</v>
      </c>
      <c r="G11" s="3"/>
    </row>
    <row r="12" spans="3:8" s="1" customFormat="1" ht="28.5" outlineLevel="1" x14ac:dyDescent="0.2">
      <c r="C12" s="2"/>
      <c r="D12" s="15" t="s">
        <v>1264</v>
      </c>
      <c r="E12" s="27">
        <v>150</v>
      </c>
      <c r="G12" s="3"/>
    </row>
    <row r="13" spans="3:8" s="1" customFormat="1" ht="28.5" outlineLevel="1" x14ac:dyDescent="0.2">
      <c r="C13" s="2"/>
      <c r="D13" s="15" t="s">
        <v>1265</v>
      </c>
      <c r="E13" s="27">
        <v>0</v>
      </c>
      <c r="G13" s="3"/>
    </row>
    <row r="14" spans="3:8" s="1" customFormat="1" ht="15" outlineLevel="1" thickBot="1" x14ac:dyDescent="0.25">
      <c r="C14" s="2"/>
      <c r="D14" s="16" t="s">
        <v>1266</v>
      </c>
      <c r="E14" s="91">
        <v>0</v>
      </c>
      <c r="G14" s="3"/>
    </row>
    <row r="15" spans="3:8" ht="15.75" thickTop="1" thickBot="1" x14ac:dyDescent="0.25"/>
    <row r="16" spans="3:8" ht="29.25" thickTop="1" thickBot="1" x14ac:dyDescent="0.45">
      <c r="D16" s="153" t="s">
        <v>1267</v>
      </c>
      <c r="E16" s="154"/>
    </row>
    <row r="17" spans="3:7" s="1" customFormat="1" ht="21.75" thickTop="1" thickBot="1" x14ac:dyDescent="0.35">
      <c r="C17" s="2"/>
      <c r="D17" s="155" t="s">
        <v>1268</v>
      </c>
      <c r="E17" s="156"/>
      <c r="G17" s="3"/>
    </row>
    <row r="18" spans="3:7" s="1" customFormat="1" ht="45.75" outlineLevel="1" thickTop="1" x14ac:dyDescent="0.25">
      <c r="C18" s="2"/>
      <c r="D18" s="13" t="s">
        <v>1269</v>
      </c>
      <c r="E18" s="4" t="s">
        <v>38</v>
      </c>
      <c r="G18" s="3"/>
    </row>
    <row r="19" spans="3:7" s="1" customFormat="1" ht="15" outlineLevel="1" x14ac:dyDescent="0.25">
      <c r="C19" s="2"/>
      <c r="D19" s="10" t="s">
        <v>1270</v>
      </c>
      <c r="E19" s="6" t="s">
        <v>36</v>
      </c>
      <c r="G19" s="3"/>
    </row>
    <row r="20" spans="3:7" s="1" customFormat="1" ht="28.5" outlineLevel="1" x14ac:dyDescent="0.2">
      <c r="C20" s="2"/>
      <c r="D20" s="9" t="s">
        <v>1271</v>
      </c>
      <c r="E20" s="11" t="s">
        <v>340</v>
      </c>
      <c r="G20" s="3"/>
    </row>
    <row r="21" spans="3:7" s="1" customFormat="1" ht="45" outlineLevel="1" x14ac:dyDescent="0.25">
      <c r="C21" s="2"/>
      <c r="D21" s="10" t="s">
        <v>1272</v>
      </c>
      <c r="E21" s="6" t="s">
        <v>36</v>
      </c>
      <c r="G21" s="3"/>
    </row>
    <row r="22" spans="3:7" s="1" customFormat="1" ht="29.25" outlineLevel="1" thickBot="1" x14ac:dyDescent="0.25">
      <c r="C22" s="2"/>
      <c r="D22" s="44" t="s">
        <v>1273</v>
      </c>
      <c r="E22" s="45" t="s">
        <v>341</v>
      </c>
      <c r="G22" s="3"/>
    </row>
    <row r="23" spans="3:7" ht="15.75" thickTop="1" thickBot="1" x14ac:dyDescent="0.25"/>
    <row r="24" spans="3:7" s="1" customFormat="1" ht="21.75" thickTop="1" thickBot="1" x14ac:dyDescent="0.35">
      <c r="C24" s="2"/>
      <c r="D24" s="145" t="s">
        <v>1274</v>
      </c>
      <c r="E24" s="146"/>
      <c r="G24" s="3"/>
    </row>
    <row r="25" spans="3:7" s="1" customFormat="1" ht="19.5" thickTop="1" thickBot="1" x14ac:dyDescent="0.25">
      <c r="C25" s="2"/>
      <c r="D25" s="151" t="s">
        <v>1275</v>
      </c>
      <c r="E25" s="152"/>
      <c r="G25" s="28"/>
    </row>
    <row r="26" spans="3:7" s="1" customFormat="1" ht="44.25" outlineLevel="1" thickTop="1" x14ac:dyDescent="0.25">
      <c r="C26" s="2"/>
      <c r="D26" s="13" t="s">
        <v>1276</v>
      </c>
      <c r="E26" s="4" t="s">
        <v>242</v>
      </c>
      <c r="G26" s="3"/>
    </row>
    <row r="27" spans="3:7" s="1" customFormat="1" ht="45.75" outlineLevel="1" thickBot="1" x14ac:dyDescent="0.3">
      <c r="C27" s="2"/>
      <c r="D27" s="12" t="s">
        <v>1277</v>
      </c>
      <c r="E27" s="31" t="s">
        <v>127</v>
      </c>
      <c r="G27" s="3"/>
    </row>
    <row r="28" spans="3:7" s="1" customFormat="1" ht="19.5" thickTop="1" thickBot="1" x14ac:dyDescent="0.25">
      <c r="C28" s="2"/>
      <c r="D28" s="151" t="s">
        <v>1278</v>
      </c>
      <c r="E28" s="152"/>
      <c r="G28" s="28"/>
    </row>
    <row r="29" spans="3:7" s="1" customFormat="1" ht="30.75" outlineLevel="1" thickTop="1" x14ac:dyDescent="0.25">
      <c r="C29" s="2"/>
      <c r="D29" s="13" t="s">
        <v>1279</v>
      </c>
      <c r="E29" s="111" t="s">
        <v>344</v>
      </c>
      <c r="G29" s="3"/>
    </row>
    <row r="30" spans="3:7" s="1" customFormat="1" ht="30" outlineLevel="1" x14ac:dyDescent="0.25">
      <c r="C30" s="2"/>
      <c r="D30" s="10" t="s">
        <v>1280</v>
      </c>
      <c r="E30" s="6" t="s">
        <v>360</v>
      </c>
      <c r="G30" s="3"/>
    </row>
    <row r="31" spans="3:7" s="1" customFormat="1" ht="60" outlineLevel="1" x14ac:dyDescent="0.25">
      <c r="C31" s="2"/>
      <c r="D31" s="10" t="s">
        <v>1281</v>
      </c>
      <c r="E31" s="6" t="s">
        <v>41</v>
      </c>
      <c r="G31" s="3"/>
    </row>
    <row r="32" spans="3:7" s="1" customFormat="1" ht="30" outlineLevel="1" x14ac:dyDescent="0.25">
      <c r="C32" s="2"/>
      <c r="D32" s="10" t="s">
        <v>1282</v>
      </c>
      <c r="E32" s="6" t="s">
        <v>42</v>
      </c>
      <c r="G32" s="3"/>
    </row>
    <row r="33" spans="3:7" s="1" customFormat="1" ht="30" outlineLevel="1" x14ac:dyDescent="0.25">
      <c r="C33" s="2"/>
      <c r="D33" s="10" t="s">
        <v>1283</v>
      </c>
      <c r="E33" s="6" t="s">
        <v>31</v>
      </c>
      <c r="G33" s="3"/>
    </row>
    <row r="34" spans="3:7" s="1" customFormat="1" ht="29.25" outlineLevel="1" thickBot="1" x14ac:dyDescent="0.25">
      <c r="C34" s="2"/>
      <c r="D34" s="16" t="s">
        <v>1284</v>
      </c>
      <c r="E34" s="7" t="s">
        <v>62</v>
      </c>
      <c r="G34" s="3"/>
    </row>
    <row r="35" spans="3:7" s="1" customFormat="1" ht="19.5" thickTop="1" thickBot="1" x14ac:dyDescent="0.25">
      <c r="C35" s="2"/>
      <c r="D35" s="151" t="s">
        <v>1285</v>
      </c>
      <c r="E35" s="152"/>
      <c r="G35" s="3"/>
    </row>
    <row r="36" spans="3:7" s="1" customFormat="1" ht="15.75" outlineLevel="1" thickTop="1" x14ac:dyDescent="0.25">
      <c r="C36" s="2"/>
      <c r="D36" s="13" t="s">
        <v>1286</v>
      </c>
      <c r="E36" s="4" t="s">
        <v>22</v>
      </c>
      <c r="G36" s="3"/>
    </row>
    <row r="37" spans="3:7" s="1" customFormat="1" ht="15" outlineLevel="1" x14ac:dyDescent="0.25">
      <c r="C37" s="2"/>
      <c r="D37" s="10" t="s">
        <v>1287</v>
      </c>
      <c r="E37" s="6" t="s">
        <v>28</v>
      </c>
      <c r="G37" s="3"/>
    </row>
    <row r="38" spans="3:7" s="1" customFormat="1" ht="15" outlineLevel="1" x14ac:dyDescent="0.25">
      <c r="C38" s="2"/>
      <c r="D38" s="10" t="s">
        <v>1288</v>
      </c>
      <c r="E38" s="6" t="s">
        <v>284</v>
      </c>
      <c r="G38" s="3"/>
    </row>
    <row r="39" spans="3:7" s="1" customFormat="1" ht="15" outlineLevel="1" x14ac:dyDescent="0.25">
      <c r="C39" s="2"/>
      <c r="D39" s="10" t="s">
        <v>1289</v>
      </c>
      <c r="E39" s="6" t="s">
        <v>30</v>
      </c>
      <c r="G39" s="3"/>
    </row>
    <row r="40" spans="3:7" s="1" customFormat="1" ht="45.75" outlineLevel="1" thickBot="1" x14ac:dyDescent="0.3">
      <c r="C40" s="2"/>
      <c r="D40" s="12" t="s">
        <v>1290</v>
      </c>
      <c r="E40" s="7" t="s">
        <v>31</v>
      </c>
      <c r="G40" s="3"/>
    </row>
    <row r="41" spans="3:7" s="1" customFormat="1" ht="19.5" thickTop="1" thickBot="1" x14ac:dyDescent="0.25">
      <c r="C41" s="2"/>
      <c r="D41" s="151" t="s">
        <v>1291</v>
      </c>
      <c r="E41" s="152"/>
      <c r="G41" s="3"/>
    </row>
    <row r="42" spans="3:7" s="1" customFormat="1" ht="15.75" outlineLevel="1" thickTop="1" x14ac:dyDescent="0.25">
      <c r="C42" s="2"/>
      <c r="D42" s="13" t="s">
        <v>1292</v>
      </c>
      <c r="E42" s="4" t="s">
        <v>72</v>
      </c>
      <c r="G42" s="3"/>
    </row>
    <row r="43" spans="3:7" s="1" customFormat="1" ht="15" outlineLevel="1" x14ac:dyDescent="0.25">
      <c r="C43" s="2"/>
      <c r="D43" s="10" t="s">
        <v>1293</v>
      </c>
      <c r="E43" s="6" t="s">
        <v>72</v>
      </c>
      <c r="G43" s="3"/>
    </row>
    <row r="44" spans="3:7" s="1" customFormat="1" ht="15" outlineLevel="1" x14ac:dyDescent="0.25">
      <c r="C44" s="2"/>
      <c r="D44" s="10" t="s">
        <v>1294</v>
      </c>
      <c r="E44" s="6" t="s">
        <v>32</v>
      </c>
      <c r="G44" s="3"/>
    </row>
    <row r="45" spans="3:7" s="1" customFormat="1" ht="30.75" outlineLevel="1" thickBot="1" x14ac:dyDescent="0.3">
      <c r="C45" s="2"/>
      <c r="D45" s="12" t="s">
        <v>1295</v>
      </c>
      <c r="E45" s="7" t="s">
        <v>34</v>
      </c>
      <c r="G45" s="3"/>
    </row>
    <row r="46" spans="3:7" s="1" customFormat="1" ht="19.5" thickTop="1" thickBot="1" x14ac:dyDescent="0.25">
      <c r="C46" s="2"/>
      <c r="D46" s="151" t="s">
        <v>1296</v>
      </c>
      <c r="E46" s="152"/>
      <c r="G46" s="3"/>
    </row>
    <row r="47" spans="3:7" s="1" customFormat="1" ht="15.75" outlineLevel="1" thickTop="1" x14ac:dyDescent="0.25">
      <c r="C47" s="2"/>
      <c r="D47" s="13" t="s">
        <v>1297</v>
      </c>
      <c r="E47" s="4" t="s">
        <v>22</v>
      </c>
      <c r="G47" s="3"/>
    </row>
    <row r="48" spans="3:7" s="1" customFormat="1" ht="15.75" outlineLevel="1" thickBot="1" x14ac:dyDescent="0.3">
      <c r="C48" s="2"/>
      <c r="D48" s="12" t="s">
        <v>114</v>
      </c>
      <c r="E48" s="7" t="s">
        <v>22</v>
      </c>
      <c r="G48" s="3"/>
    </row>
    <row r="49" spans="3:7" s="1" customFormat="1" ht="19.5" thickTop="1" thickBot="1" x14ac:dyDescent="0.25">
      <c r="C49" s="2"/>
      <c r="D49" s="151" t="s">
        <v>1298</v>
      </c>
      <c r="E49" s="152"/>
      <c r="G49" s="3"/>
    </row>
    <row r="50" spans="3:7" s="1" customFormat="1" ht="30.75" outlineLevel="1" thickTop="1" x14ac:dyDescent="0.25">
      <c r="C50" s="2"/>
      <c r="D50" s="13" t="s">
        <v>1112</v>
      </c>
      <c r="E50" s="4" t="s">
        <v>72</v>
      </c>
      <c r="G50" s="3"/>
    </row>
    <row r="51" spans="3:7" s="1" customFormat="1" ht="30.75" outlineLevel="1" thickBot="1" x14ac:dyDescent="0.3">
      <c r="C51" s="2"/>
      <c r="D51" s="12" t="s">
        <v>1299</v>
      </c>
      <c r="E51" s="7" t="s">
        <v>22</v>
      </c>
      <c r="G51" s="3"/>
    </row>
    <row r="52" spans="3:7" s="1" customFormat="1" ht="19.5" thickTop="1" thickBot="1" x14ac:dyDescent="0.25">
      <c r="C52" s="2"/>
      <c r="D52" s="151" t="s">
        <v>1300</v>
      </c>
      <c r="E52" s="152"/>
      <c r="G52" s="3"/>
    </row>
    <row r="53" spans="3:7" s="1" customFormat="1" ht="30.75" outlineLevel="1" thickTop="1" x14ac:dyDescent="0.25">
      <c r="C53" s="2"/>
      <c r="D53" s="13" t="s">
        <v>1301</v>
      </c>
      <c r="E53" s="4" t="s">
        <v>32</v>
      </c>
      <c r="G53" s="3"/>
    </row>
    <row r="54" spans="3:7" s="1" customFormat="1" outlineLevel="1" x14ac:dyDescent="0.2">
      <c r="C54" s="2"/>
      <c r="D54" s="15" t="s">
        <v>1302</v>
      </c>
      <c r="E54" s="27" t="s">
        <v>32</v>
      </c>
      <c r="G54" s="3"/>
    </row>
    <row r="55" spans="3:7" s="1" customFormat="1" outlineLevel="1" x14ac:dyDescent="0.2">
      <c r="C55" s="2"/>
      <c r="D55" s="15" t="s">
        <v>1303</v>
      </c>
      <c r="E55" s="27" t="s">
        <v>32</v>
      </c>
      <c r="G55" s="3"/>
    </row>
    <row r="56" spans="3:7" s="1" customFormat="1" outlineLevel="1" x14ac:dyDescent="0.2">
      <c r="C56" s="2"/>
      <c r="D56" s="15" t="s">
        <v>1304</v>
      </c>
      <c r="E56" s="27" t="s">
        <v>32</v>
      </c>
      <c r="G56" s="3"/>
    </row>
    <row r="57" spans="3:7" s="1" customFormat="1" ht="28.5" outlineLevel="1" x14ac:dyDescent="0.2">
      <c r="C57" s="2"/>
      <c r="D57" s="15" t="s">
        <v>1305</v>
      </c>
      <c r="E57" s="27" t="s">
        <v>32</v>
      </c>
      <c r="G57" s="3"/>
    </row>
    <row r="58" spans="3:7" s="1" customFormat="1" ht="15" outlineLevel="1" thickBot="1" x14ac:dyDescent="0.25">
      <c r="C58" s="2"/>
      <c r="D58" s="16" t="s">
        <v>1306</v>
      </c>
      <c r="E58" s="91" t="s">
        <v>34</v>
      </c>
      <c r="G58" s="3"/>
    </row>
    <row r="59" spans="3:7" s="1" customFormat="1" ht="19.5" thickTop="1" thickBot="1" x14ac:dyDescent="0.25">
      <c r="C59" s="2"/>
      <c r="D59" s="151" t="s">
        <v>1307</v>
      </c>
      <c r="E59" s="152"/>
      <c r="G59" s="3"/>
    </row>
    <row r="60" spans="3:7" s="1" customFormat="1" ht="16.5" thickTop="1" thickBot="1" x14ac:dyDescent="0.3">
      <c r="C60" s="2"/>
      <c r="D60" s="46"/>
      <c r="E60" s="47" t="s">
        <v>34</v>
      </c>
      <c r="G60" s="3"/>
    </row>
    <row r="61" spans="3:7" s="1" customFormat="1" ht="15.75" thickTop="1" thickBot="1" x14ac:dyDescent="0.25">
      <c r="C61" s="2"/>
      <c r="D61" s="2"/>
      <c r="E61" s="8"/>
      <c r="G61" s="3"/>
    </row>
    <row r="62" spans="3:7" s="1" customFormat="1" ht="21.75" thickTop="1" thickBot="1" x14ac:dyDescent="0.35">
      <c r="C62" s="2"/>
      <c r="D62" s="145" t="s">
        <v>1308</v>
      </c>
      <c r="E62" s="146"/>
      <c r="G62" s="3"/>
    </row>
    <row r="63" spans="3:7" s="1" customFormat="1" ht="19.5" thickTop="1" thickBot="1" x14ac:dyDescent="0.25">
      <c r="C63" s="2"/>
      <c r="D63" s="151" t="s">
        <v>1309</v>
      </c>
      <c r="E63" s="152"/>
      <c r="G63" s="3"/>
    </row>
    <row r="64" spans="3:7" s="1" customFormat="1" ht="30.75" outlineLevel="1" thickTop="1" x14ac:dyDescent="0.25">
      <c r="C64" s="2"/>
      <c r="D64" s="13" t="s">
        <v>290</v>
      </c>
      <c r="E64" s="4" t="s">
        <v>22</v>
      </c>
      <c r="F64" s="18"/>
      <c r="G64" s="3"/>
    </row>
    <row r="65" spans="3:7" s="1" customFormat="1" ht="15.75" outlineLevel="1" thickBot="1" x14ac:dyDescent="0.3">
      <c r="C65" s="2"/>
      <c r="D65" s="12" t="s">
        <v>1310</v>
      </c>
      <c r="E65" s="7" t="s">
        <v>22</v>
      </c>
      <c r="G65" s="3"/>
    </row>
    <row r="66" spans="3:7" s="1" customFormat="1" ht="19.5" thickTop="1" thickBot="1" x14ac:dyDescent="0.25">
      <c r="C66" s="2"/>
      <c r="D66" s="151" t="s">
        <v>1311</v>
      </c>
      <c r="E66" s="152"/>
      <c r="G66" s="3"/>
    </row>
    <row r="67" spans="3:7" s="1" customFormat="1" ht="15.75" outlineLevel="1" thickTop="1" x14ac:dyDescent="0.25">
      <c r="C67" s="2"/>
      <c r="D67" s="13" t="s">
        <v>1312</v>
      </c>
      <c r="E67" s="4" t="s">
        <v>22</v>
      </c>
      <c r="G67" s="3"/>
    </row>
    <row r="68" spans="3:7" s="1" customFormat="1" ht="15" outlineLevel="1" x14ac:dyDescent="0.25">
      <c r="C68" s="2"/>
      <c r="D68" s="10" t="s">
        <v>1313</v>
      </c>
      <c r="E68" s="6" t="s">
        <v>22</v>
      </c>
      <c r="G68" s="3"/>
    </row>
    <row r="69" spans="3:7" s="1" customFormat="1" ht="30.75" outlineLevel="1" thickBot="1" x14ac:dyDescent="0.3">
      <c r="C69" s="2"/>
      <c r="D69" s="12" t="s">
        <v>1314</v>
      </c>
      <c r="E69" s="7" t="s">
        <v>22</v>
      </c>
      <c r="G69" s="3"/>
    </row>
    <row r="70" spans="3:7" s="1" customFormat="1" ht="15.75" thickTop="1" thickBot="1" x14ac:dyDescent="0.25">
      <c r="C70" s="2"/>
      <c r="D70" s="2"/>
      <c r="E70" s="8"/>
      <c r="G70" s="3"/>
    </row>
    <row r="71" spans="3:7" s="1" customFormat="1" ht="21.75" thickTop="1" thickBot="1" x14ac:dyDescent="0.35">
      <c r="C71" s="2"/>
      <c r="D71" s="145" t="s">
        <v>1315</v>
      </c>
      <c r="E71" s="146"/>
      <c r="G71" s="3"/>
    </row>
    <row r="72" spans="3:7" s="1" customFormat="1" ht="44.25" outlineLevel="1" thickTop="1" x14ac:dyDescent="0.25">
      <c r="C72" s="2"/>
      <c r="D72" s="13" t="s">
        <v>1316</v>
      </c>
      <c r="E72" s="4" t="s">
        <v>20</v>
      </c>
      <c r="G72" s="3"/>
    </row>
    <row r="73" spans="3:7" s="1" customFormat="1" ht="30" outlineLevel="1" x14ac:dyDescent="0.25">
      <c r="C73" s="2"/>
      <c r="D73" s="10" t="s">
        <v>1317</v>
      </c>
      <c r="E73" s="6" t="s">
        <v>352</v>
      </c>
      <c r="G73" s="3"/>
    </row>
    <row r="74" spans="3:7" s="1" customFormat="1" ht="43.5" outlineLevel="1" x14ac:dyDescent="0.25">
      <c r="C74" s="2"/>
      <c r="D74" s="10" t="s">
        <v>1318</v>
      </c>
      <c r="E74" s="6" t="s">
        <v>353</v>
      </c>
      <c r="G74" s="3"/>
    </row>
    <row r="75" spans="3:7" s="1" customFormat="1" ht="57.75" outlineLevel="1" x14ac:dyDescent="0.25">
      <c r="C75" s="2"/>
      <c r="D75" s="10" t="s">
        <v>1319</v>
      </c>
      <c r="E75" s="6" t="s">
        <v>71</v>
      </c>
      <c r="G75" s="3"/>
    </row>
    <row r="76" spans="3:7" s="1" customFormat="1" ht="30" outlineLevel="1" x14ac:dyDescent="0.25">
      <c r="C76" s="2"/>
      <c r="D76" s="10" t="s">
        <v>1320</v>
      </c>
      <c r="E76" s="6" t="s">
        <v>1467</v>
      </c>
      <c r="G76" s="157"/>
    </row>
    <row r="77" spans="3:7" s="1" customFormat="1" ht="29.25" outlineLevel="1" thickBot="1" x14ac:dyDescent="0.25">
      <c r="C77" s="2"/>
      <c r="D77" s="44" t="s">
        <v>1321</v>
      </c>
      <c r="E77" s="45" t="s">
        <v>338</v>
      </c>
      <c r="G77" s="157"/>
    </row>
    <row r="78" spans="3:7" s="1" customFormat="1" ht="19.5" thickTop="1" thickBot="1" x14ac:dyDescent="0.25">
      <c r="C78" s="2"/>
      <c r="D78" s="151" t="s">
        <v>1322</v>
      </c>
      <c r="E78" s="152"/>
      <c r="G78" s="3"/>
    </row>
    <row r="79" spans="3:7" s="1" customFormat="1" ht="15.75" outlineLevel="1" thickTop="1" x14ac:dyDescent="0.25">
      <c r="C79" s="2"/>
      <c r="D79" s="13" t="s">
        <v>1323</v>
      </c>
      <c r="E79" s="4" t="s">
        <v>25</v>
      </c>
      <c r="G79" s="3"/>
    </row>
    <row r="80" spans="3:7" s="1" customFormat="1" ht="28.5" outlineLevel="1" x14ac:dyDescent="0.2">
      <c r="C80" s="2"/>
      <c r="D80" s="15" t="s">
        <v>1324</v>
      </c>
      <c r="E80" s="27" t="s">
        <v>23</v>
      </c>
      <c r="G80" s="3"/>
    </row>
    <row r="81" spans="3:7" s="1" customFormat="1" ht="15.75" outlineLevel="1" thickBot="1" x14ac:dyDescent="0.3">
      <c r="C81" s="2"/>
      <c r="D81" s="12" t="s">
        <v>1325</v>
      </c>
      <c r="E81" s="56" t="s">
        <v>339</v>
      </c>
      <c r="G81" s="3"/>
    </row>
    <row r="82" spans="3:7" s="1" customFormat="1" ht="19.5" thickTop="1" thickBot="1" x14ac:dyDescent="0.25">
      <c r="C82" s="2"/>
      <c r="D82" s="151" t="s">
        <v>1326</v>
      </c>
      <c r="E82" s="152"/>
      <c r="G82" s="28"/>
    </row>
    <row r="83" spans="3:7" s="1" customFormat="1" ht="30.75" outlineLevel="1" thickTop="1" x14ac:dyDescent="0.25">
      <c r="C83" s="2"/>
      <c r="D83" s="13" t="s">
        <v>1327</v>
      </c>
      <c r="E83" s="4" t="s">
        <v>72</v>
      </c>
      <c r="G83" s="3"/>
    </row>
    <row r="84" spans="3:7" s="1" customFormat="1" ht="30" outlineLevel="1" x14ac:dyDescent="0.25">
      <c r="C84" s="2"/>
      <c r="D84" s="10" t="s">
        <v>1328</v>
      </c>
      <c r="E84" s="6" t="s">
        <v>32</v>
      </c>
      <c r="G84" s="3"/>
    </row>
    <row r="85" spans="3:7" s="1" customFormat="1" ht="60" outlineLevel="1" x14ac:dyDescent="0.25">
      <c r="C85" s="2"/>
      <c r="D85" s="10" t="s">
        <v>1329</v>
      </c>
      <c r="E85" s="6" t="s">
        <v>22</v>
      </c>
      <c r="G85" s="3"/>
    </row>
    <row r="86" spans="3:7" s="1" customFormat="1" ht="30" outlineLevel="1" x14ac:dyDescent="0.25">
      <c r="C86" s="2"/>
      <c r="D86" s="10" t="s">
        <v>1330</v>
      </c>
      <c r="E86" s="6" t="s">
        <v>32</v>
      </c>
      <c r="G86" s="3"/>
    </row>
    <row r="87" spans="3:7" s="1" customFormat="1" ht="30.75" outlineLevel="1" thickBot="1" x14ac:dyDescent="0.3">
      <c r="C87" s="2"/>
      <c r="D87" s="12" t="s">
        <v>1331</v>
      </c>
      <c r="E87" s="7" t="s">
        <v>72</v>
      </c>
      <c r="G87" s="3"/>
    </row>
    <row r="88" spans="3:7" s="1" customFormat="1" ht="19.5" thickTop="1" thickBot="1" x14ac:dyDescent="0.25">
      <c r="C88" s="2"/>
      <c r="D88" s="151" t="s">
        <v>1332</v>
      </c>
      <c r="E88" s="152"/>
      <c r="G88" s="3"/>
    </row>
    <row r="89" spans="3:7" s="1" customFormat="1" ht="16.5" outlineLevel="1" thickTop="1" thickBot="1" x14ac:dyDescent="0.3">
      <c r="C89" s="2"/>
      <c r="D89" s="46" t="s">
        <v>1377</v>
      </c>
      <c r="E89" s="47" t="s">
        <v>1378</v>
      </c>
      <c r="G89" s="3"/>
    </row>
    <row r="90" spans="3:7" s="1" customFormat="1" ht="19.5" thickTop="1" thickBot="1" x14ac:dyDescent="0.25">
      <c r="C90" s="2"/>
      <c r="D90" s="151" t="s">
        <v>1336</v>
      </c>
      <c r="E90" s="152"/>
      <c r="G90" s="3"/>
    </row>
    <row r="91" spans="3:7" s="1" customFormat="1" ht="15.75" outlineLevel="1" thickTop="1" x14ac:dyDescent="0.25">
      <c r="C91" s="2"/>
      <c r="D91" s="13" t="s">
        <v>1337</v>
      </c>
      <c r="E91" s="4" t="s">
        <v>22</v>
      </c>
      <c r="G91" s="3"/>
    </row>
    <row r="92" spans="3:7" s="1" customFormat="1" ht="15" outlineLevel="1" x14ac:dyDescent="0.25">
      <c r="C92" s="2"/>
      <c r="D92" s="10" t="s">
        <v>1338</v>
      </c>
      <c r="E92" s="6" t="s">
        <v>22</v>
      </c>
      <c r="G92" s="3"/>
    </row>
    <row r="93" spans="3:7" s="1" customFormat="1" ht="44.25" outlineLevel="1" thickBot="1" x14ac:dyDescent="0.3">
      <c r="C93" s="2"/>
      <c r="D93" s="12" t="s">
        <v>1339</v>
      </c>
      <c r="E93" s="7" t="s">
        <v>1468</v>
      </c>
      <c r="G93" s="3"/>
    </row>
    <row r="94" spans="3:7" s="1" customFormat="1" ht="15.75" thickTop="1" thickBot="1" x14ac:dyDescent="0.25">
      <c r="C94" s="2"/>
      <c r="D94" s="2"/>
      <c r="E94" s="8"/>
      <c r="G94" s="3"/>
    </row>
    <row r="95" spans="3:7" s="1" customFormat="1" ht="21.75" thickTop="1" thickBot="1" x14ac:dyDescent="0.35">
      <c r="C95" s="2"/>
      <c r="D95" s="145" t="s">
        <v>1340</v>
      </c>
      <c r="E95" s="146"/>
      <c r="G95" s="17"/>
    </row>
    <row r="96" spans="3:7" s="1" customFormat="1" ht="19.5" thickTop="1" thickBot="1" x14ac:dyDescent="0.25">
      <c r="C96" s="2"/>
      <c r="D96" s="151" t="s">
        <v>1341</v>
      </c>
      <c r="E96" s="152"/>
      <c r="G96" s="17"/>
    </row>
    <row r="97" spans="3:7" s="1" customFormat="1" ht="16.5" outlineLevel="1" thickTop="1" thickBot="1" x14ac:dyDescent="0.3">
      <c r="C97" s="2"/>
      <c r="D97" s="46" t="s">
        <v>1342</v>
      </c>
      <c r="E97" s="47" t="s">
        <v>22</v>
      </c>
      <c r="G97" s="3"/>
    </row>
    <row r="98" spans="3:7" s="1" customFormat="1" ht="19.5" thickTop="1" thickBot="1" x14ac:dyDescent="0.25">
      <c r="C98" s="2"/>
      <c r="D98" s="151" t="s">
        <v>1343</v>
      </c>
      <c r="E98" s="152"/>
      <c r="G98" s="3"/>
    </row>
    <row r="99" spans="3:7" s="1" customFormat="1" ht="15.75" outlineLevel="1" thickTop="1" x14ac:dyDescent="0.25">
      <c r="C99" s="2"/>
      <c r="D99" s="13" t="s">
        <v>1344</v>
      </c>
      <c r="E99" s="4" t="s">
        <v>22</v>
      </c>
      <c r="G99" s="3"/>
    </row>
    <row r="100" spans="3:7" s="1" customFormat="1" ht="45.75" outlineLevel="1" thickBot="1" x14ac:dyDescent="0.3">
      <c r="C100" s="2"/>
      <c r="D100" s="12" t="s">
        <v>1345</v>
      </c>
      <c r="E100" s="7" t="s">
        <v>32</v>
      </c>
      <c r="G100" s="3"/>
    </row>
    <row r="101" spans="3:7" s="1" customFormat="1" ht="19.5" thickTop="1" thickBot="1" x14ac:dyDescent="0.25">
      <c r="C101" s="2"/>
      <c r="D101" s="151" t="s">
        <v>1307</v>
      </c>
      <c r="E101" s="152"/>
      <c r="G101" s="3"/>
    </row>
    <row r="102" spans="3:7" s="1" customFormat="1" ht="30.75" thickTop="1" thickBot="1" x14ac:dyDescent="0.3">
      <c r="C102" s="2"/>
      <c r="D102" s="46"/>
      <c r="E102" s="47" t="s">
        <v>1469</v>
      </c>
      <c r="G102" s="3"/>
    </row>
    <row r="103" spans="3:7" s="1" customFormat="1" ht="15.75" thickTop="1" thickBot="1" x14ac:dyDescent="0.25">
      <c r="C103" s="2"/>
      <c r="D103" s="2"/>
      <c r="E103" s="8"/>
      <c r="G103" s="3"/>
    </row>
    <row r="104" spans="3:7" s="1" customFormat="1" ht="21.75" thickTop="1" thickBot="1" x14ac:dyDescent="0.35">
      <c r="C104" s="2"/>
      <c r="D104" s="145" t="s">
        <v>1346</v>
      </c>
      <c r="E104" s="146"/>
      <c r="G104" s="3"/>
    </row>
    <row r="105" spans="3:7" s="1" customFormat="1" ht="19.5" thickTop="1" thickBot="1" x14ac:dyDescent="0.25">
      <c r="C105" s="2"/>
      <c r="D105" s="151" t="s">
        <v>1347</v>
      </c>
      <c r="E105" s="152"/>
      <c r="G105" s="3"/>
    </row>
    <row r="106" spans="3:7" s="1" customFormat="1" ht="105.75" outlineLevel="1" thickTop="1" x14ac:dyDescent="0.25">
      <c r="C106" s="2"/>
      <c r="D106" s="13" t="s">
        <v>1348</v>
      </c>
      <c r="E106" s="4" t="s">
        <v>72</v>
      </c>
      <c r="G106" s="3"/>
    </row>
    <row r="107" spans="3:7" s="1" customFormat="1" ht="90.75" outlineLevel="1" thickBot="1" x14ac:dyDescent="0.3">
      <c r="C107" s="2"/>
      <c r="D107" s="12" t="s">
        <v>1349</v>
      </c>
      <c r="E107" s="7" t="s">
        <v>32</v>
      </c>
      <c r="G107" s="3"/>
    </row>
    <row r="108" spans="3:7" s="1" customFormat="1" ht="19.5" thickTop="1" thickBot="1" x14ac:dyDescent="0.25">
      <c r="C108" s="2"/>
      <c r="D108" s="151" t="s">
        <v>1379</v>
      </c>
      <c r="E108" s="152"/>
      <c r="G108" s="3"/>
    </row>
    <row r="109" spans="3:7" s="1" customFormat="1" ht="45.75" outlineLevel="1" thickTop="1" x14ac:dyDescent="0.25">
      <c r="C109" s="2"/>
      <c r="D109" s="13" t="s">
        <v>1351</v>
      </c>
      <c r="E109" s="4" t="s">
        <v>72</v>
      </c>
      <c r="G109" s="3"/>
    </row>
    <row r="110" spans="3:7" s="1" customFormat="1" ht="45.75" outlineLevel="1" thickBot="1" x14ac:dyDescent="0.3">
      <c r="C110" s="2"/>
      <c r="D110" s="12" t="s">
        <v>1352</v>
      </c>
      <c r="E110" s="7" t="s">
        <v>72</v>
      </c>
      <c r="G110" s="3"/>
    </row>
    <row r="111" spans="3:7" s="1" customFormat="1" ht="15.75" thickTop="1" thickBot="1" x14ac:dyDescent="0.25">
      <c r="C111" s="2"/>
      <c r="D111" s="2"/>
      <c r="E111" s="8"/>
      <c r="G111" s="3"/>
    </row>
    <row r="112" spans="3:7" s="1" customFormat="1" ht="29.25" thickTop="1" thickBot="1" x14ac:dyDescent="0.45">
      <c r="C112" s="2"/>
      <c r="D112" s="158" t="s">
        <v>1353</v>
      </c>
      <c r="E112" s="159"/>
      <c r="G112" s="3"/>
    </row>
    <row r="113" spans="3:7" s="1" customFormat="1" ht="19.5" thickTop="1" thickBot="1" x14ac:dyDescent="0.25">
      <c r="C113" s="2"/>
      <c r="D113" s="151" t="s">
        <v>1354</v>
      </c>
      <c r="E113" s="152"/>
      <c r="G113" s="3"/>
    </row>
    <row r="114" spans="3:7" s="1" customFormat="1" ht="30.75" outlineLevel="1" thickTop="1" x14ac:dyDescent="0.25">
      <c r="C114" s="2"/>
      <c r="D114" s="13" t="s">
        <v>1355</v>
      </c>
      <c r="E114" s="4" t="s">
        <v>117</v>
      </c>
      <c r="G114" s="3"/>
    </row>
    <row r="115" spans="3:7" s="1" customFormat="1" ht="30" outlineLevel="1" thickBot="1" x14ac:dyDescent="0.3">
      <c r="C115" s="2"/>
      <c r="D115" s="12" t="s">
        <v>1356</v>
      </c>
      <c r="E115" s="7" t="s">
        <v>345</v>
      </c>
      <c r="G115" s="3"/>
    </row>
    <row r="116" spans="3:7" s="1" customFormat="1" ht="19.5" thickTop="1" thickBot="1" x14ac:dyDescent="0.25">
      <c r="C116" s="2"/>
      <c r="D116" s="151" t="s">
        <v>1357</v>
      </c>
      <c r="E116" s="152"/>
      <c r="G116" s="3"/>
    </row>
    <row r="117" spans="3:7" s="1" customFormat="1" ht="43.5" outlineLevel="1" thickTop="1" x14ac:dyDescent="0.2">
      <c r="C117" s="2"/>
      <c r="D117" s="21" t="s">
        <v>1358</v>
      </c>
      <c r="E117" s="4" t="s">
        <v>61</v>
      </c>
      <c r="G117" s="3"/>
    </row>
    <row r="118" spans="3:7" s="1" customFormat="1" ht="42.75" outlineLevel="1" x14ac:dyDescent="0.2">
      <c r="C118" s="2"/>
      <c r="D118" s="15" t="s">
        <v>1359</v>
      </c>
      <c r="E118" s="6" t="s">
        <v>1383</v>
      </c>
      <c r="G118" s="3"/>
    </row>
    <row r="119" spans="3:7" s="1" customFormat="1" ht="42.75" outlineLevel="1" x14ac:dyDescent="0.2">
      <c r="C119" s="2"/>
      <c r="D119" s="15" t="s">
        <v>1360</v>
      </c>
      <c r="E119" s="6" t="s">
        <v>1383</v>
      </c>
      <c r="G119" s="3"/>
    </row>
    <row r="120" spans="3:7" s="1" customFormat="1" ht="43.5" outlineLevel="1" thickBot="1" x14ac:dyDescent="0.25">
      <c r="C120" s="2"/>
      <c r="D120" s="16" t="s">
        <v>1361</v>
      </c>
      <c r="E120" s="7" t="s">
        <v>61</v>
      </c>
      <c r="G120" s="3"/>
    </row>
    <row r="121" spans="3:7" s="1" customFormat="1" ht="15.75" thickTop="1" thickBot="1" x14ac:dyDescent="0.25">
      <c r="C121" s="2"/>
      <c r="D121" s="151" t="s">
        <v>1470</v>
      </c>
      <c r="E121" s="152" t="s">
        <v>346</v>
      </c>
      <c r="G121" s="3"/>
    </row>
    <row r="122" spans="3:7" s="1" customFormat="1" ht="15.75" outlineLevel="1" thickTop="1" x14ac:dyDescent="0.25">
      <c r="C122" s="2"/>
      <c r="D122" s="13" t="s">
        <v>1362</v>
      </c>
      <c r="E122" s="4" t="s">
        <v>47</v>
      </c>
      <c r="G122" s="3"/>
    </row>
    <row r="123" spans="3:7" s="1" customFormat="1" ht="100.5" outlineLevel="1" x14ac:dyDescent="0.25">
      <c r="C123" s="2"/>
      <c r="D123" s="10" t="s">
        <v>1363</v>
      </c>
      <c r="E123" s="6" t="s">
        <v>347</v>
      </c>
      <c r="G123" s="3"/>
    </row>
    <row r="124" spans="3:7" s="1" customFormat="1" ht="72" outlineLevel="1" x14ac:dyDescent="0.25">
      <c r="C124" s="2"/>
      <c r="D124" s="10" t="s">
        <v>1364</v>
      </c>
      <c r="E124" s="6" t="s">
        <v>348</v>
      </c>
      <c r="G124" s="3"/>
    </row>
    <row r="125" spans="3:7" s="1" customFormat="1" ht="30" outlineLevel="1" x14ac:dyDescent="0.25">
      <c r="C125" s="2"/>
      <c r="D125" s="10" t="s">
        <v>1365</v>
      </c>
      <c r="E125" s="19" t="s">
        <v>1471</v>
      </c>
      <c r="G125" s="3"/>
    </row>
    <row r="126" spans="3:7" s="1" customFormat="1" ht="28.5" outlineLevel="1" x14ac:dyDescent="0.2">
      <c r="C126" s="2"/>
      <c r="D126" s="9" t="s">
        <v>1271</v>
      </c>
      <c r="E126" s="11" t="s">
        <v>349</v>
      </c>
      <c r="G126" s="3"/>
    </row>
    <row r="127" spans="3:7" s="1" customFormat="1" ht="30" outlineLevel="1" x14ac:dyDescent="0.25">
      <c r="C127" s="2"/>
      <c r="D127" s="10" t="s">
        <v>1366</v>
      </c>
      <c r="E127" s="19" t="s">
        <v>1438</v>
      </c>
      <c r="G127" s="3"/>
    </row>
    <row r="128" spans="3:7" s="1" customFormat="1" ht="28.5" outlineLevel="1" x14ac:dyDescent="0.2">
      <c r="C128" s="2"/>
      <c r="D128" s="9" t="s">
        <v>1271</v>
      </c>
      <c r="E128" s="11" t="s">
        <v>350</v>
      </c>
      <c r="G128" s="3"/>
    </row>
    <row r="129" spans="3:7" s="1" customFormat="1" ht="15" outlineLevel="1" x14ac:dyDescent="0.25">
      <c r="C129" s="2"/>
      <c r="D129" s="97" t="s">
        <v>1367</v>
      </c>
      <c r="E129" s="6"/>
      <c r="G129" s="3"/>
    </row>
    <row r="130" spans="3:7" s="1" customFormat="1" outlineLevel="1" x14ac:dyDescent="0.2">
      <c r="C130" s="2"/>
      <c r="D130" s="15" t="s">
        <v>1368</v>
      </c>
      <c r="E130" s="19" t="s">
        <v>1387</v>
      </c>
      <c r="G130" s="3"/>
    </row>
    <row r="131" spans="3:7" s="1" customFormat="1" outlineLevel="1" x14ac:dyDescent="0.2">
      <c r="C131" s="2"/>
      <c r="D131" s="15" t="s">
        <v>1369</v>
      </c>
      <c r="E131" s="19" t="s">
        <v>1388</v>
      </c>
      <c r="G131" s="3"/>
    </row>
    <row r="132" spans="3:7" s="1" customFormat="1" outlineLevel="1" x14ac:dyDescent="0.2">
      <c r="C132" s="2"/>
      <c r="D132" s="15" t="s">
        <v>1370</v>
      </c>
      <c r="E132" s="19" t="s">
        <v>1389</v>
      </c>
      <c r="G132" s="3"/>
    </row>
    <row r="133" spans="3:7" s="1" customFormat="1" ht="28.5" outlineLevel="1" x14ac:dyDescent="0.2">
      <c r="C133" s="2"/>
      <c r="D133" s="9" t="s">
        <v>1371</v>
      </c>
      <c r="E133" s="11" t="s">
        <v>351</v>
      </c>
      <c r="G133" s="3"/>
    </row>
    <row r="134" spans="3:7" s="1" customFormat="1" ht="30.75" outlineLevel="1" thickBot="1" x14ac:dyDescent="0.3">
      <c r="C134" s="2"/>
      <c r="D134" s="12" t="s">
        <v>1372</v>
      </c>
      <c r="E134" s="14">
        <v>0</v>
      </c>
      <c r="G134" s="3"/>
    </row>
    <row r="135" spans="3:7" s="1" customFormat="1" ht="15.75" thickTop="1" thickBot="1" x14ac:dyDescent="0.25">
      <c r="C135" s="2"/>
      <c r="D135" s="151" t="s">
        <v>1472</v>
      </c>
      <c r="E135" s="152" t="s">
        <v>354</v>
      </c>
      <c r="G135" s="3"/>
    </row>
    <row r="136" spans="3:7" s="1" customFormat="1" ht="15.75" outlineLevel="1" thickTop="1" x14ac:dyDescent="0.25">
      <c r="C136" s="2"/>
      <c r="D136" s="13" t="s">
        <v>1362</v>
      </c>
      <c r="E136" s="4" t="s">
        <v>178</v>
      </c>
      <c r="G136" s="3"/>
    </row>
    <row r="137" spans="3:7" s="1" customFormat="1" ht="114.75" outlineLevel="1" x14ac:dyDescent="0.25">
      <c r="C137" s="2"/>
      <c r="D137" s="10" t="s">
        <v>1363</v>
      </c>
      <c r="E137" s="6" t="s">
        <v>355</v>
      </c>
      <c r="G137" s="3"/>
    </row>
    <row r="138" spans="3:7" s="1" customFormat="1" ht="72" outlineLevel="1" x14ac:dyDescent="0.25">
      <c r="C138" s="2"/>
      <c r="D138" s="10" t="s">
        <v>1364</v>
      </c>
      <c r="E138" s="6" t="s">
        <v>348</v>
      </c>
      <c r="G138" s="3"/>
    </row>
    <row r="139" spans="3:7" s="1" customFormat="1" ht="30" outlineLevel="1" x14ac:dyDescent="0.25">
      <c r="C139" s="2"/>
      <c r="D139" s="10" t="s">
        <v>1365</v>
      </c>
      <c r="E139" s="19" t="s">
        <v>1473</v>
      </c>
      <c r="G139" s="3"/>
    </row>
    <row r="140" spans="3:7" s="1" customFormat="1" outlineLevel="1" x14ac:dyDescent="0.2">
      <c r="C140" s="2"/>
      <c r="D140" s="9" t="s">
        <v>1271</v>
      </c>
      <c r="E140" s="11" t="s">
        <v>356</v>
      </c>
      <c r="G140" s="3"/>
    </row>
    <row r="141" spans="3:7" s="1" customFormat="1" ht="30" outlineLevel="1" x14ac:dyDescent="0.25">
      <c r="C141" s="2"/>
      <c r="D141" s="10" t="s">
        <v>1366</v>
      </c>
      <c r="E141" s="19" t="s">
        <v>1474</v>
      </c>
      <c r="G141" s="3"/>
    </row>
    <row r="142" spans="3:7" s="1" customFormat="1" outlineLevel="1" x14ac:dyDescent="0.2">
      <c r="C142" s="2"/>
      <c r="D142" s="9" t="s">
        <v>1271</v>
      </c>
      <c r="E142" s="11" t="s">
        <v>357</v>
      </c>
      <c r="G142" s="3"/>
    </row>
    <row r="143" spans="3:7" s="1" customFormat="1" ht="15" outlineLevel="1" x14ac:dyDescent="0.25">
      <c r="C143" s="2"/>
      <c r="D143" s="97" t="s">
        <v>1367</v>
      </c>
      <c r="E143" s="6"/>
      <c r="G143" s="3"/>
    </row>
    <row r="144" spans="3:7" s="1" customFormat="1" outlineLevel="1" x14ac:dyDescent="0.2">
      <c r="C144" s="2"/>
      <c r="D144" s="15" t="s">
        <v>1368</v>
      </c>
      <c r="E144" s="19" t="s">
        <v>1387</v>
      </c>
      <c r="G144" s="3"/>
    </row>
    <row r="145" spans="3:7" s="1" customFormat="1" outlineLevel="1" x14ac:dyDescent="0.2">
      <c r="C145" s="2"/>
      <c r="D145" s="15" t="s">
        <v>1369</v>
      </c>
      <c r="E145" s="19" t="s">
        <v>1388</v>
      </c>
      <c r="G145" s="3"/>
    </row>
    <row r="146" spans="3:7" s="1" customFormat="1" outlineLevel="1" x14ac:dyDescent="0.2">
      <c r="C146" s="2"/>
      <c r="D146" s="15" t="s">
        <v>1370</v>
      </c>
      <c r="E146" s="19" t="s">
        <v>1389</v>
      </c>
      <c r="G146" s="3"/>
    </row>
    <row r="147" spans="3:7" s="1" customFormat="1" outlineLevel="1" x14ac:dyDescent="0.2">
      <c r="C147" s="2"/>
      <c r="D147" s="9" t="s">
        <v>1371</v>
      </c>
      <c r="E147" s="11" t="s">
        <v>358</v>
      </c>
      <c r="G147" s="3"/>
    </row>
    <row r="148" spans="3:7" s="1" customFormat="1" ht="30.75" outlineLevel="1" thickBot="1" x14ac:dyDescent="0.3">
      <c r="C148" s="2"/>
      <c r="D148" s="12" t="s">
        <v>1372</v>
      </c>
      <c r="E148" s="14">
        <v>0</v>
      </c>
      <c r="G148" s="3"/>
    </row>
    <row r="149" spans="3:7" s="1" customFormat="1" ht="15" thickTop="1" x14ac:dyDescent="0.2">
      <c r="C149" s="2"/>
      <c r="D149" s="22"/>
      <c r="E149" s="23"/>
      <c r="G149" s="3"/>
    </row>
    <row r="155" spans="3:7" s="1" customFormat="1" x14ac:dyDescent="0.2">
      <c r="C155" s="2"/>
      <c r="D155" s="2"/>
      <c r="E155" s="8"/>
      <c r="G155" s="3"/>
    </row>
    <row r="156" spans="3:7" s="1" customFormat="1" x14ac:dyDescent="0.2">
      <c r="C156" s="2"/>
      <c r="D156" s="2"/>
      <c r="E156" s="8"/>
      <c r="G156" s="3"/>
    </row>
  </sheetData>
  <mergeCells count="33">
    <mergeCell ref="D116:E116"/>
    <mergeCell ref="D121:E121"/>
    <mergeCell ref="D135:E135"/>
    <mergeCell ref="D101:E101"/>
    <mergeCell ref="D104:E104"/>
    <mergeCell ref="D105:E105"/>
    <mergeCell ref="D108:E108"/>
    <mergeCell ref="D112:E112"/>
    <mergeCell ref="D113:E113"/>
    <mergeCell ref="D98:E98"/>
    <mergeCell ref="D62:E62"/>
    <mergeCell ref="D63:E63"/>
    <mergeCell ref="D66:E66"/>
    <mergeCell ref="D71:E71"/>
    <mergeCell ref="D82:E82"/>
    <mergeCell ref="D88:E88"/>
    <mergeCell ref="D90:E90"/>
    <mergeCell ref="D95:E95"/>
    <mergeCell ref="D96:E96"/>
    <mergeCell ref="G76:G77"/>
    <mergeCell ref="D78:E78"/>
    <mergeCell ref="D35:E35"/>
    <mergeCell ref="D41:E41"/>
    <mergeCell ref="D46:E46"/>
    <mergeCell ref="D49:E49"/>
    <mergeCell ref="D52:E52"/>
    <mergeCell ref="D59:E59"/>
    <mergeCell ref="D28:E28"/>
    <mergeCell ref="D2:E2"/>
    <mergeCell ref="D16:E16"/>
    <mergeCell ref="D17:E17"/>
    <mergeCell ref="D24:E24"/>
    <mergeCell ref="D25:E25"/>
  </mergeCells>
  <hyperlinks>
    <hyperlink ref="G1" location="Übersicht!A1" display="zurück zur Übersicht" xr:uid="{5DC9F1CA-ABCD-42D1-9A5C-206DC6A5958B}"/>
  </hyperlinks>
  <pageMargins left="0.7" right="0.7" top="0.75" bottom="0.75" header="0.3" footer="0.3"/>
  <pageSetup paperSize="9" scale="46" orientation="portrait" verticalDpi="0" r:id="rId1"/>
  <rowBreaks count="2" manualBreakCount="2">
    <brk id="94" min="3" max="4" man="1"/>
    <brk id="111" min="3" max="4" man="1"/>
  </row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44B556-8899-4617-8C59-29E696F5CAB3}">
  <sheetPr codeName="Tabelle78">
    <outlinePr summaryBelow="0"/>
  </sheetPr>
  <dimension ref="A1:EY133"/>
  <sheetViews>
    <sheetView zoomScaleNormal="100" workbookViewId="0">
      <pane ySplit="1" topLeftCell="A2" activePane="bottomLeft" state="frozen"/>
      <selection sqref="A1:XFD1048576"/>
      <selection pane="bottomLeft" activeCell="E6" sqref="E6"/>
    </sheetView>
  </sheetViews>
  <sheetFormatPr baseColWidth="10" defaultColWidth="10.85546875" defaultRowHeight="14.25" outlineLevelRow="1" x14ac:dyDescent="0.2"/>
  <cols>
    <col min="1" max="2" width="4" style="1" customWidth="1"/>
    <col min="3" max="3" width="1.5703125" style="2" customWidth="1"/>
    <col min="4" max="4" width="26.140625" style="2" customWidth="1"/>
    <col min="5" max="5" width="98.85546875" style="8" customWidth="1"/>
    <col min="6" max="6" width="1.5703125" style="1" customWidth="1"/>
    <col min="7" max="7" width="128.5703125" style="3" customWidth="1"/>
    <col min="8" max="155" width="10.85546875" style="1"/>
    <col min="156" max="16384" width="10.85546875" style="24"/>
  </cols>
  <sheetData>
    <row r="1" spans="3:8" s="1" customFormat="1" ht="50.1" customHeight="1" thickBot="1" x14ac:dyDescent="0.25">
      <c r="C1" s="2"/>
      <c r="D1" s="116" t="s">
        <v>362</v>
      </c>
      <c r="G1" s="112" t="s">
        <v>1374</v>
      </c>
    </row>
    <row r="2" spans="3:8" s="1" customFormat="1" ht="29.25" thickTop="1" thickBot="1" x14ac:dyDescent="0.45">
      <c r="C2" s="2"/>
      <c r="D2" s="153" t="s">
        <v>1255</v>
      </c>
      <c r="E2" s="154"/>
      <c r="G2" s="3"/>
    </row>
    <row r="3" spans="3:8" s="1" customFormat="1" ht="15.75" outlineLevel="1" thickTop="1" x14ac:dyDescent="0.25">
      <c r="C3" s="2"/>
      <c r="D3" s="13" t="s">
        <v>1256</v>
      </c>
      <c r="E3" s="4" t="s">
        <v>373</v>
      </c>
      <c r="G3" s="3"/>
      <c r="H3" s="5"/>
    </row>
    <row r="4" spans="3:8" s="1" customFormat="1" ht="15" outlineLevel="1" x14ac:dyDescent="0.25">
      <c r="C4" s="2"/>
      <c r="D4" s="10" t="s">
        <v>1257</v>
      </c>
      <c r="E4" s="6" t="s">
        <v>1475</v>
      </c>
      <c r="G4" s="3"/>
    </row>
    <row r="5" spans="3:8" s="1" customFormat="1" ht="15" outlineLevel="1" x14ac:dyDescent="0.25">
      <c r="C5" s="2"/>
      <c r="D5" s="10" t="s">
        <v>1258</v>
      </c>
      <c r="E5" s="6" t="s">
        <v>363</v>
      </c>
      <c r="G5" s="3"/>
    </row>
    <row r="6" spans="3:8" s="1" customFormat="1" ht="15" outlineLevel="1" x14ac:dyDescent="0.25">
      <c r="C6" s="2"/>
      <c r="D6" s="10" t="s">
        <v>1259</v>
      </c>
      <c r="E6" s="6" t="s">
        <v>364</v>
      </c>
      <c r="G6" s="3"/>
    </row>
    <row r="7" spans="3:8" s="1" customFormat="1" ht="15" outlineLevel="1" x14ac:dyDescent="0.25">
      <c r="C7" s="2"/>
      <c r="D7" s="10" t="s">
        <v>371</v>
      </c>
      <c r="E7" s="6" t="s">
        <v>365</v>
      </c>
      <c r="G7" s="3"/>
    </row>
    <row r="8" spans="3:8" s="1" customFormat="1" ht="15" outlineLevel="1" x14ac:dyDescent="0.25">
      <c r="C8" s="2"/>
      <c r="D8" s="10" t="s">
        <v>1260</v>
      </c>
      <c r="E8" s="6" t="s">
        <v>366</v>
      </c>
      <c r="G8" s="3"/>
    </row>
    <row r="9" spans="3:8" s="1" customFormat="1" ht="157.5" outlineLevel="1" x14ac:dyDescent="0.25">
      <c r="C9" s="2"/>
      <c r="D9" s="10" t="s">
        <v>1261</v>
      </c>
      <c r="E9" s="6" t="s">
        <v>368</v>
      </c>
      <c r="G9" s="3"/>
    </row>
    <row r="10" spans="3:8" s="1" customFormat="1" ht="28.5" outlineLevel="1" x14ac:dyDescent="0.2">
      <c r="C10" s="2"/>
      <c r="D10" s="72" t="s">
        <v>1262</v>
      </c>
      <c r="E10" s="55" t="s">
        <v>374</v>
      </c>
      <c r="G10" s="3"/>
    </row>
    <row r="11" spans="3:8" s="1" customFormat="1" ht="45" outlineLevel="1" x14ac:dyDescent="0.25">
      <c r="C11" s="2"/>
      <c r="D11" s="10" t="s">
        <v>1263</v>
      </c>
      <c r="E11" s="6">
        <v>200</v>
      </c>
      <c r="G11" s="3"/>
    </row>
    <row r="12" spans="3:8" s="1" customFormat="1" ht="28.5" outlineLevel="1" x14ac:dyDescent="0.2">
      <c r="C12" s="2"/>
      <c r="D12" s="15" t="s">
        <v>1264</v>
      </c>
      <c r="E12" s="27">
        <v>200</v>
      </c>
      <c r="G12" s="3"/>
    </row>
    <row r="13" spans="3:8" s="1" customFormat="1" ht="28.5" outlineLevel="1" x14ac:dyDescent="0.2">
      <c r="C13" s="2"/>
      <c r="D13" s="15" t="s">
        <v>1265</v>
      </c>
      <c r="E13" s="27">
        <v>0</v>
      </c>
      <c r="G13" s="3"/>
    </row>
    <row r="14" spans="3:8" s="1" customFormat="1" ht="15" outlineLevel="1" thickBot="1" x14ac:dyDescent="0.25">
      <c r="C14" s="2"/>
      <c r="D14" s="16" t="s">
        <v>1266</v>
      </c>
      <c r="E14" s="91">
        <v>0</v>
      </c>
      <c r="G14" s="3"/>
    </row>
    <row r="15" spans="3:8" ht="15.75" thickTop="1" thickBot="1" x14ac:dyDescent="0.25"/>
    <row r="16" spans="3:8" ht="29.25" thickTop="1" thickBot="1" x14ac:dyDescent="0.45">
      <c r="D16" s="153" t="s">
        <v>1267</v>
      </c>
      <c r="E16" s="154"/>
    </row>
    <row r="17" spans="3:7" s="1" customFormat="1" ht="21.75" thickTop="1" thickBot="1" x14ac:dyDescent="0.35">
      <c r="C17" s="2"/>
      <c r="D17" s="155" t="s">
        <v>1268</v>
      </c>
      <c r="E17" s="156"/>
      <c r="G17" s="3"/>
    </row>
    <row r="18" spans="3:7" s="1" customFormat="1" ht="45.75" outlineLevel="1" thickTop="1" x14ac:dyDescent="0.25">
      <c r="C18" s="2"/>
      <c r="D18" s="13" t="s">
        <v>1269</v>
      </c>
      <c r="E18" s="4" t="s">
        <v>371</v>
      </c>
      <c r="G18" s="3"/>
    </row>
    <row r="19" spans="3:7" s="1" customFormat="1" ht="15" outlineLevel="1" x14ac:dyDescent="0.25">
      <c r="C19" s="2"/>
      <c r="D19" s="10" t="s">
        <v>1270</v>
      </c>
      <c r="E19" s="6" t="s">
        <v>36</v>
      </c>
      <c r="G19" s="3"/>
    </row>
    <row r="20" spans="3:7" s="1" customFormat="1" outlineLevel="1" x14ac:dyDescent="0.2">
      <c r="C20" s="2"/>
      <c r="D20" s="9" t="s">
        <v>1271</v>
      </c>
      <c r="E20" s="11" t="s">
        <v>23</v>
      </c>
      <c r="G20" s="3"/>
    </row>
    <row r="21" spans="3:7" s="1" customFormat="1" ht="45" outlineLevel="1" x14ac:dyDescent="0.25">
      <c r="C21" s="2"/>
      <c r="D21" s="10" t="s">
        <v>1272</v>
      </c>
      <c r="E21" s="6" t="s">
        <v>36</v>
      </c>
      <c r="G21" s="3"/>
    </row>
    <row r="22" spans="3:7" s="1" customFormat="1" ht="29.25" outlineLevel="1" thickBot="1" x14ac:dyDescent="0.25">
      <c r="C22" s="2"/>
      <c r="D22" s="44" t="s">
        <v>1273</v>
      </c>
      <c r="E22" s="45" t="s">
        <v>23</v>
      </c>
      <c r="G22" s="3"/>
    </row>
    <row r="23" spans="3:7" ht="15.75" thickTop="1" thickBot="1" x14ac:dyDescent="0.25"/>
    <row r="24" spans="3:7" s="1" customFormat="1" ht="21.75" thickTop="1" thickBot="1" x14ac:dyDescent="0.35">
      <c r="C24" s="2"/>
      <c r="D24" s="145" t="s">
        <v>1274</v>
      </c>
      <c r="E24" s="146"/>
      <c r="G24" s="3"/>
    </row>
    <row r="25" spans="3:7" s="1" customFormat="1" ht="19.5" thickTop="1" thickBot="1" x14ac:dyDescent="0.25">
      <c r="C25" s="2"/>
      <c r="D25" s="151" t="s">
        <v>1275</v>
      </c>
      <c r="E25" s="152"/>
      <c r="G25" s="28"/>
    </row>
    <row r="26" spans="3:7" s="1" customFormat="1" ht="44.25" outlineLevel="1" thickTop="1" x14ac:dyDescent="0.25">
      <c r="C26" s="2"/>
      <c r="D26" s="13" t="s">
        <v>1276</v>
      </c>
      <c r="E26" s="4" t="s">
        <v>74</v>
      </c>
      <c r="G26" s="3"/>
    </row>
    <row r="27" spans="3:7" s="1" customFormat="1" ht="45.75" outlineLevel="1" thickBot="1" x14ac:dyDescent="0.3">
      <c r="C27" s="2"/>
      <c r="D27" s="12" t="s">
        <v>1277</v>
      </c>
      <c r="E27" s="31">
        <v>100</v>
      </c>
      <c r="G27" s="3"/>
    </row>
    <row r="28" spans="3:7" s="1" customFormat="1" ht="19.5" thickTop="1" thickBot="1" x14ac:dyDescent="0.25">
      <c r="C28" s="2"/>
      <c r="D28" s="151" t="s">
        <v>1278</v>
      </c>
      <c r="E28" s="152"/>
      <c r="G28" s="28"/>
    </row>
    <row r="29" spans="3:7" s="1" customFormat="1" ht="30.75" outlineLevel="1" thickTop="1" x14ac:dyDescent="0.25">
      <c r="C29" s="2"/>
      <c r="D29" s="13" t="s">
        <v>1279</v>
      </c>
      <c r="E29" s="111" t="s">
        <v>205</v>
      </c>
      <c r="G29" s="3"/>
    </row>
    <row r="30" spans="3:7" s="1" customFormat="1" ht="30" outlineLevel="1" x14ac:dyDescent="0.25">
      <c r="C30" s="2"/>
      <c r="D30" s="10" t="s">
        <v>1280</v>
      </c>
      <c r="E30" s="6" t="s">
        <v>372</v>
      </c>
      <c r="G30" s="3"/>
    </row>
    <row r="31" spans="3:7" s="1" customFormat="1" ht="60" outlineLevel="1" x14ac:dyDescent="0.25">
      <c r="C31" s="2"/>
      <c r="D31" s="10" t="s">
        <v>1281</v>
      </c>
      <c r="E31" s="6" t="s">
        <v>41</v>
      </c>
      <c r="G31" s="3"/>
    </row>
    <row r="32" spans="3:7" s="1" customFormat="1" ht="30" outlineLevel="1" x14ac:dyDescent="0.25">
      <c r="C32" s="2"/>
      <c r="D32" s="10" t="s">
        <v>1282</v>
      </c>
      <c r="E32" s="6" t="s">
        <v>225</v>
      </c>
      <c r="G32" s="3"/>
    </row>
    <row r="33" spans="3:7" s="1" customFormat="1" ht="30" outlineLevel="1" x14ac:dyDescent="0.25">
      <c r="C33" s="2"/>
      <c r="D33" s="10" t="s">
        <v>1283</v>
      </c>
      <c r="E33" s="6" t="s">
        <v>27</v>
      </c>
      <c r="G33" s="3"/>
    </row>
    <row r="34" spans="3:7" s="1" customFormat="1" ht="100.5" outlineLevel="1" thickBot="1" x14ac:dyDescent="0.25">
      <c r="C34" s="2"/>
      <c r="D34" s="16" t="s">
        <v>1284</v>
      </c>
      <c r="E34" s="7" t="s">
        <v>102</v>
      </c>
      <c r="G34" s="3"/>
    </row>
    <row r="35" spans="3:7" s="1" customFormat="1" ht="19.5" thickTop="1" thickBot="1" x14ac:dyDescent="0.25">
      <c r="C35" s="2"/>
      <c r="D35" s="151" t="s">
        <v>1285</v>
      </c>
      <c r="E35" s="152"/>
      <c r="G35" s="3"/>
    </row>
    <row r="36" spans="3:7" s="1" customFormat="1" ht="15.75" outlineLevel="1" thickTop="1" x14ac:dyDescent="0.25">
      <c r="C36" s="2"/>
      <c r="D36" s="13" t="s">
        <v>1286</v>
      </c>
      <c r="E36" s="4" t="s">
        <v>22</v>
      </c>
      <c r="G36" s="3"/>
    </row>
    <row r="37" spans="3:7" s="1" customFormat="1" ht="15" outlineLevel="1" x14ac:dyDescent="0.25">
      <c r="C37" s="2"/>
      <c r="D37" s="10" t="s">
        <v>1287</v>
      </c>
      <c r="E37" s="6" t="s">
        <v>22</v>
      </c>
      <c r="G37" s="3"/>
    </row>
    <row r="38" spans="3:7" s="1" customFormat="1" ht="15" outlineLevel="1" x14ac:dyDescent="0.25">
      <c r="C38" s="2"/>
      <c r="D38" s="10" t="s">
        <v>1288</v>
      </c>
      <c r="E38" s="6" t="s">
        <v>77</v>
      </c>
      <c r="G38" s="3"/>
    </row>
    <row r="39" spans="3:7" s="1" customFormat="1" ht="15" outlineLevel="1" x14ac:dyDescent="0.25">
      <c r="C39" s="2"/>
      <c r="D39" s="10" t="s">
        <v>1289</v>
      </c>
      <c r="E39" s="6" t="s">
        <v>30</v>
      </c>
      <c r="G39" s="3"/>
    </row>
    <row r="40" spans="3:7" s="1" customFormat="1" ht="45.75" outlineLevel="1" thickBot="1" x14ac:dyDescent="0.3">
      <c r="C40" s="2"/>
      <c r="D40" s="12" t="s">
        <v>1290</v>
      </c>
      <c r="E40" s="7" t="s">
        <v>31</v>
      </c>
      <c r="G40" s="3"/>
    </row>
    <row r="41" spans="3:7" s="1" customFormat="1" ht="19.5" thickTop="1" thickBot="1" x14ac:dyDescent="0.25">
      <c r="C41" s="2"/>
      <c r="D41" s="151" t="s">
        <v>1291</v>
      </c>
      <c r="E41" s="152"/>
      <c r="G41" s="3"/>
    </row>
    <row r="42" spans="3:7" s="1" customFormat="1" ht="15.75" outlineLevel="1" thickTop="1" x14ac:dyDescent="0.25">
      <c r="C42" s="2"/>
      <c r="D42" s="13" t="s">
        <v>1292</v>
      </c>
      <c r="E42" s="4" t="s">
        <v>22</v>
      </c>
      <c r="G42" s="3"/>
    </row>
    <row r="43" spans="3:7" s="1" customFormat="1" ht="15" outlineLevel="1" x14ac:dyDescent="0.25">
      <c r="C43" s="2"/>
      <c r="D43" s="10" t="s">
        <v>1293</v>
      </c>
      <c r="E43" s="6" t="s">
        <v>22</v>
      </c>
      <c r="G43" s="3"/>
    </row>
    <row r="44" spans="3:7" s="1" customFormat="1" ht="15" outlineLevel="1" x14ac:dyDescent="0.25">
      <c r="C44" s="2"/>
      <c r="D44" s="10" t="s">
        <v>1294</v>
      </c>
      <c r="E44" s="6" t="s">
        <v>72</v>
      </c>
      <c r="G44" s="3"/>
    </row>
    <row r="45" spans="3:7" s="1" customFormat="1" ht="30.75" outlineLevel="1" thickBot="1" x14ac:dyDescent="0.3">
      <c r="C45" s="2"/>
      <c r="D45" s="12" t="s">
        <v>1295</v>
      </c>
      <c r="E45" s="7" t="s">
        <v>34</v>
      </c>
      <c r="G45" s="3"/>
    </row>
    <row r="46" spans="3:7" s="1" customFormat="1" ht="19.5" thickTop="1" thickBot="1" x14ac:dyDescent="0.25">
      <c r="C46" s="2"/>
      <c r="D46" s="151" t="s">
        <v>1296</v>
      </c>
      <c r="E46" s="152"/>
      <c r="G46" s="3"/>
    </row>
    <row r="47" spans="3:7" s="1" customFormat="1" ht="15.75" outlineLevel="1" thickTop="1" x14ac:dyDescent="0.25">
      <c r="C47" s="2"/>
      <c r="D47" s="13" t="s">
        <v>1297</v>
      </c>
      <c r="E47" s="4" t="s">
        <v>33</v>
      </c>
      <c r="G47" s="3"/>
    </row>
    <row r="48" spans="3:7" s="1" customFormat="1" ht="15.75" outlineLevel="1" thickBot="1" x14ac:dyDescent="0.3">
      <c r="C48" s="2"/>
      <c r="D48" s="12" t="s">
        <v>114</v>
      </c>
      <c r="E48" s="7" t="s">
        <v>33</v>
      </c>
      <c r="G48" s="3"/>
    </row>
    <row r="49" spans="3:7" s="1" customFormat="1" ht="19.5" thickTop="1" thickBot="1" x14ac:dyDescent="0.25">
      <c r="C49" s="2"/>
      <c r="D49" s="151" t="s">
        <v>1298</v>
      </c>
      <c r="E49" s="152"/>
      <c r="G49" s="3"/>
    </row>
    <row r="50" spans="3:7" s="1" customFormat="1" ht="30.75" outlineLevel="1" thickTop="1" x14ac:dyDescent="0.25">
      <c r="C50" s="2"/>
      <c r="D50" s="13" t="s">
        <v>1112</v>
      </c>
      <c r="E50" s="4" t="s">
        <v>33</v>
      </c>
      <c r="G50" s="3"/>
    </row>
    <row r="51" spans="3:7" s="1" customFormat="1" ht="30.75" outlineLevel="1" thickBot="1" x14ac:dyDescent="0.3">
      <c r="C51" s="2"/>
      <c r="D51" s="12" t="s">
        <v>1299</v>
      </c>
      <c r="E51" s="7" t="s">
        <v>33</v>
      </c>
      <c r="G51" s="3"/>
    </row>
    <row r="52" spans="3:7" s="1" customFormat="1" ht="19.5" thickTop="1" thickBot="1" x14ac:dyDescent="0.25">
      <c r="C52" s="2"/>
      <c r="D52" s="151" t="s">
        <v>1300</v>
      </c>
      <c r="E52" s="152"/>
      <c r="G52" s="3"/>
    </row>
    <row r="53" spans="3:7" s="1" customFormat="1" ht="30.75" outlineLevel="1" thickTop="1" x14ac:dyDescent="0.25">
      <c r="C53" s="2"/>
      <c r="D53" s="13" t="s">
        <v>1301</v>
      </c>
      <c r="E53" s="4" t="s">
        <v>33</v>
      </c>
      <c r="G53" s="3"/>
    </row>
    <row r="54" spans="3:7" s="1" customFormat="1" outlineLevel="1" x14ac:dyDescent="0.2">
      <c r="C54" s="2"/>
      <c r="D54" s="15" t="s">
        <v>1302</v>
      </c>
      <c r="E54" s="27" t="s">
        <v>28</v>
      </c>
      <c r="G54" s="3"/>
    </row>
    <row r="55" spans="3:7" s="1" customFormat="1" outlineLevel="1" x14ac:dyDescent="0.2">
      <c r="C55" s="2"/>
      <c r="D55" s="15" t="s">
        <v>1303</v>
      </c>
      <c r="E55" s="27" t="s">
        <v>28</v>
      </c>
      <c r="G55" s="3"/>
    </row>
    <row r="56" spans="3:7" s="1" customFormat="1" outlineLevel="1" x14ac:dyDescent="0.2">
      <c r="C56" s="2"/>
      <c r="D56" s="15" t="s">
        <v>1304</v>
      </c>
      <c r="E56" s="27" t="s">
        <v>28</v>
      </c>
      <c r="G56" s="3"/>
    </row>
    <row r="57" spans="3:7" s="1" customFormat="1" ht="28.5" outlineLevel="1" x14ac:dyDescent="0.2">
      <c r="C57" s="2"/>
      <c r="D57" s="15" t="s">
        <v>1305</v>
      </c>
      <c r="E57" s="27" t="s">
        <v>33</v>
      </c>
      <c r="G57" s="3"/>
    </row>
    <row r="58" spans="3:7" s="1" customFormat="1" ht="15" outlineLevel="1" thickBot="1" x14ac:dyDescent="0.25">
      <c r="C58" s="2"/>
      <c r="D58" s="16" t="s">
        <v>1306</v>
      </c>
      <c r="E58" s="91" t="s">
        <v>34</v>
      </c>
      <c r="G58" s="3"/>
    </row>
    <row r="59" spans="3:7" s="1" customFormat="1" ht="19.5" thickTop="1" thickBot="1" x14ac:dyDescent="0.25">
      <c r="C59" s="2"/>
      <c r="D59" s="151" t="s">
        <v>1307</v>
      </c>
      <c r="E59" s="152"/>
      <c r="G59" s="3"/>
    </row>
    <row r="60" spans="3:7" s="1" customFormat="1" ht="16.5" thickTop="1" thickBot="1" x14ac:dyDescent="0.3">
      <c r="C60" s="2"/>
      <c r="D60" s="46"/>
      <c r="E60" s="47" t="s">
        <v>1476</v>
      </c>
      <c r="G60" s="3"/>
    </row>
    <row r="61" spans="3:7" s="1" customFormat="1" ht="15.75" thickTop="1" thickBot="1" x14ac:dyDescent="0.25">
      <c r="C61" s="2"/>
      <c r="D61" s="2"/>
      <c r="E61" s="8"/>
      <c r="G61" s="3"/>
    </row>
    <row r="62" spans="3:7" s="1" customFormat="1" ht="21.75" thickTop="1" thickBot="1" x14ac:dyDescent="0.35">
      <c r="C62" s="2"/>
      <c r="D62" s="145" t="s">
        <v>1308</v>
      </c>
      <c r="E62" s="146"/>
      <c r="G62" s="3"/>
    </row>
    <row r="63" spans="3:7" s="1" customFormat="1" ht="19.5" thickTop="1" thickBot="1" x14ac:dyDescent="0.25">
      <c r="C63" s="2"/>
      <c r="D63" s="151" t="s">
        <v>1309</v>
      </c>
      <c r="E63" s="152"/>
      <c r="G63" s="3"/>
    </row>
    <row r="64" spans="3:7" s="1" customFormat="1" ht="30.75" outlineLevel="1" thickTop="1" x14ac:dyDescent="0.25">
      <c r="C64" s="2"/>
      <c r="D64" s="13" t="s">
        <v>290</v>
      </c>
      <c r="E64" s="4" t="s">
        <v>33</v>
      </c>
      <c r="F64" s="18"/>
      <c r="G64" s="3"/>
    </row>
    <row r="65" spans="3:7" s="1" customFormat="1" ht="15.75" outlineLevel="1" thickBot="1" x14ac:dyDescent="0.3">
      <c r="C65" s="2"/>
      <c r="D65" s="12" t="s">
        <v>1310</v>
      </c>
      <c r="E65" s="7" t="s">
        <v>33</v>
      </c>
      <c r="G65" s="3"/>
    </row>
    <row r="66" spans="3:7" s="1" customFormat="1" ht="19.5" thickTop="1" thickBot="1" x14ac:dyDescent="0.25">
      <c r="C66" s="2"/>
      <c r="D66" s="151" t="s">
        <v>1311</v>
      </c>
      <c r="E66" s="152"/>
      <c r="G66" s="3"/>
    </row>
    <row r="67" spans="3:7" s="1" customFormat="1" ht="15.75" outlineLevel="1" thickTop="1" x14ac:dyDescent="0.25">
      <c r="C67" s="2"/>
      <c r="D67" s="13" t="s">
        <v>1312</v>
      </c>
      <c r="E67" s="4" t="s">
        <v>22</v>
      </c>
      <c r="G67" s="3"/>
    </row>
    <row r="68" spans="3:7" s="1" customFormat="1" ht="15" outlineLevel="1" x14ac:dyDescent="0.25">
      <c r="C68" s="2"/>
      <c r="D68" s="10" t="s">
        <v>1313</v>
      </c>
      <c r="E68" s="6" t="s">
        <v>22</v>
      </c>
      <c r="G68" s="3"/>
    </row>
    <row r="69" spans="3:7" s="1" customFormat="1" ht="30.75" outlineLevel="1" thickBot="1" x14ac:dyDescent="0.3">
      <c r="C69" s="2"/>
      <c r="D69" s="12" t="s">
        <v>1314</v>
      </c>
      <c r="E69" s="7" t="s">
        <v>22</v>
      </c>
      <c r="G69" s="3"/>
    </row>
    <row r="70" spans="3:7" s="1" customFormat="1" ht="15.75" thickTop="1" thickBot="1" x14ac:dyDescent="0.25">
      <c r="C70" s="2"/>
      <c r="D70" s="2"/>
      <c r="E70" s="8"/>
      <c r="G70" s="3"/>
    </row>
    <row r="71" spans="3:7" s="1" customFormat="1" ht="21.75" thickTop="1" thickBot="1" x14ac:dyDescent="0.35">
      <c r="C71" s="2"/>
      <c r="D71" s="145" t="s">
        <v>1315</v>
      </c>
      <c r="E71" s="146"/>
      <c r="G71" s="3"/>
    </row>
    <row r="72" spans="3:7" s="1" customFormat="1" ht="44.25" outlineLevel="1" thickTop="1" x14ac:dyDescent="0.25">
      <c r="C72" s="2"/>
      <c r="D72" s="13" t="s">
        <v>1316</v>
      </c>
      <c r="E72" s="4" t="s">
        <v>99</v>
      </c>
      <c r="G72" s="3"/>
    </row>
    <row r="73" spans="3:7" s="1" customFormat="1" ht="30" outlineLevel="1" x14ac:dyDescent="0.25">
      <c r="C73" s="2"/>
      <c r="D73" s="10" t="s">
        <v>1317</v>
      </c>
      <c r="E73" s="6" t="s">
        <v>61</v>
      </c>
      <c r="G73" s="3"/>
    </row>
    <row r="74" spans="3:7" s="1" customFormat="1" ht="30" outlineLevel="1" x14ac:dyDescent="0.25">
      <c r="C74" s="2"/>
      <c r="D74" s="10" t="s">
        <v>1318</v>
      </c>
      <c r="E74" s="6" t="s">
        <v>61</v>
      </c>
      <c r="G74" s="3"/>
    </row>
    <row r="75" spans="3:7" s="1" customFormat="1" ht="57.75" outlineLevel="1" x14ac:dyDescent="0.25">
      <c r="C75" s="2"/>
      <c r="D75" s="10" t="s">
        <v>1319</v>
      </c>
      <c r="E75" s="6" t="s">
        <v>71</v>
      </c>
      <c r="G75" s="3"/>
    </row>
    <row r="76" spans="3:7" s="1" customFormat="1" ht="30" outlineLevel="1" x14ac:dyDescent="0.25">
      <c r="C76" s="2"/>
      <c r="D76" s="10" t="s">
        <v>1320</v>
      </c>
      <c r="E76" s="6" t="s">
        <v>1406</v>
      </c>
      <c r="G76" s="157"/>
    </row>
    <row r="77" spans="3:7" s="1" customFormat="1" ht="15" outlineLevel="1" thickBot="1" x14ac:dyDescent="0.25">
      <c r="C77" s="2"/>
      <c r="D77" s="44" t="s">
        <v>1321</v>
      </c>
      <c r="E77" s="45" t="s">
        <v>23</v>
      </c>
      <c r="G77" s="157"/>
    </row>
    <row r="78" spans="3:7" s="1" customFormat="1" ht="19.5" thickTop="1" thickBot="1" x14ac:dyDescent="0.25">
      <c r="C78" s="2"/>
      <c r="D78" s="151" t="s">
        <v>1322</v>
      </c>
      <c r="E78" s="152"/>
      <c r="G78" s="3"/>
    </row>
    <row r="79" spans="3:7" s="1" customFormat="1" ht="44.25" outlineLevel="1" thickTop="1" x14ac:dyDescent="0.25">
      <c r="C79" s="2"/>
      <c r="D79" s="13" t="s">
        <v>1323</v>
      </c>
      <c r="E79" s="4" t="s">
        <v>135</v>
      </c>
      <c r="G79" s="3"/>
    </row>
    <row r="80" spans="3:7" s="1" customFormat="1" ht="28.5" outlineLevel="1" x14ac:dyDescent="0.2">
      <c r="C80" s="2"/>
      <c r="D80" s="15" t="s">
        <v>1324</v>
      </c>
      <c r="E80" s="27" t="s">
        <v>369</v>
      </c>
      <c r="G80" s="3"/>
    </row>
    <row r="81" spans="3:7" s="1" customFormat="1" ht="15.75" outlineLevel="1" thickBot="1" x14ac:dyDescent="0.3">
      <c r="C81" s="2"/>
      <c r="D81" s="12" t="s">
        <v>1325</v>
      </c>
      <c r="E81" s="56" t="s">
        <v>370</v>
      </c>
      <c r="G81" s="3"/>
    </row>
    <row r="82" spans="3:7" s="1" customFormat="1" ht="19.5" thickTop="1" thickBot="1" x14ac:dyDescent="0.25">
      <c r="C82" s="2"/>
      <c r="D82" s="151" t="s">
        <v>1326</v>
      </c>
      <c r="E82" s="152"/>
      <c r="G82" s="28"/>
    </row>
    <row r="83" spans="3:7" s="1" customFormat="1" ht="30.75" outlineLevel="1" thickTop="1" x14ac:dyDescent="0.25">
      <c r="C83" s="2"/>
      <c r="D83" s="13" t="s">
        <v>1327</v>
      </c>
      <c r="E83" s="4" t="s">
        <v>22</v>
      </c>
      <c r="G83" s="3"/>
    </row>
    <row r="84" spans="3:7" s="1" customFormat="1" ht="30" outlineLevel="1" x14ac:dyDescent="0.25">
      <c r="C84" s="2"/>
      <c r="D84" s="10" t="s">
        <v>1328</v>
      </c>
      <c r="E84" s="6" t="s">
        <v>22</v>
      </c>
      <c r="G84" s="3"/>
    </row>
    <row r="85" spans="3:7" s="1" customFormat="1" ht="60" outlineLevel="1" x14ac:dyDescent="0.25">
      <c r="C85" s="2"/>
      <c r="D85" s="10" t="s">
        <v>1329</v>
      </c>
      <c r="E85" s="6" t="s">
        <v>72</v>
      </c>
      <c r="G85" s="3"/>
    </row>
    <row r="86" spans="3:7" s="1" customFormat="1" ht="30" outlineLevel="1" x14ac:dyDescent="0.25">
      <c r="C86" s="2"/>
      <c r="D86" s="10" t="s">
        <v>1330</v>
      </c>
      <c r="E86" s="6" t="s">
        <v>22</v>
      </c>
      <c r="G86" s="3"/>
    </row>
    <row r="87" spans="3:7" s="1" customFormat="1" ht="30.75" outlineLevel="1" thickBot="1" x14ac:dyDescent="0.3">
      <c r="C87" s="2"/>
      <c r="D87" s="12" t="s">
        <v>1331</v>
      </c>
      <c r="E87" s="7" t="s">
        <v>33</v>
      </c>
      <c r="G87" s="3"/>
    </row>
    <row r="88" spans="3:7" s="1" customFormat="1" ht="19.5" thickTop="1" thickBot="1" x14ac:dyDescent="0.25">
      <c r="C88" s="2"/>
      <c r="D88" s="151" t="s">
        <v>1332</v>
      </c>
      <c r="E88" s="152"/>
      <c r="G88" s="3"/>
    </row>
    <row r="89" spans="3:7" s="1" customFormat="1" ht="44.25" outlineLevel="1" thickTop="1" x14ac:dyDescent="0.25">
      <c r="C89" s="2"/>
      <c r="D89" s="13" t="s">
        <v>1333</v>
      </c>
      <c r="E89" s="4" t="s">
        <v>20</v>
      </c>
      <c r="G89" s="3"/>
    </row>
    <row r="90" spans="3:7" s="1" customFormat="1" ht="15" outlineLevel="1" x14ac:dyDescent="0.25">
      <c r="C90" s="2"/>
      <c r="D90" s="10" t="s">
        <v>1334</v>
      </c>
      <c r="E90" s="6" t="s">
        <v>100</v>
      </c>
      <c r="G90" s="3"/>
    </row>
    <row r="91" spans="3:7" s="1" customFormat="1" ht="43.5" outlineLevel="1" x14ac:dyDescent="0.25">
      <c r="C91" s="2"/>
      <c r="D91" s="10" t="s">
        <v>1335</v>
      </c>
      <c r="E91" s="6" t="s">
        <v>149</v>
      </c>
      <c r="G91" s="3"/>
    </row>
    <row r="92" spans="3:7" s="1" customFormat="1" ht="30" outlineLevel="1" x14ac:dyDescent="0.25">
      <c r="C92" s="2"/>
      <c r="D92" s="10" t="s">
        <v>1332</v>
      </c>
      <c r="E92" s="6" t="s">
        <v>31</v>
      </c>
      <c r="G92" s="3"/>
    </row>
    <row r="93" spans="3:7" s="1" customFormat="1" ht="15" outlineLevel="1" thickBot="1" x14ac:dyDescent="0.25">
      <c r="C93" s="2"/>
      <c r="D93" s="20" t="s">
        <v>1271</v>
      </c>
      <c r="E93" s="14">
        <v>0</v>
      </c>
      <c r="G93" s="3"/>
    </row>
    <row r="94" spans="3:7" s="1" customFormat="1" ht="19.5" thickTop="1" thickBot="1" x14ac:dyDescent="0.25">
      <c r="C94" s="2"/>
      <c r="D94" s="151" t="s">
        <v>1336</v>
      </c>
      <c r="E94" s="152"/>
      <c r="G94" s="3"/>
    </row>
    <row r="95" spans="3:7" s="1" customFormat="1" ht="15.75" outlineLevel="1" thickTop="1" x14ac:dyDescent="0.25">
      <c r="C95" s="2"/>
      <c r="D95" s="13" t="s">
        <v>1337</v>
      </c>
      <c r="E95" s="4" t="s">
        <v>32</v>
      </c>
      <c r="G95" s="3"/>
    </row>
    <row r="96" spans="3:7" s="1" customFormat="1" ht="15" outlineLevel="1" x14ac:dyDescent="0.25">
      <c r="C96" s="2"/>
      <c r="D96" s="10" t="s">
        <v>1338</v>
      </c>
      <c r="E96" s="6" t="s">
        <v>32</v>
      </c>
      <c r="G96" s="3"/>
    </row>
    <row r="97" spans="3:7" s="1" customFormat="1" ht="15.75" outlineLevel="1" thickBot="1" x14ac:dyDescent="0.3">
      <c r="C97" s="2"/>
      <c r="D97" s="12" t="s">
        <v>1339</v>
      </c>
      <c r="E97" s="7" t="s">
        <v>34</v>
      </c>
      <c r="G97" s="3"/>
    </row>
    <row r="98" spans="3:7" s="1" customFormat="1" ht="15.75" thickTop="1" thickBot="1" x14ac:dyDescent="0.25">
      <c r="C98" s="2"/>
      <c r="D98" s="2"/>
      <c r="E98" s="8"/>
      <c r="G98" s="3"/>
    </row>
    <row r="99" spans="3:7" s="1" customFormat="1" ht="21.75" thickTop="1" thickBot="1" x14ac:dyDescent="0.35">
      <c r="C99" s="2"/>
      <c r="D99" s="145" t="s">
        <v>1340</v>
      </c>
      <c r="E99" s="146"/>
      <c r="G99" s="17"/>
    </row>
    <row r="100" spans="3:7" s="1" customFormat="1" ht="19.5" thickTop="1" thickBot="1" x14ac:dyDescent="0.25">
      <c r="C100" s="2"/>
      <c r="D100" s="151" t="s">
        <v>1341</v>
      </c>
      <c r="E100" s="152"/>
      <c r="G100" s="17"/>
    </row>
    <row r="101" spans="3:7" s="1" customFormat="1" ht="16.5" outlineLevel="1" thickTop="1" thickBot="1" x14ac:dyDescent="0.3">
      <c r="C101" s="2"/>
      <c r="D101" s="46" t="s">
        <v>1342</v>
      </c>
      <c r="E101" s="47" t="s">
        <v>72</v>
      </c>
      <c r="G101" s="3"/>
    </row>
    <row r="102" spans="3:7" s="1" customFormat="1" ht="19.5" thickTop="1" thickBot="1" x14ac:dyDescent="0.25">
      <c r="C102" s="2"/>
      <c r="D102" s="151" t="s">
        <v>1343</v>
      </c>
      <c r="E102" s="152"/>
      <c r="G102" s="3"/>
    </row>
    <row r="103" spans="3:7" s="1" customFormat="1" ht="15.75" outlineLevel="1" thickTop="1" x14ac:dyDescent="0.25">
      <c r="C103" s="2"/>
      <c r="D103" s="13" t="s">
        <v>1344</v>
      </c>
      <c r="E103" s="4" t="s">
        <v>72</v>
      </c>
      <c r="G103" s="3"/>
    </row>
    <row r="104" spans="3:7" s="1" customFormat="1" ht="45.75" outlineLevel="1" thickBot="1" x14ac:dyDescent="0.3">
      <c r="C104" s="2"/>
      <c r="D104" s="12" t="s">
        <v>1345</v>
      </c>
      <c r="E104" s="7" t="s">
        <v>22</v>
      </c>
      <c r="G104" s="3"/>
    </row>
    <row r="105" spans="3:7" s="1" customFormat="1" ht="19.5" thickTop="1" thickBot="1" x14ac:dyDescent="0.25">
      <c r="C105" s="2"/>
      <c r="D105" s="151" t="s">
        <v>1307</v>
      </c>
      <c r="E105" s="152"/>
      <c r="G105" s="3"/>
    </row>
    <row r="106" spans="3:7" s="1" customFormat="1" ht="16.5" thickTop="1" thickBot="1" x14ac:dyDescent="0.3">
      <c r="C106" s="2"/>
      <c r="D106" s="46"/>
      <c r="E106" s="47" t="s">
        <v>1476</v>
      </c>
      <c r="G106" s="3"/>
    </row>
    <row r="107" spans="3:7" s="1" customFormat="1" ht="15.75" thickTop="1" thickBot="1" x14ac:dyDescent="0.25">
      <c r="C107" s="2"/>
      <c r="D107" s="2"/>
      <c r="E107" s="8"/>
      <c r="G107" s="3"/>
    </row>
    <row r="108" spans="3:7" s="1" customFormat="1" ht="21.75" thickTop="1" thickBot="1" x14ac:dyDescent="0.35">
      <c r="C108" s="2"/>
      <c r="D108" s="145" t="s">
        <v>1346</v>
      </c>
      <c r="E108" s="146"/>
      <c r="G108" s="3"/>
    </row>
    <row r="109" spans="3:7" s="1" customFormat="1" ht="19.5" thickTop="1" thickBot="1" x14ac:dyDescent="0.25">
      <c r="C109" s="2"/>
      <c r="D109" s="151" t="s">
        <v>1347</v>
      </c>
      <c r="E109" s="152"/>
      <c r="G109" s="3"/>
    </row>
    <row r="110" spans="3:7" s="1" customFormat="1" ht="105.75" outlineLevel="1" thickTop="1" x14ac:dyDescent="0.25">
      <c r="C110" s="2"/>
      <c r="D110" s="13" t="s">
        <v>1348</v>
      </c>
      <c r="E110" s="4" t="s">
        <v>33</v>
      </c>
      <c r="G110" s="3"/>
    </row>
    <row r="111" spans="3:7" s="1" customFormat="1" ht="90.75" outlineLevel="1" thickBot="1" x14ac:dyDescent="0.3">
      <c r="C111" s="2"/>
      <c r="D111" s="12" t="s">
        <v>1349</v>
      </c>
      <c r="E111" s="7" t="s">
        <v>33</v>
      </c>
      <c r="G111" s="3"/>
    </row>
    <row r="112" spans="3:7" s="1" customFormat="1" ht="19.5" thickTop="1" thickBot="1" x14ac:dyDescent="0.25">
      <c r="C112" s="2"/>
      <c r="D112" s="151" t="s">
        <v>1379</v>
      </c>
      <c r="E112" s="152"/>
      <c r="G112" s="3"/>
    </row>
    <row r="113" spans="3:7" s="1" customFormat="1" ht="45.75" outlineLevel="1" thickTop="1" x14ac:dyDescent="0.25">
      <c r="C113" s="2"/>
      <c r="D113" s="13" t="s">
        <v>1351</v>
      </c>
      <c r="E113" s="4" t="s">
        <v>72</v>
      </c>
      <c r="G113" s="3"/>
    </row>
    <row r="114" spans="3:7" s="1" customFormat="1" ht="45.75" outlineLevel="1" thickBot="1" x14ac:dyDescent="0.3">
      <c r="C114" s="2"/>
      <c r="D114" s="12" t="s">
        <v>1352</v>
      </c>
      <c r="E114" s="7" t="s">
        <v>72</v>
      </c>
      <c r="G114" s="3"/>
    </row>
    <row r="115" spans="3:7" s="1" customFormat="1" ht="15.75" thickTop="1" thickBot="1" x14ac:dyDescent="0.25">
      <c r="C115" s="2"/>
      <c r="D115" s="2"/>
      <c r="E115" s="8"/>
      <c r="G115" s="3"/>
    </row>
    <row r="116" spans="3:7" s="1" customFormat="1" ht="29.25" thickTop="1" thickBot="1" x14ac:dyDescent="0.45">
      <c r="C116" s="2"/>
      <c r="D116" s="158" t="s">
        <v>1353</v>
      </c>
      <c r="E116" s="159"/>
      <c r="G116" s="3"/>
    </row>
    <row r="117" spans="3:7" s="1" customFormat="1" ht="19.5" thickTop="1" thickBot="1" x14ac:dyDescent="0.25">
      <c r="C117" s="2"/>
      <c r="D117" s="151" t="s">
        <v>1354</v>
      </c>
      <c r="E117" s="152"/>
      <c r="G117" s="3"/>
    </row>
    <row r="118" spans="3:7" s="1" customFormat="1" ht="30.75" outlineLevel="1" thickTop="1" x14ac:dyDescent="0.25">
      <c r="C118" s="2"/>
      <c r="D118" s="13" t="s">
        <v>1355</v>
      </c>
      <c r="E118" s="4" t="s">
        <v>117</v>
      </c>
      <c r="G118" s="3"/>
    </row>
    <row r="119" spans="3:7" s="1" customFormat="1" ht="15.75" outlineLevel="1" thickBot="1" x14ac:dyDescent="0.3">
      <c r="C119" s="2"/>
      <c r="D119" s="12" t="s">
        <v>1356</v>
      </c>
      <c r="E119" s="7" t="s">
        <v>140</v>
      </c>
      <c r="G119" s="3"/>
    </row>
    <row r="120" spans="3:7" s="1" customFormat="1" ht="19.5" thickTop="1" thickBot="1" x14ac:dyDescent="0.25">
      <c r="C120" s="2"/>
      <c r="D120" s="151" t="s">
        <v>1357</v>
      </c>
      <c r="E120" s="152"/>
      <c r="G120" s="3"/>
    </row>
    <row r="121" spans="3:7" s="1" customFormat="1" ht="43.5" outlineLevel="1" thickTop="1" x14ac:dyDescent="0.2">
      <c r="C121" s="2"/>
      <c r="D121" s="21" t="s">
        <v>1358</v>
      </c>
      <c r="E121" s="4" t="s">
        <v>1449</v>
      </c>
      <c r="G121" s="3"/>
    </row>
    <row r="122" spans="3:7" s="1" customFormat="1" ht="42.75" outlineLevel="1" x14ac:dyDescent="0.2">
      <c r="C122" s="2"/>
      <c r="D122" s="15" t="s">
        <v>1359</v>
      </c>
      <c r="E122" s="6" t="s">
        <v>1381</v>
      </c>
      <c r="G122" s="3"/>
    </row>
    <row r="123" spans="3:7" s="1" customFormat="1" ht="42.75" outlineLevel="1" x14ac:dyDescent="0.2">
      <c r="C123" s="2"/>
      <c r="D123" s="15" t="s">
        <v>1360</v>
      </c>
      <c r="E123" s="6" t="s">
        <v>1397</v>
      </c>
      <c r="G123" s="3"/>
    </row>
    <row r="124" spans="3:7" s="1" customFormat="1" ht="43.5" outlineLevel="1" thickBot="1" x14ac:dyDescent="0.25">
      <c r="C124" s="2"/>
      <c r="D124" s="16" t="s">
        <v>1361</v>
      </c>
      <c r="E124" s="7" t="s">
        <v>1383</v>
      </c>
      <c r="G124" s="3"/>
    </row>
    <row r="125" spans="3:7" s="1" customFormat="1" ht="15.75" thickTop="1" thickBot="1" x14ac:dyDescent="0.25">
      <c r="C125" s="2"/>
      <c r="D125" s="151" t="s">
        <v>1447</v>
      </c>
      <c r="E125" s="152">
        <v>0</v>
      </c>
      <c r="G125" s="3"/>
    </row>
    <row r="126" spans="3:7" s="1" customFormat="1" ht="15" thickTop="1" x14ac:dyDescent="0.2">
      <c r="C126" s="2"/>
      <c r="D126" s="22"/>
      <c r="E126" s="23"/>
      <c r="G126" s="3"/>
    </row>
    <row r="132" spans="3:7" s="1" customFormat="1" x14ac:dyDescent="0.2">
      <c r="C132" s="2"/>
      <c r="D132" s="2"/>
      <c r="E132" s="8"/>
      <c r="G132" s="3"/>
    </row>
    <row r="133" spans="3:7" s="1" customFormat="1" x14ac:dyDescent="0.2">
      <c r="C133" s="2"/>
      <c r="D133" s="2"/>
      <c r="E133" s="8"/>
      <c r="G133" s="3"/>
    </row>
  </sheetData>
  <mergeCells count="32">
    <mergeCell ref="D120:E120"/>
    <mergeCell ref="D125:E125"/>
    <mergeCell ref="D105:E105"/>
    <mergeCell ref="D108:E108"/>
    <mergeCell ref="D109:E109"/>
    <mergeCell ref="D112:E112"/>
    <mergeCell ref="D116:E116"/>
    <mergeCell ref="D117:E117"/>
    <mergeCell ref="D102:E102"/>
    <mergeCell ref="D62:E62"/>
    <mergeCell ref="D63:E63"/>
    <mergeCell ref="D66:E66"/>
    <mergeCell ref="D71:E71"/>
    <mergeCell ref="D82:E82"/>
    <mergeCell ref="D88:E88"/>
    <mergeCell ref="D94:E94"/>
    <mergeCell ref="D99:E99"/>
    <mergeCell ref="D100:E100"/>
    <mergeCell ref="G76:G77"/>
    <mergeCell ref="D78:E78"/>
    <mergeCell ref="D35:E35"/>
    <mergeCell ref="D41:E41"/>
    <mergeCell ref="D46:E46"/>
    <mergeCell ref="D49:E49"/>
    <mergeCell ref="D52:E52"/>
    <mergeCell ref="D59:E59"/>
    <mergeCell ref="D28:E28"/>
    <mergeCell ref="D2:E2"/>
    <mergeCell ref="D16:E16"/>
    <mergeCell ref="D17:E17"/>
    <mergeCell ref="D24:E24"/>
    <mergeCell ref="D25:E25"/>
  </mergeCells>
  <hyperlinks>
    <hyperlink ref="G1" location="Übersicht!A1" display="zurück zur Übersicht" xr:uid="{EA7D1AFD-58BA-40C9-9FA1-18BC23999551}"/>
  </hyperlinks>
  <pageMargins left="0.7" right="0.7" top="0.75" bottom="0.75" header="0.3" footer="0.3"/>
  <pageSetup paperSize="9" scale="46" orientation="portrait" verticalDpi="0" r:id="rId1"/>
  <rowBreaks count="2" manualBreakCount="2">
    <brk id="98" min="3" max="4" man="1"/>
    <brk id="115" min="3" max="4"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7C695E-31D0-461D-BBE4-A698D6095686}">
  <sheetPr codeName="Tabelle79">
    <outlinePr summaryBelow="0"/>
  </sheetPr>
  <dimension ref="A1:EY160"/>
  <sheetViews>
    <sheetView zoomScaleNormal="100" workbookViewId="0">
      <pane ySplit="1" topLeftCell="A2" activePane="bottomLeft" state="frozen"/>
      <selection sqref="A1:XFD1048576"/>
      <selection pane="bottomLeft" activeCell="E6" sqref="E6"/>
    </sheetView>
  </sheetViews>
  <sheetFormatPr baseColWidth="10" defaultColWidth="10.85546875" defaultRowHeight="14.25" outlineLevelRow="1" x14ac:dyDescent="0.2"/>
  <cols>
    <col min="1" max="2" width="4" style="1" customWidth="1"/>
    <col min="3" max="3" width="1.5703125" style="2" customWidth="1"/>
    <col min="4" max="4" width="26.140625" style="2" customWidth="1"/>
    <col min="5" max="5" width="98.85546875" style="8" customWidth="1"/>
    <col min="6" max="6" width="1.5703125" style="1" customWidth="1"/>
    <col min="7" max="7" width="128.5703125" style="3" customWidth="1"/>
    <col min="8" max="155" width="10.85546875" style="1"/>
    <col min="156" max="16384" width="10.85546875" style="24"/>
  </cols>
  <sheetData>
    <row r="1" spans="3:8" s="1" customFormat="1" ht="50.1" customHeight="1" thickBot="1" x14ac:dyDescent="0.25">
      <c r="C1" s="2"/>
      <c r="D1" s="116" t="s">
        <v>375</v>
      </c>
      <c r="G1" s="112" t="s">
        <v>1374</v>
      </c>
    </row>
    <row r="2" spans="3:8" s="1" customFormat="1" ht="29.25" thickTop="1" thickBot="1" x14ac:dyDescent="0.45">
      <c r="C2" s="2"/>
      <c r="D2" s="153" t="s">
        <v>1255</v>
      </c>
      <c r="E2" s="154"/>
      <c r="G2" s="3"/>
    </row>
    <row r="3" spans="3:8" s="1" customFormat="1" ht="172.5" outlineLevel="1" thickTop="1" x14ac:dyDescent="0.25">
      <c r="C3" s="2"/>
      <c r="D3" s="13" t="s">
        <v>1256</v>
      </c>
      <c r="E3" s="4" t="s">
        <v>396</v>
      </c>
      <c r="G3" s="3"/>
      <c r="H3" s="5"/>
    </row>
    <row r="4" spans="3:8" s="1" customFormat="1" ht="15" outlineLevel="1" x14ac:dyDescent="0.25">
      <c r="C4" s="2"/>
      <c r="D4" s="10" t="s">
        <v>1257</v>
      </c>
      <c r="E4" s="6" t="s">
        <v>1477</v>
      </c>
      <c r="G4" s="3"/>
    </row>
    <row r="5" spans="3:8" s="1" customFormat="1" ht="15" outlineLevel="1" x14ac:dyDescent="0.25">
      <c r="C5" s="2"/>
      <c r="D5" s="10" t="s">
        <v>1258</v>
      </c>
      <c r="E5" s="6" t="s">
        <v>376</v>
      </c>
      <c r="G5" s="3"/>
    </row>
    <row r="6" spans="3:8" s="1" customFormat="1" ht="15" outlineLevel="1" x14ac:dyDescent="0.25">
      <c r="C6" s="2"/>
      <c r="D6" s="10" t="s">
        <v>1259</v>
      </c>
      <c r="E6" s="6" t="s">
        <v>377</v>
      </c>
      <c r="G6" s="3"/>
    </row>
    <row r="7" spans="3:8" s="1" customFormat="1" ht="15" outlineLevel="1" x14ac:dyDescent="0.25">
      <c r="C7" s="2"/>
      <c r="D7" s="10" t="s">
        <v>371</v>
      </c>
      <c r="E7" s="6" t="s">
        <v>378</v>
      </c>
      <c r="G7" s="3"/>
    </row>
    <row r="8" spans="3:8" s="1" customFormat="1" ht="15" outlineLevel="1" x14ac:dyDescent="0.25">
      <c r="C8" s="2"/>
      <c r="D8" s="10" t="s">
        <v>1260</v>
      </c>
      <c r="E8" s="6" t="s">
        <v>379</v>
      </c>
      <c r="G8" s="3"/>
    </row>
    <row r="9" spans="3:8" s="1" customFormat="1" ht="30" outlineLevel="1" x14ac:dyDescent="0.25">
      <c r="C9" s="2"/>
      <c r="D9" s="10" t="s">
        <v>1261</v>
      </c>
      <c r="E9" s="6" t="s">
        <v>381</v>
      </c>
      <c r="G9" s="3"/>
    </row>
    <row r="10" spans="3:8" s="1" customFormat="1" ht="28.5" outlineLevel="1" x14ac:dyDescent="0.2">
      <c r="C10" s="2"/>
      <c r="D10" s="72" t="s">
        <v>1262</v>
      </c>
      <c r="E10" s="55" t="s">
        <v>23</v>
      </c>
      <c r="G10" s="3"/>
    </row>
    <row r="11" spans="3:8" s="1" customFormat="1" ht="45" outlineLevel="1" x14ac:dyDescent="0.25">
      <c r="C11" s="2"/>
      <c r="D11" s="10" t="s">
        <v>1263</v>
      </c>
      <c r="E11" s="6">
        <v>210</v>
      </c>
      <c r="G11" s="3"/>
    </row>
    <row r="12" spans="3:8" s="1" customFormat="1" ht="28.5" outlineLevel="1" x14ac:dyDescent="0.2">
      <c r="C12" s="2"/>
      <c r="D12" s="15" t="s">
        <v>1264</v>
      </c>
      <c r="E12" s="27">
        <v>210</v>
      </c>
      <c r="G12" s="3"/>
    </row>
    <row r="13" spans="3:8" s="1" customFormat="1" ht="28.5" outlineLevel="1" x14ac:dyDescent="0.2">
      <c r="C13" s="2"/>
      <c r="D13" s="15" t="s">
        <v>1265</v>
      </c>
      <c r="E13" s="27">
        <v>0</v>
      </c>
      <c r="G13" s="3"/>
    </row>
    <row r="14" spans="3:8" s="1" customFormat="1" ht="15" outlineLevel="1" thickBot="1" x14ac:dyDescent="0.25">
      <c r="C14" s="2"/>
      <c r="D14" s="16" t="s">
        <v>1266</v>
      </c>
      <c r="E14" s="91">
        <v>0</v>
      </c>
      <c r="G14" s="3"/>
    </row>
    <row r="15" spans="3:8" ht="15.75" thickTop="1" thickBot="1" x14ac:dyDescent="0.25"/>
    <row r="16" spans="3:8" ht="29.25" thickTop="1" thickBot="1" x14ac:dyDescent="0.45">
      <c r="D16" s="153" t="s">
        <v>1267</v>
      </c>
      <c r="E16" s="154"/>
    </row>
    <row r="17" spans="3:7" s="1" customFormat="1" ht="21.75" thickTop="1" thickBot="1" x14ac:dyDescent="0.35">
      <c r="C17" s="2"/>
      <c r="D17" s="155" t="s">
        <v>1268</v>
      </c>
      <c r="E17" s="156"/>
      <c r="G17" s="3"/>
    </row>
    <row r="18" spans="3:7" s="1" customFormat="1" ht="45.75" outlineLevel="1" thickTop="1" x14ac:dyDescent="0.25">
      <c r="C18" s="2"/>
      <c r="D18" s="13" t="s">
        <v>1269</v>
      </c>
      <c r="E18" s="4" t="s">
        <v>384</v>
      </c>
      <c r="G18" s="3"/>
    </row>
    <row r="19" spans="3:7" s="1" customFormat="1" ht="15" outlineLevel="1" x14ac:dyDescent="0.25">
      <c r="C19" s="2"/>
      <c r="D19" s="10" t="s">
        <v>1270</v>
      </c>
      <c r="E19" s="6" t="s">
        <v>36</v>
      </c>
      <c r="G19" s="3"/>
    </row>
    <row r="20" spans="3:7" s="1" customFormat="1" outlineLevel="1" x14ac:dyDescent="0.2">
      <c r="C20" s="2"/>
      <c r="D20" s="9" t="s">
        <v>1271</v>
      </c>
      <c r="E20" s="11" t="s">
        <v>23</v>
      </c>
      <c r="G20" s="3"/>
    </row>
    <row r="21" spans="3:7" s="1" customFormat="1" ht="45" outlineLevel="1" x14ac:dyDescent="0.25">
      <c r="C21" s="2"/>
      <c r="D21" s="10" t="s">
        <v>1272</v>
      </c>
      <c r="E21" s="6" t="s">
        <v>36</v>
      </c>
      <c r="G21" s="3"/>
    </row>
    <row r="22" spans="3:7" s="1" customFormat="1" ht="29.25" outlineLevel="1" thickBot="1" x14ac:dyDescent="0.25">
      <c r="C22" s="2"/>
      <c r="D22" s="44" t="s">
        <v>1273</v>
      </c>
      <c r="E22" s="45" t="s">
        <v>23</v>
      </c>
      <c r="G22" s="3"/>
    </row>
    <row r="23" spans="3:7" ht="15.75" thickTop="1" thickBot="1" x14ac:dyDescent="0.25"/>
    <row r="24" spans="3:7" s="1" customFormat="1" ht="21.75" thickTop="1" thickBot="1" x14ac:dyDescent="0.35">
      <c r="C24" s="2"/>
      <c r="D24" s="145" t="s">
        <v>1274</v>
      </c>
      <c r="E24" s="146"/>
      <c r="G24" s="3"/>
    </row>
    <row r="25" spans="3:7" s="1" customFormat="1" ht="19.5" thickTop="1" thickBot="1" x14ac:dyDescent="0.25">
      <c r="C25" s="2"/>
      <c r="D25" s="151" t="s">
        <v>1275</v>
      </c>
      <c r="E25" s="152"/>
      <c r="G25" s="28"/>
    </row>
    <row r="26" spans="3:7" s="1" customFormat="1" ht="44.25" outlineLevel="1" thickTop="1" x14ac:dyDescent="0.25">
      <c r="C26" s="2"/>
      <c r="D26" s="13" t="s">
        <v>1276</v>
      </c>
      <c r="E26" s="4" t="s">
        <v>74</v>
      </c>
      <c r="G26" s="3"/>
    </row>
    <row r="27" spans="3:7" s="1" customFormat="1" ht="45.75" outlineLevel="1" thickBot="1" x14ac:dyDescent="0.3">
      <c r="C27" s="2"/>
      <c r="D27" s="12" t="s">
        <v>1277</v>
      </c>
      <c r="E27" s="31">
        <v>200</v>
      </c>
      <c r="G27" s="3"/>
    </row>
    <row r="28" spans="3:7" s="1" customFormat="1" ht="19.5" thickTop="1" thickBot="1" x14ac:dyDescent="0.25">
      <c r="C28" s="2"/>
      <c r="D28" s="151" t="s">
        <v>1278</v>
      </c>
      <c r="E28" s="152"/>
      <c r="G28" s="28"/>
    </row>
    <row r="29" spans="3:7" s="1" customFormat="1" ht="30.75" outlineLevel="1" thickTop="1" x14ac:dyDescent="0.25">
      <c r="C29" s="2"/>
      <c r="D29" s="13" t="s">
        <v>1279</v>
      </c>
      <c r="E29" s="111" t="s">
        <v>205</v>
      </c>
      <c r="G29" s="3"/>
    </row>
    <row r="30" spans="3:7" s="1" customFormat="1" ht="30" outlineLevel="1" x14ac:dyDescent="0.25">
      <c r="C30" s="2"/>
      <c r="D30" s="10" t="s">
        <v>1280</v>
      </c>
      <c r="E30" s="6" t="s">
        <v>360</v>
      </c>
      <c r="G30" s="3"/>
    </row>
    <row r="31" spans="3:7" s="1" customFormat="1" ht="60" outlineLevel="1" x14ac:dyDescent="0.25">
      <c r="C31" s="2"/>
      <c r="D31" s="10" t="s">
        <v>1281</v>
      </c>
      <c r="E31" s="6" t="s">
        <v>41</v>
      </c>
      <c r="G31" s="3"/>
    </row>
    <row r="32" spans="3:7" s="1" customFormat="1" ht="30" outlineLevel="1" x14ac:dyDescent="0.25">
      <c r="C32" s="2"/>
      <c r="D32" s="10" t="s">
        <v>1282</v>
      </c>
      <c r="E32" s="6" t="s">
        <v>42</v>
      </c>
      <c r="G32" s="3"/>
    </row>
    <row r="33" spans="3:7" s="1" customFormat="1" ht="30" outlineLevel="1" x14ac:dyDescent="0.25">
      <c r="C33" s="2"/>
      <c r="D33" s="10" t="s">
        <v>1283</v>
      </c>
      <c r="E33" s="6" t="s">
        <v>27</v>
      </c>
      <c r="G33" s="3"/>
    </row>
    <row r="34" spans="3:7" s="1" customFormat="1" ht="57.75" outlineLevel="1" thickBot="1" x14ac:dyDescent="0.25">
      <c r="C34" s="2"/>
      <c r="D34" s="16" t="s">
        <v>1284</v>
      </c>
      <c r="E34" s="7" t="s">
        <v>395</v>
      </c>
      <c r="G34" s="3"/>
    </row>
    <row r="35" spans="3:7" s="1" customFormat="1" ht="19.5" thickTop="1" thickBot="1" x14ac:dyDescent="0.25">
      <c r="C35" s="2"/>
      <c r="D35" s="151" t="s">
        <v>1285</v>
      </c>
      <c r="E35" s="152"/>
      <c r="G35" s="3"/>
    </row>
    <row r="36" spans="3:7" s="1" customFormat="1" ht="15.75" outlineLevel="1" thickTop="1" x14ac:dyDescent="0.25">
      <c r="C36" s="2"/>
      <c r="D36" s="13" t="s">
        <v>1286</v>
      </c>
      <c r="E36" s="4" t="s">
        <v>22</v>
      </c>
      <c r="G36" s="3"/>
    </row>
    <row r="37" spans="3:7" s="1" customFormat="1" ht="15" outlineLevel="1" x14ac:dyDescent="0.25">
      <c r="C37" s="2"/>
      <c r="D37" s="10" t="s">
        <v>1287</v>
      </c>
      <c r="E37" s="6" t="s">
        <v>22</v>
      </c>
      <c r="G37" s="3"/>
    </row>
    <row r="38" spans="3:7" s="1" customFormat="1" ht="15" outlineLevel="1" x14ac:dyDescent="0.25">
      <c r="C38" s="2"/>
      <c r="D38" s="10" t="s">
        <v>1288</v>
      </c>
      <c r="E38" s="6" t="s">
        <v>284</v>
      </c>
      <c r="G38" s="3"/>
    </row>
    <row r="39" spans="3:7" s="1" customFormat="1" ht="15" outlineLevel="1" x14ac:dyDescent="0.25">
      <c r="C39" s="2"/>
      <c r="D39" s="10" t="s">
        <v>1289</v>
      </c>
      <c r="E39" s="6" t="s">
        <v>30</v>
      </c>
      <c r="G39" s="3"/>
    </row>
    <row r="40" spans="3:7" s="1" customFormat="1" ht="45.75" outlineLevel="1" thickBot="1" x14ac:dyDescent="0.3">
      <c r="C40" s="2"/>
      <c r="D40" s="12" t="s">
        <v>1290</v>
      </c>
      <c r="E40" s="7" t="s">
        <v>31</v>
      </c>
      <c r="G40" s="3"/>
    </row>
    <row r="41" spans="3:7" s="1" customFormat="1" ht="19.5" thickTop="1" thickBot="1" x14ac:dyDescent="0.25">
      <c r="C41" s="2"/>
      <c r="D41" s="151" t="s">
        <v>1291</v>
      </c>
      <c r="E41" s="152"/>
      <c r="G41" s="3"/>
    </row>
    <row r="42" spans="3:7" s="1" customFormat="1" ht="15.75" outlineLevel="1" thickTop="1" x14ac:dyDescent="0.25">
      <c r="C42" s="2"/>
      <c r="D42" s="13" t="s">
        <v>1292</v>
      </c>
      <c r="E42" s="4" t="s">
        <v>33</v>
      </c>
      <c r="G42" s="3"/>
    </row>
    <row r="43" spans="3:7" s="1" customFormat="1" ht="15" outlineLevel="1" x14ac:dyDescent="0.25">
      <c r="C43" s="2"/>
      <c r="D43" s="10" t="s">
        <v>1293</v>
      </c>
      <c r="E43" s="6" t="s">
        <v>22</v>
      </c>
      <c r="G43" s="3"/>
    </row>
    <row r="44" spans="3:7" s="1" customFormat="1" ht="15" outlineLevel="1" x14ac:dyDescent="0.25">
      <c r="C44" s="2"/>
      <c r="D44" s="10" t="s">
        <v>1294</v>
      </c>
      <c r="E44" s="6" t="s">
        <v>22</v>
      </c>
      <c r="G44" s="3"/>
    </row>
    <row r="45" spans="3:7" s="1" customFormat="1" ht="30.75" outlineLevel="1" thickBot="1" x14ac:dyDescent="0.3">
      <c r="C45" s="2"/>
      <c r="D45" s="12" t="s">
        <v>1295</v>
      </c>
      <c r="E45" s="7" t="s">
        <v>34</v>
      </c>
      <c r="G45" s="3"/>
    </row>
    <row r="46" spans="3:7" s="1" customFormat="1" ht="19.5" thickTop="1" thickBot="1" x14ac:dyDescent="0.25">
      <c r="C46" s="2"/>
      <c r="D46" s="151" t="s">
        <v>1296</v>
      </c>
      <c r="E46" s="152"/>
      <c r="G46" s="3"/>
    </row>
    <row r="47" spans="3:7" s="1" customFormat="1" ht="15.75" outlineLevel="1" thickTop="1" x14ac:dyDescent="0.25">
      <c r="C47" s="2"/>
      <c r="D47" s="13" t="s">
        <v>1297</v>
      </c>
      <c r="E47" s="4" t="s">
        <v>22</v>
      </c>
      <c r="G47" s="3"/>
    </row>
    <row r="48" spans="3:7" s="1" customFormat="1" ht="15.75" outlineLevel="1" thickBot="1" x14ac:dyDescent="0.3">
      <c r="C48" s="2"/>
      <c r="D48" s="12" t="s">
        <v>114</v>
      </c>
      <c r="E48" s="7" t="s">
        <v>22</v>
      </c>
      <c r="G48" s="3"/>
    </row>
    <row r="49" spans="3:7" s="1" customFormat="1" ht="19.5" thickTop="1" thickBot="1" x14ac:dyDescent="0.25">
      <c r="C49" s="2"/>
      <c r="D49" s="151" t="s">
        <v>1298</v>
      </c>
      <c r="E49" s="152"/>
      <c r="G49" s="3"/>
    </row>
    <row r="50" spans="3:7" s="1" customFormat="1" ht="30.75" outlineLevel="1" thickTop="1" x14ac:dyDescent="0.25">
      <c r="C50" s="2"/>
      <c r="D50" s="13" t="s">
        <v>1112</v>
      </c>
      <c r="E50" s="4" t="s">
        <v>22</v>
      </c>
      <c r="G50" s="3"/>
    </row>
    <row r="51" spans="3:7" s="1" customFormat="1" ht="30.75" outlineLevel="1" thickBot="1" x14ac:dyDescent="0.3">
      <c r="C51" s="2"/>
      <c r="D51" s="12" t="s">
        <v>1299</v>
      </c>
      <c r="E51" s="7" t="s">
        <v>22</v>
      </c>
      <c r="G51" s="3"/>
    </row>
    <row r="52" spans="3:7" s="1" customFormat="1" ht="19.5" thickTop="1" thickBot="1" x14ac:dyDescent="0.25">
      <c r="C52" s="2"/>
      <c r="D52" s="151" t="s">
        <v>1300</v>
      </c>
      <c r="E52" s="152"/>
      <c r="G52" s="3"/>
    </row>
    <row r="53" spans="3:7" s="1" customFormat="1" ht="30.75" outlineLevel="1" thickTop="1" x14ac:dyDescent="0.25">
      <c r="C53" s="2"/>
      <c r="D53" s="13" t="s">
        <v>1301</v>
      </c>
      <c r="E53" s="4" t="s">
        <v>33</v>
      </c>
      <c r="G53" s="3"/>
    </row>
    <row r="54" spans="3:7" s="1" customFormat="1" outlineLevel="1" x14ac:dyDescent="0.2">
      <c r="C54" s="2"/>
      <c r="D54" s="15" t="s">
        <v>1302</v>
      </c>
      <c r="E54" s="27" t="s">
        <v>28</v>
      </c>
      <c r="G54" s="3"/>
    </row>
    <row r="55" spans="3:7" s="1" customFormat="1" outlineLevel="1" x14ac:dyDescent="0.2">
      <c r="C55" s="2"/>
      <c r="D55" s="15" t="s">
        <v>1303</v>
      </c>
      <c r="E55" s="27" t="s">
        <v>33</v>
      </c>
      <c r="G55" s="3"/>
    </row>
    <row r="56" spans="3:7" s="1" customFormat="1" outlineLevel="1" x14ac:dyDescent="0.2">
      <c r="C56" s="2"/>
      <c r="D56" s="15" t="s">
        <v>1304</v>
      </c>
      <c r="E56" s="27" t="s">
        <v>22</v>
      </c>
      <c r="G56" s="3"/>
    </row>
    <row r="57" spans="3:7" s="1" customFormat="1" ht="28.5" outlineLevel="1" x14ac:dyDescent="0.2">
      <c r="C57" s="2"/>
      <c r="D57" s="15" t="s">
        <v>1305</v>
      </c>
      <c r="E57" s="27" t="s">
        <v>33</v>
      </c>
      <c r="G57" s="3"/>
    </row>
    <row r="58" spans="3:7" s="1" customFormat="1" ht="15" outlineLevel="1" thickBot="1" x14ac:dyDescent="0.25">
      <c r="C58" s="2"/>
      <c r="D58" s="16" t="s">
        <v>1306</v>
      </c>
      <c r="E58" s="91" t="s">
        <v>34</v>
      </c>
      <c r="G58" s="3"/>
    </row>
    <row r="59" spans="3:7" s="1" customFormat="1" ht="19.5" thickTop="1" thickBot="1" x14ac:dyDescent="0.25">
      <c r="C59" s="2"/>
      <c r="D59" s="151" t="s">
        <v>1307</v>
      </c>
      <c r="E59" s="152"/>
      <c r="G59" s="3"/>
    </row>
    <row r="60" spans="3:7" s="1" customFormat="1" ht="16.5" thickTop="1" thickBot="1" x14ac:dyDescent="0.3">
      <c r="C60" s="2"/>
      <c r="D60" s="46"/>
      <c r="E60" s="47" t="s">
        <v>1476</v>
      </c>
      <c r="G60" s="3"/>
    </row>
    <row r="61" spans="3:7" s="1" customFormat="1" ht="15.75" thickTop="1" thickBot="1" x14ac:dyDescent="0.25">
      <c r="C61" s="2"/>
      <c r="D61" s="2"/>
      <c r="E61" s="8"/>
      <c r="G61" s="3"/>
    </row>
    <row r="62" spans="3:7" s="1" customFormat="1" ht="21.75" thickTop="1" thickBot="1" x14ac:dyDescent="0.35">
      <c r="C62" s="2"/>
      <c r="D62" s="145" t="s">
        <v>1308</v>
      </c>
      <c r="E62" s="146"/>
      <c r="G62" s="3"/>
    </row>
    <row r="63" spans="3:7" s="1" customFormat="1" ht="19.5" thickTop="1" thickBot="1" x14ac:dyDescent="0.25">
      <c r="C63" s="2"/>
      <c r="D63" s="151" t="s">
        <v>1309</v>
      </c>
      <c r="E63" s="152"/>
      <c r="G63" s="3"/>
    </row>
    <row r="64" spans="3:7" s="1" customFormat="1" ht="30.75" outlineLevel="1" thickTop="1" x14ac:dyDescent="0.25">
      <c r="C64" s="2"/>
      <c r="D64" s="13" t="s">
        <v>290</v>
      </c>
      <c r="E64" s="4" t="s">
        <v>22</v>
      </c>
      <c r="F64" s="18"/>
      <c r="G64" s="3"/>
    </row>
    <row r="65" spans="3:7" s="1" customFormat="1" ht="15.75" outlineLevel="1" thickBot="1" x14ac:dyDescent="0.3">
      <c r="C65" s="2"/>
      <c r="D65" s="12" t="s">
        <v>1310</v>
      </c>
      <c r="E65" s="7" t="s">
        <v>22</v>
      </c>
      <c r="G65" s="3"/>
    </row>
    <row r="66" spans="3:7" s="1" customFormat="1" ht="19.5" thickTop="1" thickBot="1" x14ac:dyDescent="0.25">
      <c r="C66" s="2"/>
      <c r="D66" s="151" t="s">
        <v>1311</v>
      </c>
      <c r="E66" s="152"/>
      <c r="G66" s="3"/>
    </row>
    <row r="67" spans="3:7" s="1" customFormat="1" ht="15.75" outlineLevel="1" thickTop="1" x14ac:dyDescent="0.25">
      <c r="C67" s="2"/>
      <c r="D67" s="13" t="s">
        <v>1312</v>
      </c>
      <c r="E67" s="4" t="s">
        <v>22</v>
      </c>
      <c r="G67" s="3"/>
    </row>
    <row r="68" spans="3:7" s="1" customFormat="1" ht="15" outlineLevel="1" x14ac:dyDescent="0.25">
      <c r="C68" s="2"/>
      <c r="D68" s="10" t="s">
        <v>1313</v>
      </c>
      <c r="E68" s="6" t="s">
        <v>22</v>
      </c>
      <c r="G68" s="3"/>
    </row>
    <row r="69" spans="3:7" s="1" customFormat="1" ht="30.75" outlineLevel="1" thickBot="1" x14ac:dyDescent="0.3">
      <c r="C69" s="2"/>
      <c r="D69" s="12" t="s">
        <v>1314</v>
      </c>
      <c r="E69" s="7" t="s">
        <v>22</v>
      </c>
      <c r="G69" s="3"/>
    </row>
    <row r="70" spans="3:7" s="1" customFormat="1" ht="15.75" thickTop="1" thickBot="1" x14ac:dyDescent="0.25">
      <c r="C70" s="2"/>
      <c r="D70" s="2"/>
      <c r="E70" s="8"/>
      <c r="G70" s="3"/>
    </row>
    <row r="71" spans="3:7" s="1" customFormat="1" ht="21.75" thickTop="1" thickBot="1" x14ac:dyDescent="0.35">
      <c r="C71" s="2"/>
      <c r="D71" s="145" t="s">
        <v>1315</v>
      </c>
      <c r="E71" s="146"/>
      <c r="G71" s="3"/>
    </row>
    <row r="72" spans="3:7" s="1" customFormat="1" ht="44.25" outlineLevel="1" thickTop="1" x14ac:dyDescent="0.25">
      <c r="C72" s="2"/>
      <c r="D72" s="13" t="s">
        <v>1316</v>
      </c>
      <c r="E72" s="4" t="s">
        <v>20</v>
      </c>
      <c r="G72" s="3"/>
    </row>
    <row r="73" spans="3:7" s="1" customFormat="1" ht="30" outlineLevel="1" x14ac:dyDescent="0.25">
      <c r="C73" s="2"/>
      <c r="D73" s="10" t="s">
        <v>1317</v>
      </c>
      <c r="E73" s="6" t="s">
        <v>91</v>
      </c>
      <c r="G73" s="3"/>
    </row>
    <row r="74" spans="3:7" s="1" customFormat="1" ht="30" outlineLevel="1" x14ac:dyDescent="0.25">
      <c r="C74" s="2"/>
      <c r="D74" s="10" t="s">
        <v>1318</v>
      </c>
      <c r="E74" s="6" t="s">
        <v>54</v>
      </c>
      <c r="G74" s="3"/>
    </row>
    <row r="75" spans="3:7" s="1" customFormat="1" ht="30" outlineLevel="1" x14ac:dyDescent="0.25">
      <c r="C75" s="2"/>
      <c r="D75" s="10" t="s">
        <v>1319</v>
      </c>
      <c r="E75" s="6" t="s">
        <v>21</v>
      </c>
      <c r="G75" s="3"/>
    </row>
    <row r="76" spans="3:7" s="1" customFormat="1" ht="30" outlineLevel="1" x14ac:dyDescent="0.25">
      <c r="C76" s="2"/>
      <c r="D76" s="10" t="s">
        <v>1320</v>
      </c>
      <c r="E76" s="6" t="s">
        <v>1419</v>
      </c>
      <c r="G76" s="157"/>
    </row>
    <row r="77" spans="3:7" s="1" customFormat="1" ht="15" outlineLevel="1" thickBot="1" x14ac:dyDescent="0.25">
      <c r="C77" s="2"/>
      <c r="D77" s="44" t="s">
        <v>1321</v>
      </c>
      <c r="E77" s="45" t="s">
        <v>382</v>
      </c>
      <c r="G77" s="157"/>
    </row>
    <row r="78" spans="3:7" s="1" customFormat="1" ht="19.5" thickTop="1" thickBot="1" x14ac:dyDescent="0.25">
      <c r="C78" s="2"/>
      <c r="D78" s="151" t="s">
        <v>1322</v>
      </c>
      <c r="E78" s="152"/>
      <c r="G78" s="3"/>
    </row>
    <row r="79" spans="3:7" s="1" customFormat="1" ht="15.75" outlineLevel="1" thickTop="1" x14ac:dyDescent="0.25">
      <c r="C79" s="2"/>
      <c r="D79" s="13" t="s">
        <v>1323</v>
      </c>
      <c r="E79" s="4" t="s">
        <v>109</v>
      </c>
      <c r="G79" s="3"/>
    </row>
    <row r="80" spans="3:7" s="1" customFormat="1" ht="28.5" outlineLevel="1" x14ac:dyDescent="0.2">
      <c r="C80" s="2"/>
      <c r="D80" s="15" t="s">
        <v>1324</v>
      </c>
      <c r="E80" s="27" t="s">
        <v>110</v>
      </c>
      <c r="G80" s="3"/>
    </row>
    <row r="81" spans="3:7" s="1" customFormat="1" ht="15.75" outlineLevel="1" thickBot="1" x14ac:dyDescent="0.3">
      <c r="C81" s="2"/>
      <c r="D81" s="12" t="s">
        <v>1325</v>
      </c>
      <c r="E81" s="56" t="s">
        <v>383</v>
      </c>
      <c r="G81" s="3"/>
    </row>
    <row r="82" spans="3:7" s="1" customFormat="1" ht="19.5" thickTop="1" thickBot="1" x14ac:dyDescent="0.25">
      <c r="C82" s="2"/>
      <c r="D82" s="151" t="s">
        <v>1326</v>
      </c>
      <c r="E82" s="152"/>
      <c r="G82" s="28"/>
    </row>
    <row r="83" spans="3:7" s="1" customFormat="1" ht="30.75" outlineLevel="1" thickTop="1" x14ac:dyDescent="0.25">
      <c r="C83" s="2"/>
      <c r="D83" s="13" t="s">
        <v>1327</v>
      </c>
      <c r="E83" s="4" t="s">
        <v>33</v>
      </c>
      <c r="G83" s="3"/>
    </row>
    <row r="84" spans="3:7" s="1" customFormat="1" ht="30" outlineLevel="1" x14ac:dyDescent="0.25">
      <c r="C84" s="2"/>
      <c r="D84" s="10" t="s">
        <v>1328</v>
      </c>
      <c r="E84" s="6" t="s">
        <v>33</v>
      </c>
      <c r="G84" s="3"/>
    </row>
    <row r="85" spans="3:7" s="1" customFormat="1" ht="60" outlineLevel="1" x14ac:dyDescent="0.25">
      <c r="C85" s="2"/>
      <c r="D85" s="10" t="s">
        <v>1329</v>
      </c>
      <c r="E85" s="6" t="s">
        <v>33</v>
      </c>
      <c r="G85" s="3"/>
    </row>
    <row r="86" spans="3:7" s="1" customFormat="1" ht="30" outlineLevel="1" x14ac:dyDescent="0.25">
      <c r="C86" s="2"/>
      <c r="D86" s="10" t="s">
        <v>1330</v>
      </c>
      <c r="E86" s="6" t="s">
        <v>22</v>
      </c>
      <c r="G86" s="3"/>
    </row>
    <row r="87" spans="3:7" s="1" customFormat="1" ht="30.75" outlineLevel="1" thickBot="1" x14ac:dyDescent="0.3">
      <c r="C87" s="2"/>
      <c r="D87" s="12" t="s">
        <v>1331</v>
      </c>
      <c r="E87" s="7" t="s">
        <v>33</v>
      </c>
      <c r="G87" s="3"/>
    </row>
    <row r="88" spans="3:7" s="1" customFormat="1" ht="19.5" thickTop="1" thickBot="1" x14ac:dyDescent="0.25">
      <c r="C88" s="2"/>
      <c r="D88" s="151" t="s">
        <v>1332</v>
      </c>
      <c r="E88" s="152"/>
      <c r="G88" s="3"/>
    </row>
    <row r="89" spans="3:7" s="1" customFormat="1" ht="44.25" outlineLevel="1" thickTop="1" x14ac:dyDescent="0.25">
      <c r="C89" s="2"/>
      <c r="D89" s="13" t="s">
        <v>1333</v>
      </c>
      <c r="E89" s="4" t="s">
        <v>20</v>
      </c>
      <c r="G89" s="3"/>
    </row>
    <row r="90" spans="3:7" s="1" customFormat="1" ht="15" outlineLevel="1" x14ac:dyDescent="0.25">
      <c r="C90" s="2"/>
      <c r="D90" s="10" t="s">
        <v>1334</v>
      </c>
      <c r="E90" s="6" t="s">
        <v>27</v>
      </c>
      <c r="G90" s="3"/>
    </row>
    <row r="91" spans="3:7" s="1" customFormat="1" ht="43.5" outlineLevel="1" x14ac:dyDescent="0.25">
      <c r="C91" s="2"/>
      <c r="D91" s="10" t="s">
        <v>1335</v>
      </c>
      <c r="E91" s="6" t="s">
        <v>20</v>
      </c>
      <c r="G91" s="3"/>
    </row>
    <row r="92" spans="3:7" s="1" customFormat="1" ht="30" outlineLevel="1" x14ac:dyDescent="0.25">
      <c r="C92" s="2"/>
      <c r="D92" s="10" t="s">
        <v>1332</v>
      </c>
      <c r="E92" s="6" t="s">
        <v>394</v>
      </c>
      <c r="G92" s="3"/>
    </row>
    <row r="93" spans="3:7" s="1" customFormat="1" ht="15" outlineLevel="1" thickBot="1" x14ac:dyDescent="0.25">
      <c r="C93" s="2"/>
      <c r="D93" s="20" t="s">
        <v>1271</v>
      </c>
      <c r="E93" s="14" t="s">
        <v>394</v>
      </c>
      <c r="G93" s="3"/>
    </row>
    <row r="94" spans="3:7" s="1" customFormat="1" ht="19.5" thickTop="1" thickBot="1" x14ac:dyDescent="0.25">
      <c r="C94" s="2"/>
      <c r="D94" s="151" t="s">
        <v>1336</v>
      </c>
      <c r="E94" s="152"/>
      <c r="G94" s="3"/>
    </row>
    <row r="95" spans="3:7" s="1" customFormat="1" ht="15.75" outlineLevel="1" thickTop="1" x14ac:dyDescent="0.25">
      <c r="C95" s="2"/>
      <c r="D95" s="13" t="s">
        <v>1337</v>
      </c>
      <c r="E95" s="4" t="s">
        <v>72</v>
      </c>
      <c r="G95" s="3"/>
    </row>
    <row r="96" spans="3:7" s="1" customFormat="1" ht="15" outlineLevel="1" x14ac:dyDescent="0.25">
      <c r="C96" s="2"/>
      <c r="D96" s="10" t="s">
        <v>1338</v>
      </c>
      <c r="E96" s="6" t="s">
        <v>22</v>
      </c>
      <c r="G96" s="3"/>
    </row>
    <row r="97" spans="3:7" s="1" customFormat="1" ht="15.75" outlineLevel="1" thickBot="1" x14ac:dyDescent="0.3">
      <c r="C97" s="2"/>
      <c r="D97" s="12" t="s">
        <v>1339</v>
      </c>
      <c r="E97" s="7" t="s">
        <v>34</v>
      </c>
      <c r="G97" s="3"/>
    </row>
    <row r="98" spans="3:7" s="1" customFormat="1" ht="15.75" thickTop="1" thickBot="1" x14ac:dyDescent="0.25">
      <c r="C98" s="2"/>
      <c r="D98" s="2"/>
      <c r="E98" s="8"/>
      <c r="G98" s="3"/>
    </row>
    <row r="99" spans="3:7" s="1" customFormat="1" ht="21.75" thickTop="1" thickBot="1" x14ac:dyDescent="0.35">
      <c r="C99" s="2"/>
      <c r="D99" s="145" t="s">
        <v>1340</v>
      </c>
      <c r="E99" s="146"/>
      <c r="G99" s="17"/>
    </row>
    <row r="100" spans="3:7" s="1" customFormat="1" ht="19.5" thickTop="1" thickBot="1" x14ac:dyDescent="0.25">
      <c r="C100" s="2"/>
      <c r="D100" s="151" t="s">
        <v>1341</v>
      </c>
      <c r="E100" s="152"/>
      <c r="G100" s="17"/>
    </row>
    <row r="101" spans="3:7" s="1" customFormat="1" ht="16.5" outlineLevel="1" thickTop="1" thickBot="1" x14ac:dyDescent="0.3">
      <c r="C101" s="2"/>
      <c r="D101" s="46" t="s">
        <v>1342</v>
      </c>
      <c r="E101" s="47" t="s">
        <v>72</v>
      </c>
      <c r="G101" s="3"/>
    </row>
    <row r="102" spans="3:7" s="1" customFormat="1" ht="19.5" thickTop="1" thickBot="1" x14ac:dyDescent="0.25">
      <c r="C102" s="2"/>
      <c r="D102" s="151" t="s">
        <v>1343</v>
      </c>
      <c r="E102" s="152"/>
      <c r="G102" s="3"/>
    </row>
    <row r="103" spans="3:7" s="1" customFormat="1" ht="15.75" outlineLevel="1" thickTop="1" x14ac:dyDescent="0.25">
      <c r="C103" s="2"/>
      <c r="D103" s="13" t="s">
        <v>1344</v>
      </c>
      <c r="E103" s="4" t="s">
        <v>72</v>
      </c>
      <c r="G103" s="3"/>
    </row>
    <row r="104" spans="3:7" s="1" customFormat="1" ht="45.75" outlineLevel="1" thickBot="1" x14ac:dyDescent="0.3">
      <c r="C104" s="2"/>
      <c r="D104" s="12" t="s">
        <v>1345</v>
      </c>
      <c r="E104" s="7" t="s">
        <v>33</v>
      </c>
      <c r="G104" s="3"/>
    </row>
    <row r="105" spans="3:7" s="1" customFormat="1" ht="19.5" thickTop="1" thickBot="1" x14ac:dyDescent="0.25">
      <c r="C105" s="2"/>
      <c r="D105" s="151" t="s">
        <v>1307</v>
      </c>
      <c r="E105" s="152"/>
      <c r="G105" s="3"/>
    </row>
    <row r="106" spans="3:7" s="1" customFormat="1" ht="16.5" thickTop="1" thickBot="1" x14ac:dyDescent="0.3">
      <c r="C106" s="2"/>
      <c r="D106" s="46"/>
      <c r="E106" s="47" t="s">
        <v>1476</v>
      </c>
      <c r="G106" s="3"/>
    </row>
    <row r="107" spans="3:7" s="1" customFormat="1" ht="15.75" thickTop="1" thickBot="1" x14ac:dyDescent="0.25">
      <c r="C107" s="2"/>
      <c r="D107" s="2"/>
      <c r="E107" s="8"/>
      <c r="G107" s="3"/>
    </row>
    <row r="108" spans="3:7" s="1" customFormat="1" ht="21.75" thickTop="1" thickBot="1" x14ac:dyDescent="0.35">
      <c r="C108" s="2"/>
      <c r="D108" s="145" t="s">
        <v>1346</v>
      </c>
      <c r="E108" s="146"/>
      <c r="G108" s="3"/>
    </row>
    <row r="109" spans="3:7" s="1" customFormat="1" ht="19.5" thickTop="1" thickBot="1" x14ac:dyDescent="0.25">
      <c r="C109" s="2"/>
      <c r="D109" s="151" t="s">
        <v>1347</v>
      </c>
      <c r="E109" s="152"/>
      <c r="G109" s="3"/>
    </row>
    <row r="110" spans="3:7" s="1" customFormat="1" ht="105.75" outlineLevel="1" thickTop="1" x14ac:dyDescent="0.25">
      <c r="C110" s="2"/>
      <c r="D110" s="13" t="s">
        <v>1348</v>
      </c>
      <c r="E110" s="4" t="s">
        <v>72</v>
      </c>
      <c r="G110" s="3"/>
    </row>
    <row r="111" spans="3:7" s="1" customFormat="1" ht="90.75" outlineLevel="1" thickBot="1" x14ac:dyDescent="0.3">
      <c r="C111" s="2"/>
      <c r="D111" s="12" t="s">
        <v>1349</v>
      </c>
      <c r="E111" s="7" t="s">
        <v>72</v>
      </c>
      <c r="G111" s="3"/>
    </row>
    <row r="112" spans="3:7" s="1" customFormat="1" ht="19.5" thickTop="1" thickBot="1" x14ac:dyDescent="0.25">
      <c r="C112" s="2"/>
      <c r="D112" s="151" t="s">
        <v>1379</v>
      </c>
      <c r="E112" s="152"/>
      <c r="G112" s="3"/>
    </row>
    <row r="113" spans="3:7" s="1" customFormat="1" ht="45.75" outlineLevel="1" thickTop="1" x14ac:dyDescent="0.25">
      <c r="C113" s="2"/>
      <c r="D113" s="13" t="s">
        <v>1351</v>
      </c>
      <c r="E113" s="4" t="s">
        <v>33</v>
      </c>
      <c r="G113" s="3"/>
    </row>
    <row r="114" spans="3:7" s="1" customFormat="1" ht="45.75" outlineLevel="1" thickBot="1" x14ac:dyDescent="0.3">
      <c r="C114" s="2"/>
      <c r="D114" s="12" t="s">
        <v>1352</v>
      </c>
      <c r="E114" s="7" t="s">
        <v>33</v>
      </c>
      <c r="G114" s="3"/>
    </row>
    <row r="115" spans="3:7" s="1" customFormat="1" ht="15.75" thickTop="1" thickBot="1" x14ac:dyDescent="0.25">
      <c r="C115" s="2"/>
      <c r="D115" s="2"/>
      <c r="E115" s="8"/>
      <c r="G115" s="3"/>
    </row>
    <row r="116" spans="3:7" s="1" customFormat="1" ht="29.25" thickTop="1" thickBot="1" x14ac:dyDescent="0.45">
      <c r="C116" s="2"/>
      <c r="D116" s="158" t="s">
        <v>1353</v>
      </c>
      <c r="E116" s="159"/>
      <c r="G116" s="3"/>
    </row>
    <row r="117" spans="3:7" s="1" customFormat="1" ht="19.5" thickTop="1" thickBot="1" x14ac:dyDescent="0.25">
      <c r="C117" s="2"/>
      <c r="D117" s="151" t="s">
        <v>1354</v>
      </c>
      <c r="E117" s="152"/>
      <c r="G117" s="3"/>
    </row>
    <row r="118" spans="3:7" s="1" customFormat="1" ht="30.75" outlineLevel="1" thickTop="1" x14ac:dyDescent="0.25">
      <c r="C118" s="2"/>
      <c r="D118" s="13" t="s">
        <v>1355</v>
      </c>
      <c r="E118" s="4" t="s">
        <v>84</v>
      </c>
      <c r="G118" s="3"/>
    </row>
    <row r="119" spans="3:7" s="1" customFormat="1" ht="30" outlineLevel="1" thickBot="1" x14ac:dyDescent="0.3">
      <c r="C119" s="2"/>
      <c r="D119" s="12" t="s">
        <v>1356</v>
      </c>
      <c r="E119" s="7" t="s">
        <v>385</v>
      </c>
      <c r="G119" s="3"/>
    </row>
    <row r="120" spans="3:7" s="1" customFormat="1" ht="19.5" thickTop="1" thickBot="1" x14ac:dyDescent="0.25">
      <c r="C120" s="2"/>
      <c r="D120" s="151" t="s">
        <v>1357</v>
      </c>
      <c r="E120" s="152"/>
      <c r="G120" s="3"/>
    </row>
    <row r="121" spans="3:7" s="1" customFormat="1" ht="43.5" outlineLevel="1" thickTop="1" x14ac:dyDescent="0.2">
      <c r="C121" s="2"/>
      <c r="D121" s="21" t="s">
        <v>1358</v>
      </c>
      <c r="E121" s="4" t="s">
        <v>1449</v>
      </c>
      <c r="G121" s="3"/>
    </row>
    <row r="122" spans="3:7" s="1" customFormat="1" ht="42.75" outlineLevel="1" x14ac:dyDescent="0.2">
      <c r="C122" s="2"/>
      <c r="D122" s="15" t="s">
        <v>1359</v>
      </c>
      <c r="E122" s="6" t="s">
        <v>1383</v>
      </c>
      <c r="G122" s="3"/>
    </row>
    <row r="123" spans="3:7" s="1" customFormat="1" ht="42.75" outlineLevel="1" x14ac:dyDescent="0.2">
      <c r="C123" s="2"/>
      <c r="D123" s="15" t="s">
        <v>1360</v>
      </c>
      <c r="E123" s="6" t="s">
        <v>1383</v>
      </c>
      <c r="G123" s="3"/>
    </row>
    <row r="124" spans="3:7" s="1" customFormat="1" ht="43.5" outlineLevel="1" thickBot="1" x14ac:dyDescent="0.25">
      <c r="C124" s="2"/>
      <c r="D124" s="16" t="s">
        <v>1361</v>
      </c>
      <c r="E124" s="7" t="s">
        <v>1383</v>
      </c>
      <c r="G124" s="3"/>
    </row>
    <row r="125" spans="3:7" s="1" customFormat="1" ht="15.75" thickTop="1" thickBot="1" x14ac:dyDescent="0.25">
      <c r="C125" s="2"/>
      <c r="D125" s="151" t="s">
        <v>1478</v>
      </c>
      <c r="E125" s="152" t="s">
        <v>386</v>
      </c>
      <c r="G125" s="3"/>
    </row>
    <row r="126" spans="3:7" s="1" customFormat="1" ht="15.75" outlineLevel="1" thickTop="1" x14ac:dyDescent="0.25">
      <c r="C126" s="2"/>
      <c r="D126" s="13" t="s">
        <v>1362</v>
      </c>
      <c r="E126" s="4" t="s">
        <v>47</v>
      </c>
      <c r="G126" s="3"/>
    </row>
    <row r="127" spans="3:7" s="1" customFormat="1" ht="100.5" outlineLevel="1" x14ac:dyDescent="0.25">
      <c r="C127" s="2"/>
      <c r="D127" s="10" t="s">
        <v>1363</v>
      </c>
      <c r="E127" s="6" t="s">
        <v>387</v>
      </c>
      <c r="G127" s="3"/>
    </row>
    <row r="128" spans="3:7" s="1" customFormat="1" ht="86.25" outlineLevel="1" x14ac:dyDescent="0.25">
      <c r="C128" s="2"/>
      <c r="D128" s="10" t="s">
        <v>1364</v>
      </c>
      <c r="E128" s="6" t="s">
        <v>388</v>
      </c>
      <c r="G128" s="3"/>
    </row>
    <row r="129" spans="3:7" s="1" customFormat="1" ht="30" outlineLevel="1" x14ac:dyDescent="0.25">
      <c r="C129" s="2"/>
      <c r="D129" s="10" t="s">
        <v>1365</v>
      </c>
      <c r="E129" s="19" t="s">
        <v>1479</v>
      </c>
      <c r="G129" s="3"/>
    </row>
    <row r="130" spans="3:7" s="1" customFormat="1" outlineLevel="1" x14ac:dyDescent="0.2">
      <c r="C130" s="2"/>
      <c r="D130" s="9" t="s">
        <v>1271</v>
      </c>
      <c r="E130" s="11" t="s">
        <v>389</v>
      </c>
      <c r="G130" s="3"/>
    </row>
    <row r="131" spans="3:7" s="1" customFormat="1" ht="30" outlineLevel="1" x14ac:dyDescent="0.25">
      <c r="C131" s="2"/>
      <c r="D131" s="10" t="s">
        <v>1366</v>
      </c>
      <c r="E131" s="19" t="s">
        <v>1480</v>
      </c>
      <c r="G131" s="3"/>
    </row>
    <row r="132" spans="3:7" s="1" customFormat="1" outlineLevel="1" x14ac:dyDescent="0.2">
      <c r="C132" s="2"/>
      <c r="D132" s="9" t="s">
        <v>1271</v>
      </c>
      <c r="E132" s="11" t="s">
        <v>390</v>
      </c>
      <c r="G132" s="3"/>
    </row>
    <row r="133" spans="3:7" s="1" customFormat="1" ht="15" outlineLevel="1" x14ac:dyDescent="0.25">
      <c r="C133" s="2"/>
      <c r="D133" s="97" t="s">
        <v>1367</v>
      </c>
      <c r="E133" s="6"/>
      <c r="G133" s="3"/>
    </row>
    <row r="134" spans="3:7" s="1" customFormat="1" outlineLevel="1" x14ac:dyDescent="0.2">
      <c r="C134" s="2"/>
      <c r="D134" s="15" t="s">
        <v>1368</v>
      </c>
      <c r="E134" s="19" t="s">
        <v>1387</v>
      </c>
      <c r="G134" s="3"/>
    </row>
    <row r="135" spans="3:7" s="1" customFormat="1" outlineLevel="1" x14ac:dyDescent="0.2">
      <c r="C135" s="2"/>
      <c r="D135" s="15" t="s">
        <v>1369</v>
      </c>
      <c r="E135" s="19" t="s">
        <v>1388</v>
      </c>
      <c r="G135" s="3"/>
    </row>
    <row r="136" spans="3:7" s="1" customFormat="1" outlineLevel="1" x14ac:dyDescent="0.2">
      <c r="C136" s="2"/>
      <c r="D136" s="15" t="s">
        <v>1370</v>
      </c>
      <c r="E136" s="19" t="s">
        <v>1389</v>
      </c>
      <c r="G136" s="3"/>
    </row>
    <row r="137" spans="3:7" s="1" customFormat="1" outlineLevel="1" x14ac:dyDescent="0.2">
      <c r="C137" s="2"/>
      <c r="D137" s="9" t="s">
        <v>1371</v>
      </c>
      <c r="E137" s="11">
        <v>0</v>
      </c>
      <c r="G137" s="3"/>
    </row>
    <row r="138" spans="3:7" s="1" customFormat="1" ht="30.75" outlineLevel="1" thickBot="1" x14ac:dyDescent="0.3">
      <c r="C138" s="2"/>
      <c r="D138" s="12" t="s">
        <v>1372</v>
      </c>
      <c r="E138" s="14">
        <v>0</v>
      </c>
      <c r="G138" s="3"/>
    </row>
    <row r="139" spans="3:7" s="1" customFormat="1" ht="15.75" thickTop="1" thickBot="1" x14ac:dyDescent="0.25">
      <c r="C139" s="2"/>
      <c r="D139" s="151" t="s">
        <v>1481</v>
      </c>
      <c r="E139" s="152" t="s">
        <v>391</v>
      </c>
      <c r="G139" s="3"/>
    </row>
    <row r="140" spans="3:7" s="1" customFormat="1" ht="15.75" outlineLevel="1" thickTop="1" x14ac:dyDescent="0.25">
      <c r="C140" s="2"/>
      <c r="D140" s="13" t="s">
        <v>1362</v>
      </c>
      <c r="E140" s="4" t="s">
        <v>47</v>
      </c>
      <c r="G140" s="3"/>
    </row>
    <row r="141" spans="3:7" s="1" customFormat="1" ht="114.75" outlineLevel="1" x14ac:dyDescent="0.25">
      <c r="C141" s="2"/>
      <c r="D141" s="10" t="s">
        <v>1363</v>
      </c>
      <c r="E141" s="6" t="s">
        <v>392</v>
      </c>
      <c r="G141" s="3"/>
    </row>
    <row r="142" spans="3:7" s="1" customFormat="1" ht="86.25" outlineLevel="1" x14ac:dyDescent="0.25">
      <c r="C142" s="2"/>
      <c r="D142" s="10" t="s">
        <v>1364</v>
      </c>
      <c r="E142" s="6" t="s">
        <v>388</v>
      </c>
      <c r="G142" s="3"/>
    </row>
    <row r="143" spans="3:7" s="1" customFormat="1" ht="30" outlineLevel="1" x14ac:dyDescent="0.25">
      <c r="C143" s="2"/>
      <c r="D143" s="10" t="s">
        <v>1365</v>
      </c>
      <c r="E143" s="19" t="s">
        <v>1479</v>
      </c>
      <c r="G143" s="3"/>
    </row>
    <row r="144" spans="3:7" s="1" customFormat="1" outlineLevel="1" x14ac:dyDescent="0.2">
      <c r="C144" s="2"/>
      <c r="D144" s="9" t="s">
        <v>1271</v>
      </c>
      <c r="E144" s="11" t="s">
        <v>393</v>
      </c>
      <c r="G144" s="3"/>
    </row>
    <row r="145" spans="3:7" s="1" customFormat="1" ht="30" outlineLevel="1" x14ac:dyDescent="0.25">
      <c r="C145" s="2"/>
      <c r="D145" s="10" t="s">
        <v>1366</v>
      </c>
      <c r="E145" s="19" t="s">
        <v>1391</v>
      </c>
      <c r="G145" s="3"/>
    </row>
    <row r="146" spans="3:7" s="1" customFormat="1" outlineLevel="1" x14ac:dyDescent="0.2">
      <c r="C146" s="2"/>
      <c r="D146" s="9" t="s">
        <v>1271</v>
      </c>
      <c r="E146" s="11">
        <v>0</v>
      </c>
      <c r="G146" s="3"/>
    </row>
    <row r="147" spans="3:7" s="1" customFormat="1" ht="15" outlineLevel="1" x14ac:dyDescent="0.25">
      <c r="C147" s="2"/>
      <c r="D147" s="97" t="s">
        <v>1367</v>
      </c>
      <c r="E147" s="6"/>
      <c r="G147" s="3"/>
    </row>
    <row r="148" spans="3:7" s="1" customFormat="1" outlineLevel="1" x14ac:dyDescent="0.2">
      <c r="C148" s="2"/>
      <c r="D148" s="15" t="s">
        <v>1368</v>
      </c>
      <c r="E148" s="19" t="s">
        <v>1482</v>
      </c>
      <c r="G148" s="3"/>
    </row>
    <row r="149" spans="3:7" s="1" customFormat="1" outlineLevel="1" x14ac:dyDescent="0.2">
      <c r="C149" s="2"/>
      <c r="D149" s="15" t="s">
        <v>1369</v>
      </c>
      <c r="E149" s="19" t="s">
        <v>1388</v>
      </c>
      <c r="G149" s="3"/>
    </row>
    <row r="150" spans="3:7" s="1" customFormat="1" outlineLevel="1" x14ac:dyDescent="0.2">
      <c r="C150" s="2"/>
      <c r="D150" s="15" t="s">
        <v>1370</v>
      </c>
      <c r="E150" s="19" t="s">
        <v>1389</v>
      </c>
      <c r="G150" s="3"/>
    </row>
    <row r="151" spans="3:7" s="1" customFormat="1" outlineLevel="1" x14ac:dyDescent="0.2">
      <c r="C151" s="2"/>
      <c r="D151" s="9" t="s">
        <v>1371</v>
      </c>
      <c r="E151" s="11">
        <v>0</v>
      </c>
      <c r="G151" s="3"/>
    </row>
    <row r="152" spans="3:7" s="1" customFormat="1" ht="30.75" outlineLevel="1" thickBot="1" x14ac:dyDescent="0.3">
      <c r="C152" s="2"/>
      <c r="D152" s="12" t="s">
        <v>1372</v>
      </c>
      <c r="E152" s="14">
        <v>0</v>
      </c>
      <c r="G152" s="3"/>
    </row>
    <row r="153" spans="3:7" s="1" customFormat="1" ht="15" thickTop="1" x14ac:dyDescent="0.2">
      <c r="C153" s="2"/>
      <c r="D153" s="22"/>
      <c r="E153" s="23"/>
      <c r="G153" s="3"/>
    </row>
    <row r="159" spans="3:7" s="1" customFormat="1" x14ac:dyDescent="0.2">
      <c r="C159" s="2"/>
      <c r="D159" s="2"/>
      <c r="E159" s="8"/>
      <c r="G159" s="3"/>
    </row>
    <row r="160" spans="3:7" s="1" customFormat="1" x14ac:dyDescent="0.2">
      <c r="C160" s="2"/>
      <c r="D160" s="2"/>
      <c r="E160" s="8"/>
      <c r="G160" s="3"/>
    </row>
  </sheetData>
  <mergeCells count="33">
    <mergeCell ref="D120:E120"/>
    <mergeCell ref="D125:E125"/>
    <mergeCell ref="D139:E139"/>
    <mergeCell ref="D105:E105"/>
    <mergeCell ref="D108:E108"/>
    <mergeCell ref="D109:E109"/>
    <mergeCell ref="D112:E112"/>
    <mergeCell ref="D116:E116"/>
    <mergeCell ref="D117:E117"/>
    <mergeCell ref="D102:E102"/>
    <mergeCell ref="D62:E62"/>
    <mergeCell ref="D63:E63"/>
    <mergeCell ref="D66:E66"/>
    <mergeCell ref="D71:E71"/>
    <mergeCell ref="D82:E82"/>
    <mergeCell ref="D88:E88"/>
    <mergeCell ref="D94:E94"/>
    <mergeCell ref="D99:E99"/>
    <mergeCell ref="D100:E100"/>
    <mergeCell ref="G76:G77"/>
    <mergeCell ref="D78:E78"/>
    <mergeCell ref="D35:E35"/>
    <mergeCell ref="D41:E41"/>
    <mergeCell ref="D46:E46"/>
    <mergeCell ref="D49:E49"/>
    <mergeCell ref="D52:E52"/>
    <mergeCell ref="D59:E59"/>
    <mergeCell ref="D28:E28"/>
    <mergeCell ref="D2:E2"/>
    <mergeCell ref="D16:E16"/>
    <mergeCell ref="D17:E17"/>
    <mergeCell ref="D24:E24"/>
    <mergeCell ref="D25:E25"/>
  </mergeCells>
  <hyperlinks>
    <hyperlink ref="G1" location="Übersicht!A1" display="zurück zur Übersicht" xr:uid="{B43C7147-3E53-478D-B9D0-539AD2D47308}"/>
  </hyperlinks>
  <pageMargins left="0.7" right="0.7" top="0.75" bottom="0.75" header="0.3" footer="0.3"/>
  <pageSetup paperSize="9" scale="46" orientation="portrait" verticalDpi="0" r:id="rId1"/>
  <rowBreaks count="2" manualBreakCount="2">
    <brk id="98" min="3" max="4" man="1"/>
    <brk id="115" min="3" max="4"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19446F-729E-49DA-A258-5EE5353278CA}">
  <sheetPr codeName="Tabelle80">
    <outlinePr summaryBelow="0"/>
  </sheetPr>
  <dimension ref="A1:EY170"/>
  <sheetViews>
    <sheetView zoomScaleNormal="100" workbookViewId="0">
      <pane ySplit="1" topLeftCell="A2" activePane="bottomLeft" state="frozen"/>
      <selection sqref="A1:XFD1048576"/>
      <selection pane="bottomLeft" activeCell="E6" sqref="E6"/>
    </sheetView>
  </sheetViews>
  <sheetFormatPr baseColWidth="10" defaultColWidth="10.85546875" defaultRowHeight="14.25" outlineLevelRow="1" x14ac:dyDescent="0.2"/>
  <cols>
    <col min="1" max="2" width="4" style="1" customWidth="1"/>
    <col min="3" max="3" width="1.5703125" style="2" customWidth="1"/>
    <col min="4" max="4" width="26.140625" style="2" customWidth="1"/>
    <col min="5" max="5" width="98.85546875" style="8" customWidth="1"/>
    <col min="6" max="6" width="1.5703125" style="1" customWidth="1"/>
    <col min="7" max="7" width="128.5703125" style="3" customWidth="1"/>
    <col min="8" max="155" width="10.85546875" style="1"/>
    <col min="156" max="16384" width="10.85546875" style="24"/>
  </cols>
  <sheetData>
    <row r="1" spans="3:8" s="1" customFormat="1" ht="50.1" customHeight="1" thickBot="1" x14ac:dyDescent="0.25">
      <c r="C1" s="2"/>
      <c r="D1" s="116" t="s">
        <v>397</v>
      </c>
      <c r="G1" s="112" t="s">
        <v>1374</v>
      </c>
    </row>
    <row r="2" spans="3:8" s="1" customFormat="1" ht="29.25" thickTop="1" thickBot="1" x14ac:dyDescent="0.45">
      <c r="C2" s="2"/>
      <c r="D2" s="153" t="s">
        <v>1255</v>
      </c>
      <c r="E2" s="154"/>
      <c r="G2" s="3"/>
    </row>
    <row r="3" spans="3:8" s="1" customFormat="1" ht="115.5" outlineLevel="1" thickTop="1" x14ac:dyDescent="0.25">
      <c r="C3" s="2"/>
      <c r="D3" s="13" t="s">
        <v>1256</v>
      </c>
      <c r="E3" s="4" t="s">
        <v>416</v>
      </c>
      <c r="G3" s="3"/>
      <c r="H3" s="5"/>
    </row>
    <row r="4" spans="3:8" s="1" customFormat="1" ht="15" outlineLevel="1" x14ac:dyDescent="0.25">
      <c r="C4" s="2"/>
      <c r="D4" s="10" t="s">
        <v>1257</v>
      </c>
      <c r="E4" s="6" t="s">
        <v>1428</v>
      </c>
      <c r="G4" s="3"/>
    </row>
    <row r="5" spans="3:8" s="1" customFormat="1" ht="15" outlineLevel="1" x14ac:dyDescent="0.25">
      <c r="C5" s="2"/>
      <c r="D5" s="10" t="s">
        <v>1258</v>
      </c>
      <c r="E5" s="6" t="s">
        <v>398</v>
      </c>
      <c r="G5" s="3"/>
    </row>
    <row r="6" spans="3:8" s="1" customFormat="1" ht="15" outlineLevel="1" x14ac:dyDescent="0.25">
      <c r="C6" s="2"/>
      <c r="D6" s="10" t="s">
        <v>1259</v>
      </c>
      <c r="E6" s="6" t="s">
        <v>399</v>
      </c>
      <c r="G6" s="3"/>
    </row>
    <row r="7" spans="3:8" s="1" customFormat="1" ht="15" outlineLevel="1" x14ac:dyDescent="0.25">
      <c r="C7" s="2"/>
      <c r="D7" s="10" t="s">
        <v>371</v>
      </c>
      <c r="E7" s="6" t="s">
        <v>400</v>
      </c>
      <c r="G7" s="3"/>
    </row>
    <row r="8" spans="3:8" s="1" customFormat="1" ht="15" outlineLevel="1" x14ac:dyDescent="0.25">
      <c r="C8" s="2"/>
      <c r="D8" s="10" t="s">
        <v>1260</v>
      </c>
      <c r="E8" s="6" t="s">
        <v>401</v>
      </c>
      <c r="G8" s="3"/>
    </row>
    <row r="9" spans="3:8" s="1" customFormat="1" ht="30" outlineLevel="1" x14ac:dyDescent="0.25">
      <c r="C9" s="2"/>
      <c r="D9" s="10" t="s">
        <v>1261</v>
      </c>
      <c r="E9" s="6" t="s">
        <v>19</v>
      </c>
      <c r="G9" s="3"/>
    </row>
    <row r="10" spans="3:8" s="1" customFormat="1" ht="28.5" outlineLevel="1" x14ac:dyDescent="0.2">
      <c r="C10" s="2"/>
      <c r="D10" s="72" t="s">
        <v>1262</v>
      </c>
      <c r="E10" s="55" t="s">
        <v>23</v>
      </c>
      <c r="G10" s="3"/>
    </row>
    <row r="11" spans="3:8" s="1" customFormat="1" ht="45" outlineLevel="1" x14ac:dyDescent="0.25">
      <c r="C11" s="2"/>
      <c r="D11" s="10" t="s">
        <v>1263</v>
      </c>
      <c r="E11" s="6" t="s">
        <v>61</v>
      </c>
      <c r="G11" s="3"/>
    </row>
    <row r="12" spans="3:8" s="1" customFormat="1" ht="28.5" outlineLevel="1" x14ac:dyDescent="0.2">
      <c r="C12" s="2"/>
      <c r="D12" s="15" t="s">
        <v>1264</v>
      </c>
      <c r="E12" s="27" t="s">
        <v>61</v>
      </c>
      <c r="G12" s="3"/>
    </row>
    <row r="13" spans="3:8" s="1" customFormat="1" ht="28.5" outlineLevel="1" x14ac:dyDescent="0.2">
      <c r="C13" s="2"/>
      <c r="D13" s="15" t="s">
        <v>1265</v>
      </c>
      <c r="E13" s="27" t="s">
        <v>61</v>
      </c>
      <c r="G13" s="3"/>
    </row>
    <row r="14" spans="3:8" s="1" customFormat="1" ht="15" outlineLevel="1" thickBot="1" x14ac:dyDescent="0.25">
      <c r="C14" s="2"/>
      <c r="D14" s="16" t="s">
        <v>1266</v>
      </c>
      <c r="E14" s="91" t="s">
        <v>61</v>
      </c>
      <c r="G14" s="3"/>
    </row>
    <row r="15" spans="3:8" ht="15.75" thickTop="1" thickBot="1" x14ac:dyDescent="0.25"/>
    <row r="16" spans="3:8" ht="29.25" thickTop="1" thickBot="1" x14ac:dyDescent="0.45">
      <c r="D16" s="153" t="s">
        <v>1267</v>
      </c>
      <c r="E16" s="154"/>
    </row>
    <row r="17" spans="3:7" s="1" customFormat="1" ht="21.75" thickTop="1" thickBot="1" x14ac:dyDescent="0.35">
      <c r="C17" s="2"/>
      <c r="D17" s="155" t="s">
        <v>1268</v>
      </c>
      <c r="E17" s="156"/>
      <c r="G17" s="3"/>
    </row>
    <row r="18" spans="3:7" s="1" customFormat="1" ht="45.75" outlineLevel="1" thickTop="1" x14ac:dyDescent="0.25">
      <c r="C18" s="2"/>
      <c r="D18" s="13" t="s">
        <v>1269</v>
      </c>
      <c r="E18" s="4" t="s">
        <v>384</v>
      </c>
      <c r="G18" s="3"/>
    </row>
    <row r="19" spans="3:7" s="1" customFormat="1" ht="15" outlineLevel="1" x14ac:dyDescent="0.25">
      <c r="C19" s="2"/>
      <c r="D19" s="10" t="s">
        <v>1270</v>
      </c>
      <c r="E19" s="6" t="s">
        <v>36</v>
      </c>
      <c r="G19" s="3"/>
    </row>
    <row r="20" spans="3:7" s="1" customFormat="1" ht="42.75" outlineLevel="1" x14ac:dyDescent="0.2">
      <c r="C20" s="2"/>
      <c r="D20" s="9" t="s">
        <v>1271</v>
      </c>
      <c r="E20" s="11" t="s">
        <v>403</v>
      </c>
      <c r="G20" s="3"/>
    </row>
    <row r="21" spans="3:7" s="1" customFormat="1" ht="45" outlineLevel="1" x14ac:dyDescent="0.25">
      <c r="C21" s="2"/>
      <c r="D21" s="10" t="s">
        <v>1272</v>
      </c>
      <c r="E21" s="6" t="s">
        <v>36</v>
      </c>
      <c r="G21" s="3"/>
    </row>
    <row r="22" spans="3:7" s="1" customFormat="1" ht="29.25" outlineLevel="1" thickBot="1" x14ac:dyDescent="0.25">
      <c r="C22" s="2"/>
      <c r="D22" s="44" t="s">
        <v>1273</v>
      </c>
      <c r="E22" s="45" t="s">
        <v>404</v>
      </c>
      <c r="G22" s="3"/>
    </row>
    <row r="23" spans="3:7" ht="15.75" thickTop="1" thickBot="1" x14ac:dyDescent="0.25"/>
    <row r="24" spans="3:7" s="1" customFormat="1" ht="21.75" thickTop="1" thickBot="1" x14ac:dyDescent="0.35">
      <c r="C24" s="2"/>
      <c r="D24" s="145" t="s">
        <v>1274</v>
      </c>
      <c r="E24" s="146"/>
      <c r="G24" s="3"/>
    </row>
    <row r="25" spans="3:7" s="1" customFormat="1" ht="19.5" thickTop="1" thickBot="1" x14ac:dyDescent="0.25">
      <c r="C25" s="2"/>
      <c r="D25" s="151" t="s">
        <v>1275</v>
      </c>
      <c r="E25" s="152"/>
      <c r="G25" s="28"/>
    </row>
    <row r="26" spans="3:7" s="1" customFormat="1" ht="44.25" outlineLevel="1" thickTop="1" x14ac:dyDescent="0.25">
      <c r="C26" s="2"/>
      <c r="D26" s="13" t="s">
        <v>1276</v>
      </c>
      <c r="E26" s="4" t="s">
        <v>74</v>
      </c>
      <c r="G26" s="3"/>
    </row>
    <row r="27" spans="3:7" s="1" customFormat="1" ht="45.75" outlineLevel="1" thickBot="1" x14ac:dyDescent="0.3">
      <c r="C27" s="2"/>
      <c r="D27" s="12" t="s">
        <v>1277</v>
      </c>
      <c r="E27" s="31" t="s">
        <v>127</v>
      </c>
      <c r="G27" s="3"/>
    </row>
    <row r="28" spans="3:7" s="1" customFormat="1" ht="19.5" thickTop="1" thickBot="1" x14ac:dyDescent="0.25">
      <c r="C28" s="2"/>
      <c r="D28" s="151" t="s">
        <v>1278</v>
      </c>
      <c r="E28" s="152"/>
      <c r="G28" s="28"/>
    </row>
    <row r="29" spans="3:7" s="1" customFormat="1" ht="30.75" outlineLevel="1" thickTop="1" x14ac:dyDescent="0.25">
      <c r="C29" s="2"/>
      <c r="D29" s="13" t="s">
        <v>1279</v>
      </c>
      <c r="E29" s="111" t="s">
        <v>405</v>
      </c>
      <c r="G29" s="3"/>
    </row>
    <row r="30" spans="3:7" s="1" customFormat="1" ht="43.5" outlineLevel="1" x14ac:dyDescent="0.25">
      <c r="C30" s="2"/>
      <c r="D30" s="10" t="s">
        <v>1280</v>
      </c>
      <c r="E30" s="6" t="s">
        <v>414</v>
      </c>
      <c r="G30" s="3"/>
    </row>
    <row r="31" spans="3:7" s="1" customFormat="1" ht="60" outlineLevel="1" x14ac:dyDescent="0.25">
      <c r="C31" s="2"/>
      <c r="D31" s="10" t="s">
        <v>1281</v>
      </c>
      <c r="E31" s="6" t="s">
        <v>83</v>
      </c>
      <c r="G31" s="3"/>
    </row>
    <row r="32" spans="3:7" s="1" customFormat="1" ht="30" outlineLevel="1" x14ac:dyDescent="0.25">
      <c r="C32" s="2"/>
      <c r="D32" s="10" t="s">
        <v>1282</v>
      </c>
      <c r="E32" s="6" t="s">
        <v>42</v>
      </c>
      <c r="G32" s="3"/>
    </row>
    <row r="33" spans="3:7" s="1" customFormat="1" ht="30" outlineLevel="1" x14ac:dyDescent="0.25">
      <c r="C33" s="2"/>
      <c r="D33" s="10" t="s">
        <v>1283</v>
      </c>
      <c r="E33" s="6" t="s">
        <v>27</v>
      </c>
      <c r="G33" s="3"/>
    </row>
    <row r="34" spans="3:7" s="1" customFormat="1" ht="29.25" outlineLevel="1" thickBot="1" x14ac:dyDescent="0.25">
      <c r="C34" s="2"/>
      <c r="D34" s="16" t="s">
        <v>1284</v>
      </c>
      <c r="E34" s="7" t="s">
        <v>415</v>
      </c>
      <c r="G34" s="3"/>
    </row>
    <row r="35" spans="3:7" s="1" customFormat="1" ht="19.5" thickTop="1" thickBot="1" x14ac:dyDescent="0.25">
      <c r="C35" s="2"/>
      <c r="D35" s="151" t="s">
        <v>1285</v>
      </c>
      <c r="E35" s="152"/>
      <c r="G35" s="3"/>
    </row>
    <row r="36" spans="3:7" s="1" customFormat="1" ht="15.75" outlineLevel="1" thickTop="1" x14ac:dyDescent="0.25">
      <c r="C36" s="2"/>
      <c r="D36" s="13" t="s">
        <v>1286</v>
      </c>
      <c r="E36" s="4" t="s">
        <v>22</v>
      </c>
      <c r="G36" s="3"/>
    </row>
    <row r="37" spans="3:7" s="1" customFormat="1" ht="15" outlineLevel="1" x14ac:dyDescent="0.25">
      <c r="C37" s="2"/>
      <c r="D37" s="10" t="s">
        <v>1287</v>
      </c>
      <c r="E37" s="6" t="s">
        <v>22</v>
      </c>
      <c r="G37" s="3"/>
    </row>
    <row r="38" spans="3:7" s="1" customFormat="1" ht="29.25" outlineLevel="1" x14ac:dyDescent="0.25">
      <c r="C38" s="2"/>
      <c r="D38" s="10" t="s">
        <v>1288</v>
      </c>
      <c r="E38" s="6" t="s">
        <v>161</v>
      </c>
      <c r="G38" s="3"/>
    </row>
    <row r="39" spans="3:7" s="1" customFormat="1" ht="15" outlineLevel="1" x14ac:dyDescent="0.25">
      <c r="C39" s="2"/>
      <c r="D39" s="10" t="s">
        <v>1289</v>
      </c>
      <c r="E39" s="6" t="s">
        <v>30</v>
      </c>
      <c r="G39" s="3"/>
    </row>
    <row r="40" spans="3:7" s="1" customFormat="1" ht="45.75" outlineLevel="1" thickBot="1" x14ac:dyDescent="0.3">
      <c r="C40" s="2"/>
      <c r="D40" s="12" t="s">
        <v>1290</v>
      </c>
      <c r="E40" s="7" t="s">
        <v>27</v>
      </c>
      <c r="G40" s="3"/>
    </row>
    <row r="41" spans="3:7" s="1" customFormat="1" ht="19.5" thickTop="1" thickBot="1" x14ac:dyDescent="0.25">
      <c r="C41" s="2"/>
      <c r="D41" s="151" t="s">
        <v>1291</v>
      </c>
      <c r="E41" s="152"/>
      <c r="G41" s="3"/>
    </row>
    <row r="42" spans="3:7" s="1" customFormat="1" ht="15.75" outlineLevel="1" thickTop="1" x14ac:dyDescent="0.25">
      <c r="C42" s="2"/>
      <c r="D42" s="13" t="s">
        <v>1292</v>
      </c>
      <c r="E42" s="4" t="s">
        <v>22</v>
      </c>
      <c r="G42" s="3"/>
    </row>
    <row r="43" spans="3:7" s="1" customFormat="1" ht="15" outlineLevel="1" x14ac:dyDescent="0.25">
      <c r="C43" s="2"/>
      <c r="D43" s="10" t="s">
        <v>1293</v>
      </c>
      <c r="E43" s="6" t="s">
        <v>22</v>
      </c>
      <c r="G43" s="3"/>
    </row>
    <row r="44" spans="3:7" s="1" customFormat="1" ht="15" outlineLevel="1" x14ac:dyDescent="0.25">
      <c r="C44" s="2"/>
      <c r="D44" s="10" t="s">
        <v>1294</v>
      </c>
      <c r="E44" s="6" t="s">
        <v>32</v>
      </c>
      <c r="G44" s="3"/>
    </row>
    <row r="45" spans="3:7" s="1" customFormat="1" ht="30.75" outlineLevel="1" thickBot="1" x14ac:dyDescent="0.3">
      <c r="C45" s="2"/>
      <c r="D45" s="12" t="s">
        <v>1295</v>
      </c>
      <c r="E45" s="7" t="s">
        <v>34</v>
      </c>
      <c r="G45" s="3"/>
    </row>
    <row r="46" spans="3:7" s="1" customFormat="1" ht="19.5" thickTop="1" thickBot="1" x14ac:dyDescent="0.25">
      <c r="C46" s="2"/>
      <c r="D46" s="151" t="s">
        <v>1296</v>
      </c>
      <c r="E46" s="152"/>
      <c r="G46" s="3"/>
    </row>
    <row r="47" spans="3:7" s="1" customFormat="1" ht="15.75" outlineLevel="1" thickTop="1" x14ac:dyDescent="0.25">
      <c r="C47" s="2"/>
      <c r="D47" s="13" t="s">
        <v>1297</v>
      </c>
      <c r="E47" s="4" t="s">
        <v>33</v>
      </c>
      <c r="G47" s="3"/>
    </row>
    <row r="48" spans="3:7" s="1" customFormat="1" ht="15.75" outlineLevel="1" thickBot="1" x14ac:dyDescent="0.3">
      <c r="C48" s="2"/>
      <c r="D48" s="12" t="s">
        <v>114</v>
      </c>
      <c r="E48" s="7" t="s">
        <v>22</v>
      </c>
      <c r="G48" s="3"/>
    </row>
    <row r="49" spans="3:7" s="1" customFormat="1" ht="19.5" thickTop="1" thickBot="1" x14ac:dyDescent="0.25">
      <c r="C49" s="2"/>
      <c r="D49" s="151" t="s">
        <v>1298</v>
      </c>
      <c r="E49" s="152"/>
      <c r="G49" s="3"/>
    </row>
    <row r="50" spans="3:7" s="1" customFormat="1" ht="30.75" outlineLevel="1" thickTop="1" x14ac:dyDescent="0.25">
      <c r="C50" s="2"/>
      <c r="D50" s="13" t="s">
        <v>1112</v>
      </c>
      <c r="E50" s="4" t="s">
        <v>22</v>
      </c>
      <c r="G50" s="3"/>
    </row>
    <row r="51" spans="3:7" s="1" customFormat="1" ht="30.75" outlineLevel="1" thickBot="1" x14ac:dyDescent="0.3">
      <c r="C51" s="2"/>
      <c r="D51" s="12" t="s">
        <v>1299</v>
      </c>
      <c r="E51" s="7" t="s">
        <v>22</v>
      </c>
      <c r="G51" s="3"/>
    </row>
    <row r="52" spans="3:7" s="1" customFormat="1" ht="19.5" thickTop="1" thickBot="1" x14ac:dyDescent="0.25">
      <c r="C52" s="2"/>
      <c r="D52" s="151" t="s">
        <v>1300</v>
      </c>
      <c r="E52" s="152"/>
      <c r="G52" s="3"/>
    </row>
    <row r="53" spans="3:7" s="1" customFormat="1" ht="30.75" outlineLevel="1" thickTop="1" x14ac:dyDescent="0.25">
      <c r="C53" s="2"/>
      <c r="D53" s="13" t="s">
        <v>1301</v>
      </c>
      <c r="E53" s="4" t="s">
        <v>32</v>
      </c>
      <c r="G53" s="3"/>
    </row>
    <row r="54" spans="3:7" s="1" customFormat="1" outlineLevel="1" x14ac:dyDescent="0.2">
      <c r="C54" s="2"/>
      <c r="D54" s="15" t="s">
        <v>1302</v>
      </c>
      <c r="E54" s="27" t="s">
        <v>32</v>
      </c>
      <c r="G54" s="3"/>
    </row>
    <row r="55" spans="3:7" s="1" customFormat="1" outlineLevel="1" x14ac:dyDescent="0.2">
      <c r="C55" s="2"/>
      <c r="D55" s="15" t="s">
        <v>1303</v>
      </c>
      <c r="E55" s="27" t="s">
        <v>32</v>
      </c>
      <c r="G55" s="3"/>
    </row>
    <row r="56" spans="3:7" s="1" customFormat="1" outlineLevel="1" x14ac:dyDescent="0.2">
      <c r="C56" s="2"/>
      <c r="D56" s="15" t="s">
        <v>1304</v>
      </c>
      <c r="E56" s="27" t="s">
        <v>32</v>
      </c>
      <c r="G56" s="3"/>
    </row>
    <row r="57" spans="3:7" s="1" customFormat="1" ht="28.5" outlineLevel="1" x14ac:dyDescent="0.2">
      <c r="C57" s="2"/>
      <c r="D57" s="15" t="s">
        <v>1305</v>
      </c>
      <c r="E57" s="27" t="s">
        <v>32</v>
      </c>
      <c r="G57" s="3"/>
    </row>
    <row r="58" spans="3:7" s="1" customFormat="1" ht="15" outlineLevel="1" thickBot="1" x14ac:dyDescent="0.25">
      <c r="C58" s="2"/>
      <c r="D58" s="16" t="s">
        <v>1306</v>
      </c>
      <c r="E58" s="91" t="s">
        <v>34</v>
      </c>
      <c r="G58" s="3"/>
    </row>
    <row r="59" spans="3:7" s="1" customFormat="1" ht="19.5" thickTop="1" thickBot="1" x14ac:dyDescent="0.25">
      <c r="C59" s="2"/>
      <c r="D59" s="151" t="s">
        <v>1307</v>
      </c>
      <c r="E59" s="152"/>
      <c r="G59" s="3"/>
    </row>
    <row r="60" spans="3:7" s="1" customFormat="1" ht="16.5" thickTop="1" thickBot="1" x14ac:dyDescent="0.3">
      <c r="C60" s="2"/>
      <c r="D60" s="46"/>
      <c r="E60" s="47" t="s">
        <v>34</v>
      </c>
      <c r="G60" s="3"/>
    </row>
    <row r="61" spans="3:7" s="1" customFormat="1" ht="15.75" thickTop="1" thickBot="1" x14ac:dyDescent="0.25">
      <c r="C61" s="2"/>
      <c r="D61" s="2"/>
      <c r="E61" s="8"/>
      <c r="G61" s="3"/>
    </row>
    <row r="62" spans="3:7" s="1" customFormat="1" ht="21.75" thickTop="1" thickBot="1" x14ac:dyDescent="0.35">
      <c r="C62" s="2"/>
      <c r="D62" s="145" t="s">
        <v>1308</v>
      </c>
      <c r="E62" s="146"/>
      <c r="G62" s="3"/>
    </row>
    <row r="63" spans="3:7" s="1" customFormat="1" ht="19.5" thickTop="1" thickBot="1" x14ac:dyDescent="0.25">
      <c r="C63" s="2"/>
      <c r="D63" s="151" t="s">
        <v>1309</v>
      </c>
      <c r="E63" s="152"/>
      <c r="G63" s="3"/>
    </row>
    <row r="64" spans="3:7" s="1" customFormat="1" ht="30.75" outlineLevel="1" thickTop="1" x14ac:dyDescent="0.25">
      <c r="C64" s="2"/>
      <c r="D64" s="13" t="s">
        <v>290</v>
      </c>
      <c r="E64" s="4" t="s">
        <v>22</v>
      </c>
      <c r="F64" s="18"/>
      <c r="G64" s="3"/>
    </row>
    <row r="65" spans="3:7" s="1" customFormat="1" ht="15.75" outlineLevel="1" thickBot="1" x14ac:dyDescent="0.3">
      <c r="C65" s="2"/>
      <c r="D65" s="12" t="s">
        <v>1310</v>
      </c>
      <c r="E65" s="7" t="s">
        <v>22</v>
      </c>
      <c r="G65" s="3"/>
    </row>
    <row r="66" spans="3:7" s="1" customFormat="1" ht="19.5" thickTop="1" thickBot="1" x14ac:dyDescent="0.25">
      <c r="C66" s="2"/>
      <c r="D66" s="151" t="s">
        <v>1311</v>
      </c>
      <c r="E66" s="152"/>
      <c r="G66" s="3"/>
    </row>
    <row r="67" spans="3:7" s="1" customFormat="1" ht="15.75" outlineLevel="1" thickTop="1" x14ac:dyDescent="0.25">
      <c r="C67" s="2"/>
      <c r="D67" s="13" t="s">
        <v>1312</v>
      </c>
      <c r="E67" s="4" t="s">
        <v>22</v>
      </c>
      <c r="G67" s="3"/>
    </row>
    <row r="68" spans="3:7" s="1" customFormat="1" ht="15" outlineLevel="1" x14ac:dyDescent="0.25">
      <c r="C68" s="2"/>
      <c r="D68" s="10" t="s">
        <v>1313</v>
      </c>
      <c r="E68" s="6" t="s">
        <v>22</v>
      </c>
      <c r="G68" s="3"/>
    </row>
    <row r="69" spans="3:7" s="1" customFormat="1" ht="30.75" outlineLevel="1" thickBot="1" x14ac:dyDescent="0.3">
      <c r="C69" s="2"/>
      <c r="D69" s="12" t="s">
        <v>1314</v>
      </c>
      <c r="E69" s="7" t="s">
        <v>22</v>
      </c>
      <c r="G69" s="3"/>
    </row>
    <row r="70" spans="3:7" s="1" customFormat="1" ht="15.75" thickTop="1" thickBot="1" x14ac:dyDescent="0.25">
      <c r="C70" s="2"/>
      <c r="D70" s="2"/>
      <c r="E70" s="8"/>
      <c r="G70" s="3"/>
    </row>
    <row r="71" spans="3:7" s="1" customFormat="1" ht="21.75" thickTop="1" thickBot="1" x14ac:dyDescent="0.35">
      <c r="C71" s="2"/>
      <c r="D71" s="145" t="s">
        <v>1315</v>
      </c>
      <c r="E71" s="146"/>
      <c r="G71" s="3"/>
    </row>
    <row r="72" spans="3:7" s="1" customFormat="1" ht="44.25" outlineLevel="1" thickTop="1" x14ac:dyDescent="0.25">
      <c r="C72" s="2"/>
      <c r="D72" s="13" t="s">
        <v>1316</v>
      </c>
      <c r="E72" s="4" t="s">
        <v>20</v>
      </c>
      <c r="G72" s="3"/>
    </row>
    <row r="73" spans="3:7" s="1" customFormat="1" ht="30" outlineLevel="1" x14ac:dyDescent="0.25">
      <c r="C73" s="2"/>
      <c r="D73" s="10" t="s">
        <v>1317</v>
      </c>
      <c r="E73" s="6" t="s">
        <v>91</v>
      </c>
      <c r="G73" s="3"/>
    </row>
    <row r="74" spans="3:7" s="1" customFormat="1" ht="30" outlineLevel="1" x14ac:dyDescent="0.25">
      <c r="C74" s="2"/>
      <c r="D74" s="10" t="s">
        <v>1318</v>
      </c>
      <c r="E74" s="6" t="s">
        <v>409</v>
      </c>
      <c r="G74" s="3"/>
    </row>
    <row r="75" spans="3:7" s="1" customFormat="1" ht="57.75" outlineLevel="1" x14ac:dyDescent="0.25">
      <c r="C75" s="2"/>
      <c r="D75" s="10" t="s">
        <v>1319</v>
      </c>
      <c r="E75" s="6" t="s">
        <v>71</v>
      </c>
      <c r="G75" s="3"/>
    </row>
    <row r="76" spans="3:7" s="1" customFormat="1" ht="30" outlineLevel="1" x14ac:dyDescent="0.25">
      <c r="C76" s="2"/>
      <c r="D76" s="10" t="s">
        <v>1320</v>
      </c>
      <c r="E76" s="6" t="s">
        <v>1376</v>
      </c>
      <c r="G76" s="157"/>
    </row>
    <row r="77" spans="3:7" s="1" customFormat="1" ht="29.25" outlineLevel="1" thickBot="1" x14ac:dyDescent="0.25">
      <c r="C77" s="2"/>
      <c r="D77" s="44" t="s">
        <v>1321</v>
      </c>
      <c r="E77" s="45" t="s">
        <v>402</v>
      </c>
      <c r="G77" s="157"/>
    </row>
    <row r="78" spans="3:7" s="1" customFormat="1" ht="19.5" thickTop="1" thickBot="1" x14ac:dyDescent="0.25">
      <c r="C78" s="2"/>
      <c r="D78" s="151" t="s">
        <v>1322</v>
      </c>
      <c r="E78" s="152"/>
      <c r="G78" s="3"/>
    </row>
    <row r="79" spans="3:7" s="1" customFormat="1" ht="15.75" outlineLevel="1" thickTop="1" x14ac:dyDescent="0.25">
      <c r="C79" s="2"/>
      <c r="D79" s="13" t="s">
        <v>1323</v>
      </c>
      <c r="E79" s="4" t="s">
        <v>109</v>
      </c>
      <c r="G79" s="3"/>
    </row>
    <row r="80" spans="3:7" s="1" customFormat="1" ht="28.5" outlineLevel="1" x14ac:dyDescent="0.2">
      <c r="C80" s="2"/>
      <c r="D80" s="15" t="s">
        <v>1324</v>
      </c>
      <c r="E80" s="27" t="s">
        <v>369</v>
      </c>
      <c r="G80" s="3"/>
    </row>
    <row r="81" spans="3:7" s="1" customFormat="1" ht="15.75" outlineLevel="1" thickBot="1" x14ac:dyDescent="0.3">
      <c r="C81" s="2"/>
      <c r="D81" s="12" t="s">
        <v>1325</v>
      </c>
      <c r="E81" s="56" t="s">
        <v>23</v>
      </c>
      <c r="G81" s="3"/>
    </row>
    <row r="82" spans="3:7" s="1" customFormat="1" ht="19.5" thickTop="1" thickBot="1" x14ac:dyDescent="0.25">
      <c r="C82" s="2"/>
      <c r="D82" s="151" t="s">
        <v>1326</v>
      </c>
      <c r="E82" s="152"/>
      <c r="G82" s="28"/>
    </row>
    <row r="83" spans="3:7" s="1" customFormat="1" ht="30.75" outlineLevel="1" thickTop="1" x14ac:dyDescent="0.25">
      <c r="C83" s="2"/>
      <c r="D83" s="13" t="s">
        <v>1327</v>
      </c>
      <c r="E83" s="4" t="s">
        <v>72</v>
      </c>
      <c r="G83" s="3"/>
    </row>
    <row r="84" spans="3:7" s="1" customFormat="1" ht="30" outlineLevel="1" x14ac:dyDescent="0.25">
      <c r="C84" s="2"/>
      <c r="D84" s="10" t="s">
        <v>1328</v>
      </c>
      <c r="E84" s="6" t="s">
        <v>72</v>
      </c>
      <c r="G84" s="3"/>
    </row>
    <row r="85" spans="3:7" s="1" customFormat="1" ht="60" outlineLevel="1" x14ac:dyDescent="0.25">
      <c r="C85" s="2"/>
      <c r="D85" s="10" t="s">
        <v>1329</v>
      </c>
      <c r="E85" s="6" t="s">
        <v>22</v>
      </c>
      <c r="G85" s="3"/>
    </row>
    <row r="86" spans="3:7" s="1" customFormat="1" ht="30" outlineLevel="1" x14ac:dyDescent="0.25">
      <c r="C86" s="2"/>
      <c r="D86" s="10" t="s">
        <v>1330</v>
      </c>
      <c r="E86" s="6" t="s">
        <v>72</v>
      </c>
      <c r="G86" s="3"/>
    </row>
    <row r="87" spans="3:7" s="1" customFormat="1" ht="30.75" outlineLevel="1" thickBot="1" x14ac:dyDescent="0.3">
      <c r="C87" s="2"/>
      <c r="D87" s="12" t="s">
        <v>1331</v>
      </c>
      <c r="E87" s="7" t="s">
        <v>32</v>
      </c>
      <c r="G87" s="3"/>
    </row>
    <row r="88" spans="3:7" s="1" customFormat="1" ht="19.5" thickTop="1" thickBot="1" x14ac:dyDescent="0.25">
      <c r="C88" s="2"/>
      <c r="D88" s="151" t="s">
        <v>1332</v>
      </c>
      <c r="E88" s="152"/>
      <c r="G88" s="3"/>
    </row>
    <row r="89" spans="3:7" s="1" customFormat="1" ht="16.5" outlineLevel="1" thickTop="1" thickBot="1" x14ac:dyDescent="0.3">
      <c r="C89" s="2"/>
      <c r="D89" s="46" t="s">
        <v>1377</v>
      </c>
      <c r="E89" s="47" t="s">
        <v>1378</v>
      </c>
      <c r="G89" s="3"/>
    </row>
    <row r="90" spans="3:7" s="1" customFormat="1" ht="19.5" thickTop="1" thickBot="1" x14ac:dyDescent="0.25">
      <c r="C90" s="2"/>
      <c r="D90" s="151" t="s">
        <v>1336</v>
      </c>
      <c r="E90" s="152"/>
      <c r="G90" s="3"/>
    </row>
    <row r="91" spans="3:7" s="1" customFormat="1" ht="15.75" outlineLevel="1" thickTop="1" x14ac:dyDescent="0.25">
      <c r="C91" s="2"/>
      <c r="D91" s="13" t="s">
        <v>1337</v>
      </c>
      <c r="E91" s="4" t="s">
        <v>72</v>
      </c>
      <c r="G91" s="3"/>
    </row>
    <row r="92" spans="3:7" s="1" customFormat="1" ht="15" outlineLevel="1" x14ac:dyDescent="0.25">
      <c r="C92" s="2"/>
      <c r="D92" s="10" t="s">
        <v>1338</v>
      </c>
      <c r="E92" s="6" t="s">
        <v>33</v>
      </c>
      <c r="G92" s="3"/>
    </row>
    <row r="93" spans="3:7" s="1" customFormat="1" ht="15.75" outlineLevel="1" thickBot="1" x14ac:dyDescent="0.3">
      <c r="C93" s="2"/>
      <c r="D93" s="12" t="s">
        <v>1339</v>
      </c>
      <c r="E93" s="7" t="s">
        <v>34</v>
      </c>
      <c r="G93" s="3"/>
    </row>
    <row r="94" spans="3:7" s="1" customFormat="1" ht="15.75" thickTop="1" thickBot="1" x14ac:dyDescent="0.25">
      <c r="C94" s="2"/>
      <c r="D94" s="2"/>
      <c r="E94" s="8"/>
      <c r="G94" s="3"/>
    </row>
    <row r="95" spans="3:7" s="1" customFormat="1" ht="21.75" thickTop="1" thickBot="1" x14ac:dyDescent="0.35">
      <c r="C95" s="2"/>
      <c r="D95" s="145" t="s">
        <v>1340</v>
      </c>
      <c r="E95" s="146"/>
      <c r="G95" s="17"/>
    </row>
    <row r="96" spans="3:7" s="1" customFormat="1" ht="19.5" thickTop="1" thickBot="1" x14ac:dyDescent="0.25">
      <c r="C96" s="2"/>
      <c r="D96" s="151" t="s">
        <v>1341</v>
      </c>
      <c r="E96" s="152"/>
      <c r="G96" s="17"/>
    </row>
    <row r="97" spans="3:7" s="1" customFormat="1" ht="16.5" outlineLevel="1" thickTop="1" thickBot="1" x14ac:dyDescent="0.3">
      <c r="C97" s="2"/>
      <c r="D97" s="46" t="s">
        <v>1342</v>
      </c>
      <c r="E97" s="47" t="s">
        <v>22</v>
      </c>
      <c r="G97" s="3"/>
    </row>
    <row r="98" spans="3:7" s="1" customFormat="1" ht="19.5" thickTop="1" thickBot="1" x14ac:dyDescent="0.25">
      <c r="C98" s="2"/>
      <c r="D98" s="151" t="s">
        <v>1343</v>
      </c>
      <c r="E98" s="152"/>
      <c r="G98" s="3"/>
    </row>
    <row r="99" spans="3:7" s="1" customFormat="1" ht="15.75" outlineLevel="1" thickTop="1" x14ac:dyDescent="0.25">
      <c r="C99" s="2"/>
      <c r="D99" s="13" t="s">
        <v>1344</v>
      </c>
      <c r="E99" s="4" t="s">
        <v>72</v>
      </c>
      <c r="G99" s="3"/>
    </row>
    <row r="100" spans="3:7" s="1" customFormat="1" ht="45.75" outlineLevel="1" thickBot="1" x14ac:dyDescent="0.3">
      <c r="C100" s="2"/>
      <c r="D100" s="12" t="s">
        <v>1345</v>
      </c>
      <c r="E100" s="7" t="s">
        <v>33</v>
      </c>
      <c r="G100" s="3"/>
    </row>
    <row r="101" spans="3:7" s="1" customFormat="1" ht="19.5" thickTop="1" thickBot="1" x14ac:dyDescent="0.25">
      <c r="C101" s="2"/>
      <c r="D101" s="151" t="s">
        <v>1307</v>
      </c>
      <c r="E101" s="152"/>
      <c r="G101" s="3"/>
    </row>
    <row r="102" spans="3:7" s="1" customFormat="1" ht="16.5" thickTop="1" thickBot="1" x14ac:dyDescent="0.3">
      <c r="C102" s="2"/>
      <c r="D102" s="46"/>
      <c r="E102" s="47" t="s">
        <v>34</v>
      </c>
      <c r="G102" s="3"/>
    </row>
    <row r="103" spans="3:7" s="1" customFormat="1" ht="15.75" thickTop="1" thickBot="1" x14ac:dyDescent="0.25">
      <c r="C103" s="2"/>
      <c r="D103" s="2"/>
      <c r="E103" s="8"/>
      <c r="G103" s="3"/>
    </row>
    <row r="104" spans="3:7" s="1" customFormat="1" ht="21.75" thickTop="1" thickBot="1" x14ac:dyDescent="0.35">
      <c r="C104" s="2"/>
      <c r="D104" s="145" t="s">
        <v>1346</v>
      </c>
      <c r="E104" s="146"/>
      <c r="G104" s="3"/>
    </row>
    <row r="105" spans="3:7" s="1" customFormat="1" ht="19.5" thickTop="1" thickBot="1" x14ac:dyDescent="0.25">
      <c r="C105" s="2"/>
      <c r="D105" s="151" t="s">
        <v>1347</v>
      </c>
      <c r="E105" s="152"/>
      <c r="G105" s="3"/>
    </row>
    <row r="106" spans="3:7" s="1" customFormat="1" ht="105.75" outlineLevel="1" thickTop="1" x14ac:dyDescent="0.25">
      <c r="C106" s="2"/>
      <c r="D106" s="13" t="s">
        <v>1348</v>
      </c>
      <c r="E106" s="4" t="s">
        <v>22</v>
      </c>
      <c r="G106" s="3"/>
    </row>
    <row r="107" spans="3:7" s="1" customFormat="1" ht="90.75" outlineLevel="1" thickBot="1" x14ac:dyDescent="0.3">
      <c r="C107" s="2"/>
      <c r="D107" s="12" t="s">
        <v>1349</v>
      </c>
      <c r="E107" s="7" t="s">
        <v>22</v>
      </c>
      <c r="G107" s="3"/>
    </row>
    <row r="108" spans="3:7" s="1" customFormat="1" ht="19.5" thickTop="1" thickBot="1" x14ac:dyDescent="0.25">
      <c r="C108" s="2"/>
      <c r="D108" s="151" t="s">
        <v>1379</v>
      </c>
      <c r="E108" s="152"/>
      <c r="G108" s="3"/>
    </row>
    <row r="109" spans="3:7" s="1" customFormat="1" ht="45.75" outlineLevel="1" thickTop="1" x14ac:dyDescent="0.25">
      <c r="C109" s="2"/>
      <c r="D109" s="13" t="s">
        <v>1351</v>
      </c>
      <c r="E109" s="4" t="s">
        <v>22</v>
      </c>
      <c r="G109" s="3"/>
    </row>
    <row r="110" spans="3:7" s="1" customFormat="1" ht="45.75" outlineLevel="1" thickBot="1" x14ac:dyDescent="0.3">
      <c r="C110" s="2"/>
      <c r="D110" s="12" t="s">
        <v>1352</v>
      </c>
      <c r="E110" s="7" t="s">
        <v>22</v>
      </c>
      <c r="G110" s="3"/>
    </row>
    <row r="111" spans="3:7" s="1" customFormat="1" ht="15.75" thickTop="1" thickBot="1" x14ac:dyDescent="0.25">
      <c r="C111" s="2"/>
      <c r="D111" s="2"/>
      <c r="E111" s="8"/>
      <c r="G111" s="3"/>
    </row>
    <row r="112" spans="3:7" s="1" customFormat="1" ht="29.25" thickTop="1" thickBot="1" x14ac:dyDescent="0.45">
      <c r="C112" s="2"/>
      <c r="D112" s="158" t="s">
        <v>1353</v>
      </c>
      <c r="E112" s="159"/>
      <c r="G112" s="3"/>
    </row>
    <row r="113" spans="3:7" s="1" customFormat="1" ht="19.5" thickTop="1" thickBot="1" x14ac:dyDescent="0.25">
      <c r="C113" s="2"/>
      <c r="D113" s="151" t="s">
        <v>1354</v>
      </c>
      <c r="E113" s="152"/>
      <c r="G113" s="3"/>
    </row>
    <row r="114" spans="3:7" s="1" customFormat="1" ht="30.75" outlineLevel="1" thickTop="1" x14ac:dyDescent="0.25">
      <c r="C114" s="2"/>
      <c r="D114" s="13" t="s">
        <v>1355</v>
      </c>
      <c r="E114" s="4" t="s">
        <v>117</v>
      </c>
      <c r="G114" s="3"/>
    </row>
    <row r="115" spans="3:7" s="1" customFormat="1" ht="15.75" outlineLevel="1" thickBot="1" x14ac:dyDescent="0.3">
      <c r="C115" s="2"/>
      <c r="D115" s="12" t="s">
        <v>1356</v>
      </c>
      <c r="E115" s="7" t="s">
        <v>140</v>
      </c>
      <c r="G115" s="3"/>
    </row>
    <row r="116" spans="3:7" s="1" customFormat="1" ht="19.5" thickTop="1" thickBot="1" x14ac:dyDescent="0.25">
      <c r="C116" s="2"/>
      <c r="D116" s="151" t="s">
        <v>1357</v>
      </c>
      <c r="E116" s="152"/>
      <c r="G116" s="3"/>
    </row>
    <row r="117" spans="3:7" s="1" customFormat="1" ht="43.5" outlineLevel="1" thickTop="1" x14ac:dyDescent="0.2">
      <c r="C117" s="2"/>
      <c r="D117" s="21" t="s">
        <v>1358</v>
      </c>
      <c r="E117" s="4" t="s">
        <v>1449</v>
      </c>
      <c r="G117" s="3"/>
    </row>
    <row r="118" spans="3:7" s="1" customFormat="1" ht="42.75" outlineLevel="1" x14ac:dyDescent="0.2">
      <c r="C118" s="2"/>
      <c r="D118" s="15" t="s">
        <v>1359</v>
      </c>
      <c r="E118" s="6" t="s">
        <v>1381</v>
      </c>
      <c r="G118" s="3"/>
    </row>
    <row r="119" spans="3:7" s="1" customFormat="1" ht="42.75" outlineLevel="1" x14ac:dyDescent="0.2">
      <c r="C119" s="2"/>
      <c r="D119" s="15" t="s">
        <v>1360</v>
      </c>
      <c r="E119" s="6" t="s">
        <v>1383</v>
      </c>
      <c r="G119" s="3"/>
    </row>
    <row r="120" spans="3:7" s="1" customFormat="1" ht="43.5" outlineLevel="1" thickBot="1" x14ac:dyDescent="0.25">
      <c r="C120" s="2"/>
      <c r="D120" s="16" t="s">
        <v>1361</v>
      </c>
      <c r="E120" s="7" t="s">
        <v>1407</v>
      </c>
      <c r="G120" s="3"/>
    </row>
    <row r="121" spans="3:7" s="1" customFormat="1" ht="15.75" thickTop="1" thickBot="1" x14ac:dyDescent="0.25">
      <c r="C121" s="2"/>
      <c r="D121" s="151" t="s">
        <v>1483</v>
      </c>
      <c r="E121" s="152" t="s">
        <v>406</v>
      </c>
      <c r="G121" s="3"/>
    </row>
    <row r="122" spans="3:7" s="1" customFormat="1" ht="15.75" outlineLevel="1" thickTop="1" x14ac:dyDescent="0.25">
      <c r="C122" s="2"/>
      <c r="D122" s="13" t="s">
        <v>1362</v>
      </c>
      <c r="E122" s="4" t="s">
        <v>47</v>
      </c>
      <c r="G122" s="3"/>
    </row>
    <row r="123" spans="3:7" s="1" customFormat="1" ht="143.25" outlineLevel="1" x14ac:dyDescent="0.25">
      <c r="C123" s="2"/>
      <c r="D123" s="10" t="s">
        <v>1363</v>
      </c>
      <c r="E123" s="6" t="s">
        <v>407</v>
      </c>
      <c r="G123" s="3"/>
    </row>
    <row r="124" spans="3:7" s="1" customFormat="1" ht="114.75" outlineLevel="1" x14ac:dyDescent="0.25">
      <c r="C124" s="2"/>
      <c r="D124" s="10" t="s">
        <v>1364</v>
      </c>
      <c r="E124" s="6" t="s">
        <v>408</v>
      </c>
      <c r="G124" s="3"/>
    </row>
    <row r="125" spans="3:7" s="1" customFormat="1" ht="30" outlineLevel="1" x14ac:dyDescent="0.25">
      <c r="C125" s="2"/>
      <c r="D125" s="10" t="s">
        <v>1365</v>
      </c>
      <c r="E125" s="19" t="s">
        <v>1391</v>
      </c>
      <c r="G125" s="3"/>
    </row>
    <row r="126" spans="3:7" s="1" customFormat="1" outlineLevel="1" x14ac:dyDescent="0.2">
      <c r="C126" s="2"/>
      <c r="D126" s="9" t="s">
        <v>1271</v>
      </c>
      <c r="E126" s="11">
        <v>0</v>
      </c>
      <c r="G126" s="3"/>
    </row>
    <row r="127" spans="3:7" s="1" customFormat="1" ht="30" outlineLevel="1" x14ac:dyDescent="0.25">
      <c r="C127" s="2"/>
      <c r="D127" s="10" t="s">
        <v>1366</v>
      </c>
      <c r="E127" s="19" t="s">
        <v>61</v>
      </c>
      <c r="G127" s="3"/>
    </row>
    <row r="128" spans="3:7" s="1" customFormat="1" outlineLevel="1" x14ac:dyDescent="0.2">
      <c r="C128" s="2"/>
      <c r="D128" s="9" t="s">
        <v>1271</v>
      </c>
      <c r="E128" s="11">
        <v>0</v>
      </c>
      <c r="G128" s="3"/>
    </row>
    <row r="129" spans="3:7" s="1" customFormat="1" ht="15" outlineLevel="1" x14ac:dyDescent="0.25">
      <c r="C129" s="2"/>
      <c r="D129" s="97" t="s">
        <v>1367</v>
      </c>
      <c r="E129" s="6"/>
      <c r="G129" s="3"/>
    </row>
    <row r="130" spans="3:7" s="1" customFormat="1" outlineLevel="1" x14ac:dyDescent="0.2">
      <c r="C130" s="2"/>
      <c r="D130" s="15" t="s">
        <v>1368</v>
      </c>
      <c r="E130" s="19" t="s">
        <v>1387</v>
      </c>
      <c r="G130" s="3"/>
    </row>
    <row r="131" spans="3:7" s="1" customFormat="1" outlineLevel="1" x14ac:dyDescent="0.2">
      <c r="C131" s="2"/>
      <c r="D131" s="15" t="s">
        <v>1369</v>
      </c>
      <c r="E131" s="19" t="s">
        <v>1388</v>
      </c>
      <c r="G131" s="3"/>
    </row>
    <row r="132" spans="3:7" s="1" customFormat="1" outlineLevel="1" x14ac:dyDescent="0.2">
      <c r="C132" s="2"/>
      <c r="D132" s="15" t="s">
        <v>1370</v>
      </c>
      <c r="E132" s="19" t="s">
        <v>1389</v>
      </c>
      <c r="G132" s="3"/>
    </row>
    <row r="133" spans="3:7" s="1" customFormat="1" outlineLevel="1" x14ac:dyDescent="0.2">
      <c r="C133" s="2"/>
      <c r="D133" s="9" t="s">
        <v>1371</v>
      </c>
      <c r="E133" s="11">
        <v>0</v>
      </c>
      <c r="G133" s="3"/>
    </row>
    <row r="134" spans="3:7" s="1" customFormat="1" ht="30.75" outlineLevel="1" thickBot="1" x14ac:dyDescent="0.3">
      <c r="C134" s="2"/>
      <c r="D134" s="12" t="s">
        <v>1372</v>
      </c>
      <c r="E134" s="14">
        <v>0</v>
      </c>
      <c r="G134" s="3"/>
    </row>
    <row r="135" spans="3:7" s="1" customFormat="1" ht="15.75" thickTop="1" thickBot="1" x14ac:dyDescent="0.25">
      <c r="C135" s="2"/>
      <c r="D135" s="151" t="s">
        <v>1484</v>
      </c>
      <c r="E135" s="152" t="s">
        <v>410</v>
      </c>
      <c r="G135" s="3"/>
    </row>
    <row r="136" spans="3:7" s="1" customFormat="1" ht="15.75" outlineLevel="1" thickTop="1" x14ac:dyDescent="0.25">
      <c r="C136" s="2"/>
      <c r="D136" s="13" t="s">
        <v>1362</v>
      </c>
      <c r="E136" s="4" t="s">
        <v>178</v>
      </c>
      <c r="G136" s="3"/>
    </row>
    <row r="137" spans="3:7" s="1" customFormat="1" ht="157.5" outlineLevel="1" x14ac:dyDescent="0.25">
      <c r="C137" s="2"/>
      <c r="D137" s="10" t="s">
        <v>1363</v>
      </c>
      <c r="E137" s="6" t="s">
        <v>411</v>
      </c>
      <c r="G137" s="3"/>
    </row>
    <row r="138" spans="3:7" s="1" customFormat="1" ht="114.75" outlineLevel="1" x14ac:dyDescent="0.25">
      <c r="C138" s="2"/>
      <c r="D138" s="10" t="s">
        <v>1364</v>
      </c>
      <c r="E138" s="6" t="s">
        <v>408</v>
      </c>
      <c r="G138" s="3"/>
    </row>
    <row r="139" spans="3:7" s="1" customFormat="1" ht="30" outlineLevel="1" x14ac:dyDescent="0.25">
      <c r="C139" s="2"/>
      <c r="D139" s="10" t="s">
        <v>1365</v>
      </c>
      <c r="E139" s="19" t="s">
        <v>1391</v>
      </c>
      <c r="G139" s="3"/>
    </row>
    <row r="140" spans="3:7" s="1" customFormat="1" outlineLevel="1" x14ac:dyDescent="0.2">
      <c r="C140" s="2"/>
      <c r="D140" s="9" t="s">
        <v>1271</v>
      </c>
      <c r="E140" s="11">
        <v>0</v>
      </c>
      <c r="G140" s="3"/>
    </row>
    <row r="141" spans="3:7" s="1" customFormat="1" ht="30" outlineLevel="1" x14ac:dyDescent="0.25">
      <c r="C141" s="2"/>
      <c r="D141" s="10" t="s">
        <v>1366</v>
      </c>
      <c r="E141" s="19" t="s">
        <v>61</v>
      </c>
      <c r="G141" s="3"/>
    </row>
    <row r="142" spans="3:7" s="1" customFormat="1" outlineLevel="1" x14ac:dyDescent="0.2">
      <c r="C142" s="2"/>
      <c r="D142" s="9" t="s">
        <v>1271</v>
      </c>
      <c r="E142" s="11">
        <v>0</v>
      </c>
      <c r="G142" s="3"/>
    </row>
    <row r="143" spans="3:7" s="1" customFormat="1" ht="15" outlineLevel="1" x14ac:dyDescent="0.25">
      <c r="C143" s="2"/>
      <c r="D143" s="97" t="s">
        <v>1367</v>
      </c>
      <c r="E143" s="6"/>
      <c r="G143" s="3"/>
    </row>
    <row r="144" spans="3:7" s="1" customFormat="1" outlineLevel="1" x14ac:dyDescent="0.2">
      <c r="C144" s="2"/>
      <c r="D144" s="15" t="s">
        <v>1368</v>
      </c>
      <c r="E144" s="19" t="s">
        <v>1387</v>
      </c>
      <c r="G144" s="3"/>
    </row>
    <row r="145" spans="3:7" s="1" customFormat="1" outlineLevel="1" x14ac:dyDescent="0.2">
      <c r="C145" s="2"/>
      <c r="D145" s="15" t="s">
        <v>1369</v>
      </c>
      <c r="E145" s="19" t="s">
        <v>1388</v>
      </c>
      <c r="G145" s="3"/>
    </row>
    <row r="146" spans="3:7" s="1" customFormat="1" outlineLevel="1" x14ac:dyDescent="0.2">
      <c r="C146" s="2"/>
      <c r="D146" s="15" t="s">
        <v>1370</v>
      </c>
      <c r="E146" s="19" t="s">
        <v>1389</v>
      </c>
      <c r="G146" s="3"/>
    </row>
    <row r="147" spans="3:7" s="1" customFormat="1" outlineLevel="1" x14ac:dyDescent="0.2">
      <c r="C147" s="2"/>
      <c r="D147" s="9" t="s">
        <v>1371</v>
      </c>
      <c r="E147" s="11">
        <v>0</v>
      </c>
      <c r="G147" s="3"/>
    </row>
    <row r="148" spans="3:7" s="1" customFormat="1" ht="30.75" outlineLevel="1" thickBot="1" x14ac:dyDescent="0.3">
      <c r="C148" s="2"/>
      <c r="D148" s="12" t="s">
        <v>1372</v>
      </c>
      <c r="E148" s="14">
        <v>0</v>
      </c>
      <c r="G148" s="3"/>
    </row>
    <row r="149" spans="3:7" s="1" customFormat="1" ht="15.75" thickTop="1" thickBot="1" x14ac:dyDescent="0.25">
      <c r="C149" s="2"/>
      <c r="D149" s="151" t="s">
        <v>1485</v>
      </c>
      <c r="E149" s="152" t="s">
        <v>412</v>
      </c>
      <c r="G149" s="3"/>
    </row>
    <row r="150" spans="3:7" s="1" customFormat="1" ht="15.75" outlineLevel="1" thickTop="1" x14ac:dyDescent="0.25">
      <c r="C150" s="2"/>
      <c r="D150" s="13" t="s">
        <v>1362</v>
      </c>
      <c r="E150" s="4" t="s">
        <v>56</v>
      </c>
      <c r="G150" s="3"/>
    </row>
    <row r="151" spans="3:7" s="1" customFormat="1" ht="171.75" outlineLevel="1" x14ac:dyDescent="0.25">
      <c r="C151" s="2"/>
      <c r="D151" s="10" t="s">
        <v>1363</v>
      </c>
      <c r="E151" s="6" t="s">
        <v>413</v>
      </c>
      <c r="G151" s="3"/>
    </row>
    <row r="152" spans="3:7" s="1" customFormat="1" ht="114.75" outlineLevel="1" x14ac:dyDescent="0.25">
      <c r="C152" s="2"/>
      <c r="D152" s="10" t="s">
        <v>1364</v>
      </c>
      <c r="E152" s="6" t="s">
        <v>408</v>
      </c>
      <c r="G152" s="3"/>
    </row>
    <row r="153" spans="3:7" s="1" customFormat="1" ht="30" outlineLevel="1" x14ac:dyDescent="0.25">
      <c r="C153" s="2"/>
      <c r="D153" s="10" t="s">
        <v>1365</v>
      </c>
      <c r="E153" s="19" t="s">
        <v>1391</v>
      </c>
      <c r="G153" s="3"/>
    </row>
    <row r="154" spans="3:7" s="1" customFormat="1" outlineLevel="1" x14ac:dyDescent="0.2">
      <c r="C154" s="2"/>
      <c r="D154" s="9" t="s">
        <v>1271</v>
      </c>
      <c r="E154" s="11">
        <v>0</v>
      </c>
      <c r="G154" s="3"/>
    </row>
    <row r="155" spans="3:7" s="1" customFormat="1" ht="30" outlineLevel="1" x14ac:dyDescent="0.25">
      <c r="C155" s="2"/>
      <c r="D155" s="10" t="s">
        <v>1366</v>
      </c>
      <c r="E155" s="19" t="s">
        <v>61</v>
      </c>
      <c r="G155" s="3"/>
    </row>
    <row r="156" spans="3:7" s="1" customFormat="1" outlineLevel="1" x14ac:dyDescent="0.2">
      <c r="C156" s="2"/>
      <c r="D156" s="9" t="s">
        <v>1271</v>
      </c>
      <c r="E156" s="11">
        <v>0</v>
      </c>
      <c r="G156" s="3"/>
    </row>
    <row r="157" spans="3:7" s="1" customFormat="1" ht="15" outlineLevel="1" x14ac:dyDescent="0.25">
      <c r="C157" s="2"/>
      <c r="D157" s="97" t="s">
        <v>1367</v>
      </c>
      <c r="E157" s="6"/>
      <c r="G157" s="3"/>
    </row>
    <row r="158" spans="3:7" s="1" customFormat="1" outlineLevel="1" x14ac:dyDescent="0.2">
      <c r="C158" s="2"/>
      <c r="D158" s="15" t="s">
        <v>1368</v>
      </c>
      <c r="E158" s="19" t="s">
        <v>1387</v>
      </c>
      <c r="G158" s="3"/>
    </row>
    <row r="159" spans="3:7" s="1" customFormat="1" outlineLevel="1" x14ac:dyDescent="0.2">
      <c r="C159" s="2"/>
      <c r="D159" s="15" t="s">
        <v>1369</v>
      </c>
      <c r="E159" s="19" t="s">
        <v>1388</v>
      </c>
      <c r="G159" s="3"/>
    </row>
    <row r="160" spans="3:7" s="1" customFormat="1" outlineLevel="1" x14ac:dyDescent="0.2">
      <c r="C160" s="2"/>
      <c r="D160" s="15" t="s">
        <v>1370</v>
      </c>
      <c r="E160" s="19" t="s">
        <v>1389</v>
      </c>
      <c r="G160" s="3"/>
    </row>
    <row r="161" spans="3:7" s="1" customFormat="1" outlineLevel="1" x14ac:dyDescent="0.2">
      <c r="C161" s="2"/>
      <c r="D161" s="9" t="s">
        <v>1371</v>
      </c>
      <c r="E161" s="11">
        <v>0</v>
      </c>
      <c r="G161" s="3"/>
    </row>
    <row r="162" spans="3:7" s="1" customFormat="1" ht="30.75" outlineLevel="1" thickBot="1" x14ac:dyDescent="0.3">
      <c r="C162" s="2"/>
      <c r="D162" s="12" t="s">
        <v>1372</v>
      </c>
      <c r="E162" s="14">
        <v>0</v>
      </c>
      <c r="G162" s="3"/>
    </row>
    <row r="163" spans="3:7" s="1" customFormat="1" ht="15" thickTop="1" x14ac:dyDescent="0.2">
      <c r="C163" s="2"/>
      <c r="D163" s="22"/>
      <c r="E163" s="23"/>
      <c r="G163" s="3"/>
    </row>
    <row r="169" spans="3:7" s="1" customFormat="1" x14ac:dyDescent="0.2">
      <c r="C169" s="2"/>
      <c r="D169" s="2"/>
      <c r="E169" s="8"/>
      <c r="G169" s="3"/>
    </row>
    <row r="170" spans="3:7" s="1" customFormat="1" x14ac:dyDescent="0.2">
      <c r="C170" s="2"/>
      <c r="D170" s="2"/>
      <c r="E170" s="8"/>
      <c r="G170" s="3"/>
    </row>
  </sheetData>
  <mergeCells count="34">
    <mergeCell ref="D116:E116"/>
    <mergeCell ref="D121:E121"/>
    <mergeCell ref="D135:E135"/>
    <mergeCell ref="D149:E149"/>
    <mergeCell ref="D101:E101"/>
    <mergeCell ref="D104:E104"/>
    <mergeCell ref="D105:E105"/>
    <mergeCell ref="D108:E108"/>
    <mergeCell ref="D112:E112"/>
    <mergeCell ref="D113:E113"/>
    <mergeCell ref="D98:E98"/>
    <mergeCell ref="D62:E62"/>
    <mergeCell ref="D63:E63"/>
    <mergeCell ref="D66:E66"/>
    <mergeCell ref="D71:E71"/>
    <mergeCell ref="D82:E82"/>
    <mergeCell ref="D88:E88"/>
    <mergeCell ref="D90:E90"/>
    <mergeCell ref="D95:E95"/>
    <mergeCell ref="D96:E96"/>
    <mergeCell ref="G76:G77"/>
    <mergeCell ref="D78:E78"/>
    <mergeCell ref="D35:E35"/>
    <mergeCell ref="D41:E41"/>
    <mergeCell ref="D46:E46"/>
    <mergeCell ref="D49:E49"/>
    <mergeCell ref="D52:E52"/>
    <mergeCell ref="D59:E59"/>
    <mergeCell ref="D28:E28"/>
    <mergeCell ref="D2:E2"/>
    <mergeCell ref="D16:E16"/>
    <mergeCell ref="D17:E17"/>
    <mergeCell ref="D24:E24"/>
    <mergeCell ref="D25:E25"/>
  </mergeCells>
  <hyperlinks>
    <hyperlink ref="G1" location="Übersicht!A1" display="zurück zur Übersicht" xr:uid="{11721F30-869F-433A-AA66-6D3A92553D89}"/>
  </hyperlinks>
  <pageMargins left="0.7" right="0.7" top="0.75" bottom="0.75" header="0.3" footer="0.3"/>
  <pageSetup paperSize="9" scale="46" orientation="portrait" verticalDpi="0" r:id="rId1"/>
  <rowBreaks count="2" manualBreakCount="2">
    <brk id="94" min="3" max="4" man="1"/>
    <brk id="111" min="3" max="4"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F4170F-35A6-48AB-ADFB-5AC03BCF5784}">
  <sheetPr codeName="Tabelle65"/>
  <dimension ref="A1:EV52"/>
  <sheetViews>
    <sheetView topLeftCell="A19" workbookViewId="0">
      <selection activeCell="C26" sqref="C26"/>
    </sheetView>
  </sheetViews>
  <sheetFormatPr baseColWidth="10" defaultColWidth="11.42578125" defaultRowHeight="15" x14ac:dyDescent="0.25"/>
  <sheetData>
    <row r="1" spans="1:152" ht="50.1" customHeight="1" x14ac:dyDescent="0.25">
      <c r="A1">
        <v>1</v>
      </c>
      <c r="B1">
        <v>2</v>
      </c>
      <c r="C1">
        <v>3</v>
      </c>
      <c r="D1">
        <v>4</v>
      </c>
      <c r="E1">
        <v>5</v>
      </c>
      <c r="F1">
        <v>6</v>
      </c>
      <c r="G1">
        <v>7</v>
      </c>
      <c r="H1">
        <v>8</v>
      </c>
      <c r="I1">
        <v>9</v>
      </c>
      <c r="J1">
        <v>10</v>
      </c>
      <c r="K1">
        <v>11</v>
      </c>
      <c r="L1">
        <v>12</v>
      </c>
      <c r="M1">
        <v>13</v>
      </c>
      <c r="N1">
        <v>14</v>
      </c>
      <c r="O1">
        <v>15</v>
      </c>
      <c r="P1">
        <v>16</v>
      </c>
      <c r="Q1">
        <v>17</v>
      </c>
      <c r="R1">
        <v>18</v>
      </c>
      <c r="S1">
        <v>19</v>
      </c>
      <c r="T1">
        <v>20</v>
      </c>
      <c r="U1">
        <v>21</v>
      </c>
      <c r="V1">
        <v>22</v>
      </c>
      <c r="W1">
        <v>23</v>
      </c>
      <c r="X1">
        <v>24</v>
      </c>
      <c r="Y1">
        <v>25</v>
      </c>
      <c r="Z1">
        <v>26</v>
      </c>
      <c r="AA1">
        <v>27</v>
      </c>
      <c r="AB1">
        <v>28</v>
      </c>
      <c r="AC1">
        <v>29</v>
      </c>
      <c r="AD1">
        <v>30</v>
      </c>
      <c r="AE1">
        <v>31</v>
      </c>
      <c r="AF1">
        <v>32</v>
      </c>
      <c r="AG1">
        <v>33</v>
      </c>
      <c r="AH1">
        <v>34</v>
      </c>
      <c r="AI1">
        <v>35</v>
      </c>
      <c r="AJ1">
        <v>36</v>
      </c>
      <c r="AK1">
        <v>37</v>
      </c>
      <c r="AL1">
        <v>38</v>
      </c>
      <c r="AM1">
        <v>39</v>
      </c>
      <c r="AN1">
        <v>40</v>
      </c>
      <c r="AO1">
        <v>41</v>
      </c>
      <c r="AP1">
        <v>42</v>
      </c>
      <c r="AQ1">
        <v>43</v>
      </c>
      <c r="AR1">
        <v>44</v>
      </c>
      <c r="AS1">
        <v>45</v>
      </c>
      <c r="AT1">
        <v>46</v>
      </c>
      <c r="AU1">
        <v>47</v>
      </c>
      <c r="AV1">
        <v>48</v>
      </c>
      <c r="AW1">
        <v>49</v>
      </c>
      <c r="AX1">
        <v>50</v>
      </c>
      <c r="AY1">
        <v>51</v>
      </c>
      <c r="AZ1">
        <v>52</v>
      </c>
      <c r="BA1">
        <v>53</v>
      </c>
      <c r="BB1">
        <v>54</v>
      </c>
      <c r="BC1">
        <v>55</v>
      </c>
      <c r="BD1">
        <v>56</v>
      </c>
      <c r="BE1">
        <v>57</v>
      </c>
      <c r="BF1">
        <v>58</v>
      </c>
      <c r="BG1">
        <v>59</v>
      </c>
      <c r="BH1">
        <v>60</v>
      </c>
      <c r="BI1">
        <v>61</v>
      </c>
      <c r="BJ1">
        <v>62</v>
      </c>
      <c r="BK1">
        <v>63</v>
      </c>
      <c r="BL1">
        <v>64</v>
      </c>
      <c r="BM1">
        <v>65</v>
      </c>
      <c r="BN1">
        <v>66</v>
      </c>
      <c r="BO1">
        <v>67</v>
      </c>
      <c r="BP1">
        <v>68</v>
      </c>
      <c r="BQ1">
        <v>69</v>
      </c>
      <c r="BR1">
        <v>70</v>
      </c>
      <c r="BS1">
        <v>71</v>
      </c>
      <c r="BT1">
        <v>72</v>
      </c>
      <c r="BU1">
        <v>73</v>
      </c>
      <c r="BV1">
        <v>74</v>
      </c>
      <c r="BW1">
        <v>75</v>
      </c>
      <c r="BX1">
        <v>76</v>
      </c>
      <c r="BY1">
        <v>77</v>
      </c>
      <c r="BZ1">
        <v>78</v>
      </c>
      <c r="CA1">
        <v>79</v>
      </c>
      <c r="CB1">
        <v>80</v>
      </c>
      <c r="CC1">
        <v>81</v>
      </c>
      <c r="CD1">
        <v>82</v>
      </c>
      <c r="CE1">
        <v>83</v>
      </c>
      <c r="CF1">
        <v>84</v>
      </c>
      <c r="CG1">
        <v>85</v>
      </c>
      <c r="CH1">
        <v>86</v>
      </c>
      <c r="CI1">
        <v>87</v>
      </c>
      <c r="CJ1">
        <v>88</v>
      </c>
      <c r="CK1">
        <v>89</v>
      </c>
      <c r="CL1">
        <v>90</v>
      </c>
      <c r="CM1">
        <v>91</v>
      </c>
      <c r="CN1">
        <v>92</v>
      </c>
      <c r="CO1">
        <v>93</v>
      </c>
      <c r="CP1">
        <v>94</v>
      </c>
      <c r="CQ1">
        <v>95</v>
      </c>
      <c r="CR1">
        <v>96</v>
      </c>
      <c r="CS1">
        <v>97</v>
      </c>
      <c r="CT1">
        <v>98</v>
      </c>
      <c r="CU1">
        <v>99</v>
      </c>
      <c r="CV1">
        <v>100</v>
      </c>
      <c r="CW1">
        <v>101</v>
      </c>
      <c r="CX1">
        <v>102</v>
      </c>
      <c r="CY1">
        <v>103</v>
      </c>
      <c r="CZ1">
        <v>104</v>
      </c>
      <c r="DA1">
        <v>105</v>
      </c>
      <c r="DB1">
        <v>106</v>
      </c>
      <c r="DC1">
        <v>107</v>
      </c>
      <c r="DD1">
        <v>108</v>
      </c>
      <c r="DE1">
        <v>109</v>
      </c>
      <c r="DF1">
        <v>110</v>
      </c>
      <c r="DG1">
        <v>111</v>
      </c>
      <c r="DH1">
        <v>112</v>
      </c>
      <c r="DI1">
        <v>113</v>
      </c>
      <c r="DJ1">
        <v>114</v>
      </c>
      <c r="DK1">
        <v>115</v>
      </c>
      <c r="DL1">
        <v>116</v>
      </c>
      <c r="DM1">
        <v>117</v>
      </c>
      <c r="DN1">
        <v>118</v>
      </c>
      <c r="DO1">
        <v>119</v>
      </c>
      <c r="DP1">
        <v>120</v>
      </c>
      <c r="DQ1">
        <v>121</v>
      </c>
      <c r="DR1">
        <v>122</v>
      </c>
      <c r="DS1">
        <v>123</v>
      </c>
      <c r="DT1">
        <v>124</v>
      </c>
      <c r="DU1">
        <v>125</v>
      </c>
      <c r="DV1">
        <v>126</v>
      </c>
      <c r="DW1">
        <v>127</v>
      </c>
      <c r="DX1">
        <v>128</v>
      </c>
      <c r="DY1">
        <v>129</v>
      </c>
      <c r="DZ1">
        <v>130</v>
      </c>
      <c r="EA1">
        <v>131</v>
      </c>
      <c r="EB1">
        <v>132</v>
      </c>
      <c r="EC1">
        <v>133</v>
      </c>
      <c r="ED1">
        <v>134</v>
      </c>
      <c r="EE1">
        <v>135</v>
      </c>
      <c r="EF1">
        <v>136</v>
      </c>
      <c r="EG1">
        <v>137</v>
      </c>
      <c r="EH1">
        <v>138</v>
      </c>
      <c r="EI1">
        <v>139</v>
      </c>
      <c r="EJ1">
        <v>140</v>
      </c>
      <c r="EK1">
        <v>141</v>
      </c>
      <c r="EL1">
        <v>142</v>
      </c>
      <c r="EM1">
        <v>143</v>
      </c>
      <c r="EN1">
        <v>144</v>
      </c>
      <c r="EO1">
        <v>145</v>
      </c>
      <c r="EP1">
        <v>146</v>
      </c>
      <c r="EQ1">
        <v>147</v>
      </c>
      <c r="ER1">
        <v>148</v>
      </c>
      <c r="ES1">
        <v>149</v>
      </c>
      <c r="ET1">
        <v>150</v>
      </c>
      <c r="EU1">
        <v>151</v>
      </c>
      <c r="EV1">
        <v>152</v>
      </c>
    </row>
    <row r="2" spans="1:152" ht="300" x14ac:dyDescent="0.25">
      <c r="A2" t="s">
        <v>12</v>
      </c>
      <c r="B2" t="s">
        <v>13</v>
      </c>
      <c r="C2" t="s">
        <v>14</v>
      </c>
      <c r="D2" t="s">
        <v>15</v>
      </c>
      <c r="E2" t="s">
        <v>16</v>
      </c>
      <c r="F2" t="s">
        <v>17</v>
      </c>
      <c r="G2" t="s">
        <v>18</v>
      </c>
      <c r="I2" t="s">
        <v>19</v>
      </c>
      <c r="L2" t="s">
        <v>20</v>
      </c>
      <c r="M2" t="s">
        <v>21</v>
      </c>
      <c r="N2" t="s">
        <v>22</v>
      </c>
      <c r="O2" t="s">
        <v>22</v>
      </c>
      <c r="P2" t="s">
        <v>23</v>
      </c>
      <c r="R2" t="s">
        <v>24</v>
      </c>
      <c r="S2" t="s">
        <v>25</v>
      </c>
      <c r="T2" t="s">
        <v>23</v>
      </c>
      <c r="U2" t="s">
        <v>26</v>
      </c>
      <c r="V2" t="s">
        <v>27</v>
      </c>
      <c r="W2" t="s">
        <v>28</v>
      </c>
      <c r="X2" t="s">
        <v>22</v>
      </c>
      <c r="Y2" s="130" t="s">
        <v>29</v>
      </c>
      <c r="Z2" t="s">
        <v>30</v>
      </c>
      <c r="AA2" t="s">
        <v>31</v>
      </c>
      <c r="AB2" t="s">
        <v>32</v>
      </c>
      <c r="AC2" t="s">
        <v>33</v>
      </c>
      <c r="AD2" t="s">
        <v>32</v>
      </c>
      <c r="AE2" t="s">
        <v>32</v>
      </c>
      <c r="AF2" t="s">
        <v>34</v>
      </c>
      <c r="AG2" t="s">
        <v>35</v>
      </c>
      <c r="AH2" t="s">
        <v>36</v>
      </c>
      <c r="AI2" t="s">
        <v>37</v>
      </c>
      <c r="AJ2" t="s">
        <v>38</v>
      </c>
      <c r="AK2" t="s">
        <v>36</v>
      </c>
      <c r="AL2" t="s">
        <v>39</v>
      </c>
      <c r="AM2" t="s">
        <v>33</v>
      </c>
      <c r="AN2" t="s">
        <v>22</v>
      </c>
      <c r="AO2" t="s">
        <v>32</v>
      </c>
      <c r="AP2" t="s">
        <v>34</v>
      </c>
      <c r="AQ2" t="s">
        <v>35</v>
      </c>
      <c r="AR2" t="s">
        <v>22</v>
      </c>
      <c r="AS2" t="s">
        <v>22</v>
      </c>
      <c r="AT2" t="s">
        <v>22</v>
      </c>
      <c r="AU2" t="s">
        <v>22</v>
      </c>
      <c r="AV2" t="s">
        <v>22</v>
      </c>
      <c r="AW2" t="s">
        <v>22</v>
      </c>
      <c r="AX2" t="s">
        <v>22</v>
      </c>
      <c r="AY2" t="s">
        <v>22</v>
      </c>
      <c r="AZ2" t="s">
        <v>22</v>
      </c>
      <c r="BA2" t="s">
        <v>32</v>
      </c>
      <c r="BB2" t="s">
        <v>32</v>
      </c>
      <c r="BC2" t="s">
        <v>22</v>
      </c>
      <c r="BD2" t="s">
        <v>33</v>
      </c>
      <c r="BE2" t="s">
        <v>34</v>
      </c>
      <c r="BF2" t="s">
        <v>35</v>
      </c>
      <c r="BG2" t="s">
        <v>22</v>
      </c>
      <c r="BH2" t="s">
        <v>22</v>
      </c>
      <c r="BI2" t="s">
        <v>22</v>
      </c>
      <c r="BJ2" t="s">
        <v>22</v>
      </c>
      <c r="BK2" t="s">
        <v>22</v>
      </c>
      <c r="BL2" t="s">
        <v>22</v>
      </c>
      <c r="BM2" t="s">
        <v>33</v>
      </c>
      <c r="BN2" t="s">
        <v>32</v>
      </c>
      <c r="BO2" t="s">
        <v>32</v>
      </c>
      <c r="BP2" t="s">
        <v>34</v>
      </c>
      <c r="BQ2" t="s">
        <v>35</v>
      </c>
      <c r="BR2" t="s">
        <v>22</v>
      </c>
      <c r="BS2" t="s">
        <v>22</v>
      </c>
      <c r="BT2" t="s">
        <v>34</v>
      </c>
      <c r="BU2" t="s">
        <v>35</v>
      </c>
      <c r="BV2">
        <v>0</v>
      </c>
      <c r="BW2" t="s">
        <v>40</v>
      </c>
      <c r="BX2" t="s">
        <v>27</v>
      </c>
      <c r="BY2" t="s">
        <v>41</v>
      </c>
      <c r="BZ2" t="s">
        <v>42</v>
      </c>
      <c r="CA2" t="s">
        <v>43</v>
      </c>
      <c r="CB2" t="s">
        <v>44</v>
      </c>
      <c r="CC2" t="s">
        <v>45</v>
      </c>
      <c r="CD2" t="s">
        <v>46</v>
      </c>
      <c r="CE2" t="s">
        <v>47</v>
      </c>
      <c r="CF2" t="s">
        <v>48</v>
      </c>
      <c r="CG2" t="s">
        <v>49</v>
      </c>
      <c r="CH2">
        <v>2600</v>
      </c>
      <c r="CI2" t="s">
        <v>50</v>
      </c>
      <c r="CJ2">
        <v>20</v>
      </c>
      <c r="CK2" t="s">
        <v>51</v>
      </c>
      <c r="CL2">
        <v>0</v>
      </c>
      <c r="CM2">
        <v>0</v>
      </c>
      <c r="CN2">
        <v>0</v>
      </c>
      <c r="CO2" t="s">
        <v>52</v>
      </c>
      <c r="CP2" t="s">
        <v>53</v>
      </c>
      <c r="CQ2" t="s">
        <v>54</v>
      </c>
      <c r="CR2">
        <v>0</v>
      </c>
      <c r="CS2" t="s">
        <v>27</v>
      </c>
      <c r="CT2" t="s">
        <v>55</v>
      </c>
      <c r="CU2" t="s">
        <v>46</v>
      </c>
      <c r="CV2" t="s">
        <v>56</v>
      </c>
      <c r="CW2" t="s">
        <v>48</v>
      </c>
      <c r="CX2" t="s">
        <v>57</v>
      </c>
      <c r="CY2">
        <v>0</v>
      </c>
      <c r="CZ2">
        <v>0</v>
      </c>
      <c r="DA2">
        <v>55</v>
      </c>
      <c r="DB2" t="s">
        <v>58</v>
      </c>
      <c r="DC2">
        <v>0</v>
      </c>
      <c r="DD2">
        <v>0</v>
      </c>
      <c r="DE2">
        <v>0</v>
      </c>
      <c r="DF2" t="s">
        <v>59</v>
      </c>
      <c r="DG2" t="s">
        <v>60</v>
      </c>
      <c r="DH2" t="s">
        <v>54</v>
      </c>
      <c r="DI2">
        <v>0</v>
      </c>
      <c r="DJ2" t="s">
        <v>31</v>
      </c>
      <c r="DK2">
        <v>0</v>
      </c>
      <c r="DL2">
        <v>0</v>
      </c>
      <c r="DM2" t="s">
        <v>35</v>
      </c>
      <c r="DN2" t="s">
        <v>35</v>
      </c>
      <c r="DO2" t="s">
        <v>35</v>
      </c>
      <c r="DP2" t="s">
        <v>61</v>
      </c>
      <c r="DQ2">
        <v>0</v>
      </c>
      <c r="DR2" t="s">
        <v>61</v>
      </c>
      <c r="DS2">
        <v>0</v>
      </c>
      <c r="DT2" t="s">
        <v>61</v>
      </c>
      <c r="DU2" t="s">
        <v>61</v>
      </c>
      <c r="DV2" t="s">
        <v>61</v>
      </c>
      <c r="DW2">
        <v>0</v>
      </c>
      <c r="DX2">
        <v>0</v>
      </c>
      <c r="DY2">
        <v>0</v>
      </c>
      <c r="DZ2">
        <v>0</v>
      </c>
      <c r="EA2" t="s">
        <v>31</v>
      </c>
      <c r="EB2" t="s">
        <v>32</v>
      </c>
      <c r="EC2" t="s">
        <v>35</v>
      </c>
      <c r="ED2" t="s">
        <v>32</v>
      </c>
      <c r="EE2">
        <v>0</v>
      </c>
      <c r="EF2">
        <v>0</v>
      </c>
      <c r="EG2" t="s">
        <v>31</v>
      </c>
      <c r="EH2" t="s">
        <v>31</v>
      </c>
      <c r="EI2" t="s">
        <v>62</v>
      </c>
      <c r="EJ2">
        <v>75</v>
      </c>
      <c r="EK2">
        <v>0</v>
      </c>
      <c r="EL2">
        <v>75</v>
      </c>
      <c r="EM2">
        <v>0</v>
      </c>
      <c r="EN2">
        <v>15</v>
      </c>
      <c r="EO2">
        <v>6</v>
      </c>
      <c r="EP2">
        <v>24</v>
      </c>
      <c r="EQ2">
        <v>3</v>
      </c>
      <c r="ER2">
        <v>101</v>
      </c>
      <c r="ES2" t="s">
        <v>63</v>
      </c>
      <c r="ET2" t="s">
        <v>23</v>
      </c>
    </row>
    <row r="3" spans="1:152" x14ac:dyDescent="0.25">
      <c r="A3" t="s">
        <v>64</v>
      </c>
      <c r="B3" t="s">
        <v>65</v>
      </c>
      <c r="C3" t="s">
        <v>66</v>
      </c>
      <c r="D3" t="s">
        <v>67</v>
      </c>
      <c r="E3" t="s">
        <v>68</v>
      </c>
      <c r="F3" t="s">
        <v>17</v>
      </c>
      <c r="G3" t="s">
        <v>69</v>
      </c>
      <c r="I3" t="s">
        <v>70</v>
      </c>
      <c r="L3" t="s">
        <v>20</v>
      </c>
      <c r="M3" t="s">
        <v>71</v>
      </c>
      <c r="N3" t="s">
        <v>72</v>
      </c>
      <c r="O3" t="s">
        <v>72</v>
      </c>
      <c r="P3" t="s">
        <v>73</v>
      </c>
      <c r="R3" t="s">
        <v>74</v>
      </c>
      <c r="S3" t="s">
        <v>75</v>
      </c>
      <c r="T3" t="s">
        <v>76</v>
      </c>
      <c r="U3" t="s">
        <v>23</v>
      </c>
      <c r="V3" t="s">
        <v>27</v>
      </c>
      <c r="W3" t="s">
        <v>22</v>
      </c>
      <c r="X3" t="s">
        <v>22</v>
      </c>
      <c r="Y3" t="s">
        <v>77</v>
      </c>
      <c r="Z3" t="s">
        <v>78</v>
      </c>
      <c r="AA3" t="s">
        <v>27</v>
      </c>
      <c r="AB3" t="s">
        <v>22</v>
      </c>
      <c r="AC3" t="s">
        <v>22</v>
      </c>
      <c r="AD3" t="s">
        <v>22</v>
      </c>
      <c r="AE3" t="s">
        <v>22</v>
      </c>
      <c r="AF3" t="s">
        <v>34</v>
      </c>
      <c r="AG3" t="s">
        <v>35</v>
      </c>
      <c r="AH3" t="s">
        <v>36</v>
      </c>
      <c r="AI3" t="s">
        <v>79</v>
      </c>
      <c r="AJ3" t="s">
        <v>80</v>
      </c>
      <c r="AK3" t="s">
        <v>36</v>
      </c>
      <c r="AL3" t="s">
        <v>23</v>
      </c>
      <c r="AM3" t="s">
        <v>22</v>
      </c>
      <c r="AN3" t="s">
        <v>22</v>
      </c>
      <c r="AO3" t="s">
        <v>72</v>
      </c>
      <c r="AP3" t="s">
        <v>34</v>
      </c>
      <c r="AQ3" t="s">
        <v>35</v>
      </c>
      <c r="AR3" t="s">
        <v>32</v>
      </c>
      <c r="AS3" t="s">
        <v>72</v>
      </c>
      <c r="AT3" t="s">
        <v>72</v>
      </c>
      <c r="AU3" t="s">
        <v>72</v>
      </c>
      <c r="AV3" t="s">
        <v>22</v>
      </c>
      <c r="AW3" t="s">
        <v>22</v>
      </c>
      <c r="AX3" t="s">
        <v>22</v>
      </c>
      <c r="AY3" t="s">
        <v>22</v>
      </c>
      <c r="AZ3" t="s">
        <v>72</v>
      </c>
      <c r="BA3" t="s">
        <v>72</v>
      </c>
      <c r="BB3" t="s">
        <v>72</v>
      </c>
      <c r="BC3" t="s">
        <v>22</v>
      </c>
      <c r="BD3" t="s">
        <v>32</v>
      </c>
      <c r="BE3" t="s">
        <v>34</v>
      </c>
      <c r="BF3" t="s">
        <v>35</v>
      </c>
      <c r="BG3" t="s">
        <v>22</v>
      </c>
      <c r="BH3" t="s">
        <v>22</v>
      </c>
      <c r="BI3" t="s">
        <v>22</v>
      </c>
      <c r="BJ3" t="s">
        <v>22</v>
      </c>
      <c r="BK3" t="s">
        <v>22</v>
      </c>
      <c r="BL3" t="s">
        <v>72</v>
      </c>
      <c r="BM3" t="s">
        <v>32</v>
      </c>
      <c r="BN3" t="s">
        <v>22</v>
      </c>
      <c r="BO3" t="s">
        <v>72</v>
      </c>
      <c r="BP3" t="s">
        <v>34</v>
      </c>
      <c r="BQ3" t="s">
        <v>35</v>
      </c>
      <c r="BR3" t="s">
        <v>22</v>
      </c>
      <c r="BS3" t="s">
        <v>72</v>
      </c>
      <c r="BT3" t="s">
        <v>72</v>
      </c>
      <c r="BU3" t="s">
        <v>81</v>
      </c>
      <c r="BV3" t="s">
        <v>82</v>
      </c>
      <c r="BW3">
        <v>0</v>
      </c>
      <c r="BX3" t="s">
        <v>27</v>
      </c>
      <c r="BY3" t="s">
        <v>83</v>
      </c>
      <c r="BZ3" t="s">
        <v>42</v>
      </c>
      <c r="CA3" t="s">
        <v>84</v>
      </c>
      <c r="CB3" t="s">
        <v>44</v>
      </c>
      <c r="CC3" t="s">
        <v>85</v>
      </c>
      <c r="CD3" t="s">
        <v>46</v>
      </c>
      <c r="CE3" t="s">
        <v>86</v>
      </c>
      <c r="CF3" t="s">
        <v>87</v>
      </c>
      <c r="CG3" t="s">
        <v>88</v>
      </c>
      <c r="CH3">
        <v>62.9</v>
      </c>
      <c r="CI3" t="s">
        <v>89</v>
      </c>
      <c r="CJ3">
        <v>10.5</v>
      </c>
      <c r="CK3" t="s">
        <v>90</v>
      </c>
      <c r="CL3">
        <v>0.02</v>
      </c>
      <c r="CM3">
        <v>0</v>
      </c>
      <c r="CN3">
        <v>0</v>
      </c>
      <c r="CO3">
        <v>0</v>
      </c>
      <c r="CP3" t="s">
        <v>91</v>
      </c>
      <c r="CQ3" t="s">
        <v>92</v>
      </c>
      <c r="CR3">
        <v>0</v>
      </c>
      <c r="CS3" t="s">
        <v>27</v>
      </c>
      <c r="CT3" t="s">
        <v>93</v>
      </c>
      <c r="CU3" t="s">
        <v>46</v>
      </c>
      <c r="CV3" t="s">
        <v>86</v>
      </c>
      <c r="CW3" t="s">
        <v>94</v>
      </c>
      <c r="CX3" t="s">
        <v>95</v>
      </c>
      <c r="CY3">
        <v>62.9</v>
      </c>
      <c r="CZ3" t="s">
        <v>96</v>
      </c>
      <c r="DA3">
        <v>15.8</v>
      </c>
      <c r="DB3" t="s">
        <v>97</v>
      </c>
      <c r="DC3">
        <v>0.02</v>
      </c>
      <c r="DD3">
        <v>0</v>
      </c>
      <c r="DE3">
        <v>0</v>
      </c>
      <c r="DF3">
        <v>0</v>
      </c>
      <c r="DG3" t="s">
        <v>98</v>
      </c>
      <c r="DH3" t="s">
        <v>54</v>
      </c>
      <c r="DI3">
        <v>0</v>
      </c>
      <c r="DJ3" t="s">
        <v>31</v>
      </c>
      <c r="DK3">
        <v>0</v>
      </c>
      <c r="DL3">
        <v>0</v>
      </c>
      <c r="DM3" t="s">
        <v>35</v>
      </c>
      <c r="DN3" t="s">
        <v>35</v>
      </c>
      <c r="DO3" t="s">
        <v>35</v>
      </c>
      <c r="DP3" t="s">
        <v>61</v>
      </c>
      <c r="DQ3">
        <v>0</v>
      </c>
      <c r="DR3" t="s">
        <v>61</v>
      </c>
      <c r="DS3">
        <v>0</v>
      </c>
      <c r="DT3" t="s">
        <v>61</v>
      </c>
      <c r="DU3" t="s">
        <v>61</v>
      </c>
      <c r="DV3" t="s">
        <v>61</v>
      </c>
      <c r="DW3">
        <v>0</v>
      </c>
      <c r="DX3">
        <v>0</v>
      </c>
      <c r="DY3">
        <v>0</v>
      </c>
      <c r="DZ3">
        <v>0</v>
      </c>
      <c r="EA3" t="s">
        <v>27</v>
      </c>
      <c r="EB3" t="s">
        <v>99</v>
      </c>
      <c r="EC3" t="s">
        <v>100</v>
      </c>
      <c r="ED3" t="s">
        <v>99</v>
      </c>
      <c r="EE3" t="s">
        <v>31</v>
      </c>
      <c r="EF3">
        <v>0</v>
      </c>
      <c r="EG3" t="s">
        <v>101</v>
      </c>
      <c r="EH3" t="s">
        <v>27</v>
      </c>
      <c r="EI3" t="s">
        <v>102</v>
      </c>
      <c r="EJ3">
        <v>500</v>
      </c>
      <c r="EK3">
        <v>500</v>
      </c>
      <c r="EL3">
        <v>0</v>
      </c>
      <c r="EM3">
        <v>0</v>
      </c>
      <c r="EN3">
        <v>1</v>
      </c>
      <c r="EO3">
        <v>12</v>
      </c>
      <c r="EP3">
        <v>9</v>
      </c>
      <c r="EQ3">
        <v>3</v>
      </c>
      <c r="ER3">
        <v>199</v>
      </c>
      <c r="ES3" t="s">
        <v>103</v>
      </c>
      <c r="ET3" t="s">
        <v>23</v>
      </c>
    </row>
    <row r="4" spans="1:152" x14ac:dyDescent="0.25">
      <c r="A4" t="s">
        <v>104</v>
      </c>
      <c r="B4" t="s">
        <v>23</v>
      </c>
      <c r="C4" t="s">
        <v>105</v>
      </c>
      <c r="D4" t="s">
        <v>106</v>
      </c>
      <c r="E4" t="s">
        <v>107</v>
      </c>
      <c r="F4" t="s">
        <v>17</v>
      </c>
      <c r="G4" t="s">
        <v>108</v>
      </c>
      <c r="I4" t="s">
        <v>19</v>
      </c>
      <c r="L4" t="s">
        <v>20</v>
      </c>
      <c r="M4" t="s">
        <v>71</v>
      </c>
      <c r="N4" t="s">
        <v>22</v>
      </c>
      <c r="O4" t="s">
        <v>72</v>
      </c>
      <c r="P4" t="s">
        <v>23</v>
      </c>
      <c r="R4" t="s">
        <v>74</v>
      </c>
      <c r="S4" t="s">
        <v>109</v>
      </c>
      <c r="T4" t="s">
        <v>110</v>
      </c>
      <c r="U4" t="s">
        <v>111</v>
      </c>
      <c r="V4" t="s">
        <v>27</v>
      </c>
      <c r="W4" t="s">
        <v>22</v>
      </c>
      <c r="X4" t="s">
        <v>22</v>
      </c>
      <c r="Y4" t="s">
        <v>77</v>
      </c>
      <c r="Z4" t="s">
        <v>112</v>
      </c>
      <c r="AA4" t="s">
        <v>27</v>
      </c>
      <c r="AB4" t="s">
        <v>22</v>
      </c>
      <c r="AC4" t="s">
        <v>28</v>
      </c>
      <c r="AD4" t="s">
        <v>22</v>
      </c>
      <c r="AE4" t="s">
        <v>22</v>
      </c>
      <c r="AF4" t="s">
        <v>34</v>
      </c>
      <c r="AG4" t="s">
        <v>35</v>
      </c>
      <c r="AH4" t="s">
        <v>36</v>
      </c>
      <c r="AI4" t="s">
        <v>113</v>
      </c>
      <c r="AJ4" t="s">
        <v>114</v>
      </c>
      <c r="AK4" t="s">
        <v>36</v>
      </c>
      <c r="AL4" t="s">
        <v>115</v>
      </c>
      <c r="AM4" t="s">
        <v>22</v>
      </c>
      <c r="AN4" t="s">
        <v>22</v>
      </c>
      <c r="AO4" t="s">
        <v>72</v>
      </c>
      <c r="AP4" t="s">
        <v>34</v>
      </c>
      <c r="AQ4" t="s">
        <v>35</v>
      </c>
      <c r="AR4" t="s">
        <v>22</v>
      </c>
      <c r="AS4" t="s">
        <v>22</v>
      </c>
      <c r="AT4" t="s">
        <v>22</v>
      </c>
      <c r="AU4" t="s">
        <v>22</v>
      </c>
      <c r="AV4" t="s">
        <v>22</v>
      </c>
      <c r="AW4" t="s">
        <v>22</v>
      </c>
      <c r="AX4" t="s">
        <v>22</v>
      </c>
      <c r="AY4" t="s">
        <v>22</v>
      </c>
      <c r="AZ4" t="s">
        <v>22</v>
      </c>
      <c r="BA4" t="s">
        <v>22</v>
      </c>
      <c r="BB4" t="s">
        <v>22</v>
      </c>
      <c r="BC4" t="s">
        <v>32</v>
      </c>
      <c r="BD4" t="s">
        <v>32</v>
      </c>
      <c r="BE4" t="s">
        <v>34</v>
      </c>
      <c r="BF4" t="s">
        <v>35</v>
      </c>
      <c r="BG4" t="s">
        <v>22</v>
      </c>
      <c r="BH4" t="s">
        <v>22</v>
      </c>
      <c r="BI4" t="s">
        <v>32</v>
      </c>
      <c r="BJ4" t="s">
        <v>22</v>
      </c>
      <c r="BK4" t="s">
        <v>22</v>
      </c>
      <c r="BL4" t="s">
        <v>22</v>
      </c>
      <c r="BM4" t="s">
        <v>72</v>
      </c>
      <c r="BN4" t="s">
        <v>32</v>
      </c>
      <c r="BO4" t="s">
        <v>32</v>
      </c>
      <c r="BP4" t="s">
        <v>34</v>
      </c>
      <c r="BQ4" t="s">
        <v>35</v>
      </c>
      <c r="BR4" t="s">
        <v>22</v>
      </c>
      <c r="BS4" t="s">
        <v>72</v>
      </c>
      <c r="BT4" t="s">
        <v>34</v>
      </c>
      <c r="BU4" t="s">
        <v>35</v>
      </c>
      <c r="BV4" t="s">
        <v>116</v>
      </c>
      <c r="BW4">
        <v>0</v>
      </c>
      <c r="BX4" t="s">
        <v>27</v>
      </c>
      <c r="BY4" t="s">
        <v>83</v>
      </c>
      <c r="BZ4" t="s">
        <v>42</v>
      </c>
      <c r="CA4" t="s">
        <v>117</v>
      </c>
      <c r="CB4" t="s">
        <v>118</v>
      </c>
      <c r="CC4" t="s">
        <v>119</v>
      </c>
      <c r="CD4" t="s">
        <v>46</v>
      </c>
      <c r="CE4" t="s">
        <v>86</v>
      </c>
      <c r="CF4" t="s">
        <v>120</v>
      </c>
      <c r="CG4" t="s">
        <v>49</v>
      </c>
      <c r="CH4">
        <v>1500</v>
      </c>
      <c r="CI4" t="s">
        <v>121</v>
      </c>
      <c r="CJ4">
        <v>15</v>
      </c>
      <c r="CK4" t="s">
        <v>122</v>
      </c>
      <c r="CL4">
        <v>0</v>
      </c>
      <c r="CM4">
        <v>0</v>
      </c>
      <c r="CN4">
        <v>0</v>
      </c>
      <c r="CO4">
        <v>0</v>
      </c>
      <c r="CP4" t="s">
        <v>123</v>
      </c>
      <c r="CQ4" t="s">
        <v>124</v>
      </c>
      <c r="CR4" t="s">
        <v>125</v>
      </c>
      <c r="CS4" t="s">
        <v>31</v>
      </c>
      <c r="CT4">
        <v>0</v>
      </c>
      <c r="CU4" t="s">
        <v>46</v>
      </c>
      <c r="CV4" t="s">
        <v>35</v>
      </c>
      <c r="CW4" t="s">
        <v>35</v>
      </c>
      <c r="CX4" t="s">
        <v>35</v>
      </c>
      <c r="CY4" t="s">
        <v>61</v>
      </c>
      <c r="CZ4">
        <v>0</v>
      </c>
      <c r="DA4" t="s">
        <v>61</v>
      </c>
      <c r="DB4">
        <v>0</v>
      </c>
      <c r="DC4" t="s">
        <v>61</v>
      </c>
      <c r="DD4" t="s">
        <v>61</v>
      </c>
      <c r="DE4" t="s">
        <v>61</v>
      </c>
      <c r="DF4">
        <v>0</v>
      </c>
      <c r="DG4">
        <v>0</v>
      </c>
      <c r="DH4">
        <v>0</v>
      </c>
      <c r="DI4">
        <v>0</v>
      </c>
      <c r="DJ4">
        <v>0</v>
      </c>
      <c r="DK4">
        <v>0</v>
      </c>
      <c r="DL4">
        <v>0</v>
      </c>
      <c r="DM4" t="s">
        <v>35</v>
      </c>
      <c r="DN4" t="s">
        <v>35</v>
      </c>
      <c r="DO4" t="s">
        <v>35</v>
      </c>
      <c r="DP4" t="s">
        <v>61</v>
      </c>
      <c r="DQ4">
        <v>0</v>
      </c>
      <c r="DR4" t="s">
        <v>61</v>
      </c>
      <c r="DS4">
        <v>0</v>
      </c>
      <c r="DT4" t="s">
        <v>61</v>
      </c>
      <c r="DU4" t="s">
        <v>61</v>
      </c>
      <c r="DV4" t="s">
        <v>61</v>
      </c>
      <c r="DW4">
        <v>0</v>
      </c>
      <c r="DX4">
        <v>0</v>
      </c>
      <c r="DY4">
        <v>0</v>
      </c>
      <c r="DZ4">
        <v>0</v>
      </c>
      <c r="EA4" t="s">
        <v>31</v>
      </c>
      <c r="EB4" t="s">
        <v>32</v>
      </c>
      <c r="EC4" t="s">
        <v>35</v>
      </c>
      <c r="ED4" t="s">
        <v>32</v>
      </c>
      <c r="EE4">
        <v>0</v>
      </c>
      <c r="EF4">
        <v>0</v>
      </c>
      <c r="EG4" t="s">
        <v>126</v>
      </c>
      <c r="EH4" t="s">
        <v>27</v>
      </c>
      <c r="EI4" t="s">
        <v>102</v>
      </c>
      <c r="EJ4" t="s">
        <v>61</v>
      </c>
      <c r="EK4" t="s">
        <v>61</v>
      </c>
      <c r="EL4" t="s">
        <v>61</v>
      </c>
      <c r="EM4" t="s">
        <v>61</v>
      </c>
      <c r="EN4">
        <v>1</v>
      </c>
      <c r="EO4">
        <v>3</v>
      </c>
      <c r="EP4">
        <v>1</v>
      </c>
      <c r="EQ4">
        <v>1</v>
      </c>
      <c r="ER4" t="s">
        <v>127</v>
      </c>
      <c r="ES4" t="s">
        <v>128</v>
      </c>
      <c r="ET4" t="s">
        <v>23</v>
      </c>
    </row>
    <row r="5" spans="1:152" x14ac:dyDescent="0.25">
      <c r="A5" t="s">
        <v>129</v>
      </c>
      <c r="B5" t="s">
        <v>130</v>
      </c>
      <c r="C5" t="s">
        <v>131</v>
      </c>
      <c r="D5" t="s">
        <v>132</v>
      </c>
      <c r="E5" t="s">
        <v>133</v>
      </c>
      <c r="F5" t="s">
        <v>17</v>
      </c>
      <c r="G5" t="s">
        <v>108</v>
      </c>
      <c r="I5" t="s">
        <v>19</v>
      </c>
      <c r="L5" t="s">
        <v>20</v>
      </c>
      <c r="M5" t="s">
        <v>71</v>
      </c>
      <c r="N5" t="s">
        <v>22</v>
      </c>
      <c r="O5" t="s">
        <v>72</v>
      </c>
      <c r="P5" t="s">
        <v>23</v>
      </c>
      <c r="R5" t="s">
        <v>134</v>
      </c>
      <c r="S5" t="s">
        <v>135</v>
      </c>
      <c r="T5" t="s">
        <v>23</v>
      </c>
      <c r="U5" t="s">
        <v>23</v>
      </c>
      <c r="V5" t="s">
        <v>27</v>
      </c>
      <c r="W5" t="s">
        <v>22</v>
      </c>
      <c r="X5" t="s">
        <v>28</v>
      </c>
      <c r="Y5" t="s">
        <v>77</v>
      </c>
      <c r="Z5" t="s">
        <v>136</v>
      </c>
      <c r="AA5" t="s">
        <v>31</v>
      </c>
      <c r="AB5" t="s">
        <v>28</v>
      </c>
      <c r="AC5" t="s">
        <v>28</v>
      </c>
      <c r="AD5" t="s">
        <v>32</v>
      </c>
      <c r="AE5" t="s">
        <v>32</v>
      </c>
      <c r="AF5" t="s">
        <v>34</v>
      </c>
      <c r="AG5" t="s">
        <v>35</v>
      </c>
      <c r="AH5" t="s">
        <v>36</v>
      </c>
      <c r="AI5" t="s">
        <v>137</v>
      </c>
      <c r="AJ5" t="s">
        <v>80</v>
      </c>
      <c r="AK5" t="s">
        <v>138</v>
      </c>
      <c r="AL5" t="s">
        <v>23</v>
      </c>
      <c r="AM5" t="s">
        <v>22</v>
      </c>
      <c r="AN5" t="s">
        <v>72</v>
      </c>
      <c r="AO5" t="s">
        <v>32</v>
      </c>
      <c r="AP5" t="s">
        <v>34</v>
      </c>
      <c r="AQ5" t="s">
        <v>35</v>
      </c>
      <c r="AR5" t="s">
        <v>32</v>
      </c>
      <c r="AS5" t="s">
        <v>32</v>
      </c>
      <c r="AT5" t="s">
        <v>22</v>
      </c>
      <c r="AU5" t="s">
        <v>22</v>
      </c>
      <c r="AV5" t="s">
        <v>32</v>
      </c>
      <c r="AW5" t="s">
        <v>32</v>
      </c>
      <c r="AX5" t="s">
        <v>32</v>
      </c>
      <c r="AY5" t="s">
        <v>32</v>
      </c>
      <c r="AZ5" t="s">
        <v>22</v>
      </c>
      <c r="BA5" t="s">
        <v>32</v>
      </c>
      <c r="BB5" t="s">
        <v>32</v>
      </c>
      <c r="BC5" t="s">
        <v>22</v>
      </c>
      <c r="BD5" t="s">
        <v>32</v>
      </c>
      <c r="BE5" t="s">
        <v>34</v>
      </c>
      <c r="BF5" t="s">
        <v>35</v>
      </c>
      <c r="BG5" t="s">
        <v>22</v>
      </c>
      <c r="BH5" t="s">
        <v>32</v>
      </c>
      <c r="BI5" t="s">
        <v>32</v>
      </c>
      <c r="BJ5" t="s">
        <v>22</v>
      </c>
      <c r="BK5" t="s">
        <v>32</v>
      </c>
      <c r="BL5" t="s">
        <v>22</v>
      </c>
      <c r="BM5" t="s">
        <v>32</v>
      </c>
      <c r="BN5" t="s">
        <v>32</v>
      </c>
      <c r="BO5" t="s">
        <v>32</v>
      </c>
      <c r="BP5" t="s">
        <v>34</v>
      </c>
      <c r="BQ5" t="s">
        <v>35</v>
      </c>
      <c r="BR5" t="s">
        <v>32</v>
      </c>
      <c r="BS5" t="s">
        <v>72</v>
      </c>
      <c r="BT5" t="s">
        <v>34</v>
      </c>
      <c r="BU5" t="s">
        <v>35</v>
      </c>
      <c r="BV5">
        <v>0</v>
      </c>
      <c r="BW5" t="s">
        <v>139</v>
      </c>
      <c r="BX5" t="s">
        <v>27</v>
      </c>
      <c r="BY5" t="s">
        <v>41</v>
      </c>
      <c r="BZ5" t="s">
        <v>42</v>
      </c>
      <c r="CA5" t="s">
        <v>117</v>
      </c>
      <c r="CB5" t="s">
        <v>140</v>
      </c>
      <c r="CC5" t="s">
        <v>130</v>
      </c>
      <c r="CD5" t="s">
        <v>46</v>
      </c>
      <c r="CE5" t="s">
        <v>86</v>
      </c>
      <c r="CF5" t="s">
        <v>141</v>
      </c>
      <c r="CG5" t="s">
        <v>95</v>
      </c>
      <c r="CH5">
        <v>0</v>
      </c>
      <c r="CI5" t="s">
        <v>142</v>
      </c>
      <c r="CJ5">
        <v>40</v>
      </c>
      <c r="CK5">
        <v>0</v>
      </c>
      <c r="CL5">
        <v>0</v>
      </c>
      <c r="CM5" t="s">
        <v>61</v>
      </c>
      <c r="CN5" t="s">
        <v>61</v>
      </c>
      <c r="CO5" t="s">
        <v>143</v>
      </c>
      <c r="CP5" t="s">
        <v>144</v>
      </c>
      <c r="CQ5" t="s">
        <v>145</v>
      </c>
      <c r="CR5">
        <v>0</v>
      </c>
      <c r="CS5" t="s">
        <v>27</v>
      </c>
      <c r="CT5" t="s">
        <v>146</v>
      </c>
      <c r="CU5" t="s">
        <v>46</v>
      </c>
      <c r="CV5" t="s">
        <v>86</v>
      </c>
      <c r="CW5" t="s">
        <v>147</v>
      </c>
      <c r="CX5" t="s">
        <v>95</v>
      </c>
      <c r="CY5">
        <v>0</v>
      </c>
      <c r="CZ5" t="s">
        <v>142</v>
      </c>
      <c r="DA5">
        <v>80</v>
      </c>
      <c r="DB5">
        <v>0</v>
      </c>
      <c r="DC5" t="s">
        <v>61</v>
      </c>
      <c r="DD5" t="s">
        <v>61</v>
      </c>
      <c r="DE5" t="s">
        <v>61</v>
      </c>
      <c r="DF5">
        <v>0</v>
      </c>
      <c r="DG5" t="s">
        <v>148</v>
      </c>
      <c r="DH5" t="s">
        <v>145</v>
      </c>
      <c r="DI5">
        <v>0</v>
      </c>
      <c r="DJ5" t="s">
        <v>31</v>
      </c>
      <c r="DK5">
        <v>0</v>
      </c>
      <c r="DL5">
        <v>0</v>
      </c>
      <c r="DM5" t="s">
        <v>35</v>
      </c>
      <c r="DN5" t="s">
        <v>35</v>
      </c>
      <c r="DO5" t="s">
        <v>35</v>
      </c>
      <c r="DP5" t="s">
        <v>61</v>
      </c>
      <c r="DQ5">
        <v>0</v>
      </c>
      <c r="DR5" t="s">
        <v>61</v>
      </c>
      <c r="DS5">
        <v>0</v>
      </c>
      <c r="DT5" t="s">
        <v>61</v>
      </c>
      <c r="DU5" t="s">
        <v>61</v>
      </c>
      <c r="DV5" t="s">
        <v>61</v>
      </c>
      <c r="DW5">
        <v>0</v>
      </c>
      <c r="DX5">
        <v>0</v>
      </c>
      <c r="DY5">
        <v>0</v>
      </c>
      <c r="DZ5">
        <v>0</v>
      </c>
      <c r="EA5" t="s">
        <v>27</v>
      </c>
      <c r="EB5" t="s">
        <v>20</v>
      </c>
      <c r="EC5" t="s">
        <v>100</v>
      </c>
      <c r="ED5" t="s">
        <v>149</v>
      </c>
      <c r="EE5" t="s">
        <v>31</v>
      </c>
      <c r="EF5">
        <v>0</v>
      </c>
      <c r="EG5" t="s">
        <v>31</v>
      </c>
      <c r="EH5" t="s">
        <v>31</v>
      </c>
      <c r="EI5" t="s">
        <v>62</v>
      </c>
      <c r="EJ5">
        <v>1000</v>
      </c>
      <c r="EK5" t="s">
        <v>61</v>
      </c>
      <c r="EL5" t="s">
        <v>61</v>
      </c>
      <c r="EM5" t="s">
        <v>61</v>
      </c>
      <c r="EN5">
        <v>6</v>
      </c>
      <c r="EO5">
        <v>6</v>
      </c>
      <c r="EP5">
        <v>0</v>
      </c>
      <c r="EQ5">
        <v>0</v>
      </c>
      <c r="ER5">
        <v>999</v>
      </c>
      <c r="ES5" t="s">
        <v>150</v>
      </c>
      <c r="ET5" t="s">
        <v>23</v>
      </c>
    </row>
    <row r="6" spans="1:152" ht="330" x14ac:dyDescent="0.25">
      <c r="A6" t="s">
        <v>151</v>
      </c>
      <c r="B6" t="s">
        <v>152</v>
      </c>
      <c r="C6" t="s">
        <v>153</v>
      </c>
      <c r="D6" t="s">
        <v>154</v>
      </c>
      <c r="E6" t="s">
        <v>155</v>
      </c>
      <c r="F6" t="s">
        <v>17</v>
      </c>
      <c r="G6" t="s">
        <v>156</v>
      </c>
      <c r="I6" t="s">
        <v>157</v>
      </c>
      <c r="L6" t="s">
        <v>20</v>
      </c>
      <c r="M6" t="s">
        <v>71</v>
      </c>
      <c r="N6" t="s">
        <v>72</v>
      </c>
      <c r="O6" t="s">
        <v>22</v>
      </c>
      <c r="P6" t="s">
        <v>158</v>
      </c>
      <c r="R6" t="s">
        <v>74</v>
      </c>
      <c r="S6" t="s">
        <v>109</v>
      </c>
      <c r="T6" s="130" t="s">
        <v>159</v>
      </c>
      <c r="U6" t="s">
        <v>160</v>
      </c>
      <c r="V6" t="s">
        <v>27</v>
      </c>
      <c r="W6" t="s">
        <v>22</v>
      </c>
      <c r="X6" t="s">
        <v>22</v>
      </c>
      <c r="Y6" t="s">
        <v>161</v>
      </c>
      <c r="Z6" t="s">
        <v>30</v>
      </c>
      <c r="AA6" t="s">
        <v>27</v>
      </c>
      <c r="AB6" t="s">
        <v>22</v>
      </c>
      <c r="AC6" t="s">
        <v>33</v>
      </c>
      <c r="AD6" t="s">
        <v>22</v>
      </c>
      <c r="AE6" t="s">
        <v>32</v>
      </c>
      <c r="AF6" t="s">
        <v>34</v>
      </c>
      <c r="AG6" t="s">
        <v>162</v>
      </c>
      <c r="AH6" t="s">
        <v>36</v>
      </c>
      <c r="AI6" t="s">
        <v>163</v>
      </c>
      <c r="AJ6" t="s">
        <v>164</v>
      </c>
      <c r="AK6" t="s">
        <v>36</v>
      </c>
      <c r="AL6" t="s">
        <v>165</v>
      </c>
      <c r="AM6" t="s">
        <v>22</v>
      </c>
      <c r="AN6" t="s">
        <v>22</v>
      </c>
      <c r="AO6" t="s">
        <v>33</v>
      </c>
      <c r="AP6" t="s">
        <v>34</v>
      </c>
      <c r="AQ6" t="s">
        <v>35</v>
      </c>
      <c r="AR6" t="s">
        <v>72</v>
      </c>
      <c r="AS6" t="s">
        <v>22</v>
      </c>
      <c r="AT6" t="s">
        <v>22</v>
      </c>
      <c r="AU6" t="s">
        <v>72</v>
      </c>
      <c r="AV6" t="s">
        <v>72</v>
      </c>
      <c r="AW6" t="s">
        <v>22</v>
      </c>
      <c r="AX6" t="s">
        <v>22</v>
      </c>
      <c r="AY6" t="s">
        <v>72</v>
      </c>
      <c r="AZ6" t="s">
        <v>72</v>
      </c>
      <c r="BA6" t="s">
        <v>22</v>
      </c>
      <c r="BB6" t="s">
        <v>22</v>
      </c>
      <c r="BC6" t="s">
        <v>22</v>
      </c>
      <c r="BD6" t="s">
        <v>33</v>
      </c>
      <c r="BE6" t="s">
        <v>34</v>
      </c>
      <c r="BF6" t="s">
        <v>166</v>
      </c>
      <c r="BG6" t="s">
        <v>22</v>
      </c>
      <c r="BH6" t="s">
        <v>22</v>
      </c>
      <c r="BI6" t="s">
        <v>33</v>
      </c>
      <c r="BJ6" t="s">
        <v>22</v>
      </c>
      <c r="BK6" t="s">
        <v>22</v>
      </c>
      <c r="BL6" t="s">
        <v>22</v>
      </c>
      <c r="BM6" t="s">
        <v>72</v>
      </c>
      <c r="BN6" t="s">
        <v>22</v>
      </c>
      <c r="BO6" t="s">
        <v>22</v>
      </c>
      <c r="BP6" t="s">
        <v>34</v>
      </c>
      <c r="BQ6" t="s">
        <v>167</v>
      </c>
      <c r="BR6" t="s">
        <v>22</v>
      </c>
      <c r="BS6" t="s">
        <v>33</v>
      </c>
      <c r="BT6" t="s">
        <v>34</v>
      </c>
      <c r="BU6" t="s">
        <v>35</v>
      </c>
      <c r="BV6">
        <v>0</v>
      </c>
      <c r="BW6" t="s">
        <v>168</v>
      </c>
      <c r="BX6" t="s">
        <v>27</v>
      </c>
      <c r="BY6" t="s">
        <v>83</v>
      </c>
      <c r="BZ6" t="s">
        <v>42</v>
      </c>
      <c r="CA6" t="s">
        <v>84</v>
      </c>
      <c r="CB6" t="s">
        <v>169</v>
      </c>
      <c r="CC6" t="s">
        <v>170</v>
      </c>
      <c r="CD6" t="s">
        <v>46</v>
      </c>
      <c r="CE6" t="s">
        <v>47</v>
      </c>
      <c r="CF6" t="s">
        <v>171</v>
      </c>
      <c r="CG6" t="s">
        <v>172</v>
      </c>
      <c r="CH6">
        <v>2050</v>
      </c>
      <c r="CI6" t="s">
        <v>173</v>
      </c>
      <c r="CJ6">
        <v>7.5</v>
      </c>
      <c r="CK6" t="s">
        <v>174</v>
      </c>
      <c r="CL6">
        <v>0.02</v>
      </c>
      <c r="CM6" t="s">
        <v>61</v>
      </c>
      <c r="CN6" t="s">
        <v>61</v>
      </c>
      <c r="CO6" t="s">
        <v>175</v>
      </c>
      <c r="CP6" t="s">
        <v>123</v>
      </c>
      <c r="CQ6" t="s">
        <v>176</v>
      </c>
      <c r="CR6">
        <v>0</v>
      </c>
      <c r="CS6" t="s">
        <v>27</v>
      </c>
      <c r="CT6" t="s">
        <v>177</v>
      </c>
      <c r="CU6" t="s">
        <v>46</v>
      </c>
      <c r="CV6" t="s">
        <v>178</v>
      </c>
      <c r="CW6" t="s">
        <v>179</v>
      </c>
      <c r="CX6" t="s">
        <v>172</v>
      </c>
      <c r="CY6">
        <v>89</v>
      </c>
      <c r="CZ6" t="s">
        <v>180</v>
      </c>
      <c r="DA6">
        <v>32.4</v>
      </c>
      <c r="DB6" t="s">
        <v>181</v>
      </c>
      <c r="DC6">
        <v>0.02</v>
      </c>
      <c r="DD6" t="s">
        <v>61</v>
      </c>
      <c r="DE6" t="s">
        <v>61</v>
      </c>
      <c r="DF6" t="s">
        <v>182</v>
      </c>
      <c r="DG6" t="s">
        <v>183</v>
      </c>
      <c r="DH6" t="s">
        <v>176</v>
      </c>
      <c r="DI6" t="s">
        <v>184</v>
      </c>
      <c r="DJ6" t="s">
        <v>31</v>
      </c>
      <c r="DK6">
        <v>0</v>
      </c>
      <c r="DL6">
        <v>0</v>
      </c>
      <c r="DM6" t="s">
        <v>35</v>
      </c>
      <c r="DN6" t="s">
        <v>35</v>
      </c>
      <c r="DO6" t="s">
        <v>35</v>
      </c>
      <c r="DP6" t="s">
        <v>61</v>
      </c>
      <c r="DQ6">
        <v>0</v>
      </c>
      <c r="DR6" t="s">
        <v>61</v>
      </c>
      <c r="DS6">
        <v>0</v>
      </c>
      <c r="DT6" t="s">
        <v>61</v>
      </c>
      <c r="DU6" t="s">
        <v>61</v>
      </c>
      <c r="DV6" t="s">
        <v>61</v>
      </c>
      <c r="DW6">
        <v>0</v>
      </c>
      <c r="DX6">
        <v>0</v>
      </c>
      <c r="DY6">
        <v>0</v>
      </c>
      <c r="DZ6">
        <v>0</v>
      </c>
      <c r="EA6" t="s">
        <v>27</v>
      </c>
      <c r="EB6" t="s">
        <v>20</v>
      </c>
      <c r="EC6" t="s">
        <v>31</v>
      </c>
      <c r="ED6" t="s">
        <v>20</v>
      </c>
      <c r="EE6" t="s">
        <v>31</v>
      </c>
      <c r="EF6" t="s">
        <v>185</v>
      </c>
      <c r="EG6" t="s">
        <v>186</v>
      </c>
      <c r="EH6" t="s">
        <v>27</v>
      </c>
      <c r="EI6" t="s">
        <v>187</v>
      </c>
      <c r="EJ6">
        <v>2000</v>
      </c>
      <c r="EK6">
        <v>1870</v>
      </c>
      <c r="EL6">
        <v>100</v>
      </c>
      <c r="EM6">
        <v>30</v>
      </c>
      <c r="EN6">
        <v>3</v>
      </c>
      <c r="EO6">
        <v>3</v>
      </c>
      <c r="EP6">
        <v>1</v>
      </c>
      <c r="EQ6">
        <v>1</v>
      </c>
      <c r="ER6">
        <v>999</v>
      </c>
      <c r="ES6" t="s">
        <v>188</v>
      </c>
      <c r="ET6" t="s">
        <v>23</v>
      </c>
    </row>
    <row r="7" spans="1:152" x14ac:dyDescent="0.25">
      <c r="A7" t="s">
        <v>189</v>
      </c>
      <c r="B7" t="s">
        <v>190</v>
      </c>
      <c r="C7" t="s">
        <v>191</v>
      </c>
      <c r="D7" t="s">
        <v>192</v>
      </c>
      <c r="E7" t="s">
        <v>193</v>
      </c>
      <c r="F7" t="s">
        <v>17</v>
      </c>
      <c r="G7" t="s">
        <v>194</v>
      </c>
      <c r="I7" t="s">
        <v>19</v>
      </c>
      <c r="L7" t="s">
        <v>149</v>
      </c>
      <c r="M7" t="s">
        <v>195</v>
      </c>
      <c r="N7" t="s">
        <v>22</v>
      </c>
      <c r="O7" t="s">
        <v>32</v>
      </c>
      <c r="P7" t="s">
        <v>23</v>
      </c>
      <c r="R7" t="s">
        <v>134</v>
      </c>
      <c r="S7" t="s">
        <v>196</v>
      </c>
      <c r="T7" t="s">
        <v>23</v>
      </c>
      <c r="U7" t="s">
        <v>23</v>
      </c>
      <c r="V7" t="s">
        <v>27</v>
      </c>
      <c r="W7" t="s">
        <v>22</v>
      </c>
      <c r="X7" t="s">
        <v>22</v>
      </c>
      <c r="Y7" t="s">
        <v>77</v>
      </c>
      <c r="Z7" t="s">
        <v>197</v>
      </c>
      <c r="AA7" t="s">
        <v>27</v>
      </c>
      <c r="AB7" t="s">
        <v>22</v>
      </c>
      <c r="AC7" t="s">
        <v>22</v>
      </c>
      <c r="AD7" t="s">
        <v>22</v>
      </c>
      <c r="AE7" t="s">
        <v>28</v>
      </c>
      <c r="AF7" t="s">
        <v>22</v>
      </c>
      <c r="AG7" t="s">
        <v>198</v>
      </c>
      <c r="AH7" t="s">
        <v>199</v>
      </c>
      <c r="AI7" t="s">
        <v>200</v>
      </c>
      <c r="AJ7" t="s">
        <v>201</v>
      </c>
      <c r="AK7" t="s">
        <v>202</v>
      </c>
      <c r="AL7" t="s">
        <v>203</v>
      </c>
      <c r="AM7" t="s">
        <v>22</v>
      </c>
      <c r="AN7" t="s">
        <v>22</v>
      </c>
      <c r="AO7" t="s">
        <v>22</v>
      </c>
      <c r="AP7" t="s">
        <v>22</v>
      </c>
      <c r="AQ7" t="s">
        <v>204</v>
      </c>
      <c r="AR7" t="s">
        <v>33</v>
      </c>
      <c r="AS7" t="s">
        <v>72</v>
      </c>
      <c r="AT7" t="s">
        <v>72</v>
      </c>
      <c r="AU7" t="s">
        <v>22</v>
      </c>
      <c r="AV7" t="s">
        <v>22</v>
      </c>
      <c r="AW7" t="s">
        <v>33</v>
      </c>
      <c r="AX7" t="s">
        <v>32</v>
      </c>
      <c r="AY7" t="s">
        <v>22</v>
      </c>
      <c r="AZ7" t="s">
        <v>22</v>
      </c>
      <c r="BA7" t="s">
        <v>32</v>
      </c>
      <c r="BB7" t="s">
        <v>32</v>
      </c>
      <c r="BC7" t="s">
        <v>32</v>
      </c>
      <c r="BD7" t="s">
        <v>32</v>
      </c>
      <c r="BE7" t="s">
        <v>34</v>
      </c>
      <c r="BF7" t="s">
        <v>35</v>
      </c>
      <c r="BG7" t="s">
        <v>32</v>
      </c>
      <c r="BH7" t="s">
        <v>32</v>
      </c>
      <c r="BI7" t="s">
        <v>32</v>
      </c>
      <c r="BJ7" t="s">
        <v>32</v>
      </c>
      <c r="BK7" t="s">
        <v>32</v>
      </c>
      <c r="BL7" t="s">
        <v>32</v>
      </c>
      <c r="BM7" t="s">
        <v>32</v>
      </c>
      <c r="BN7" t="s">
        <v>32</v>
      </c>
      <c r="BO7" t="s">
        <v>32</v>
      </c>
      <c r="BP7" t="s">
        <v>34</v>
      </c>
      <c r="BQ7" t="s">
        <v>35</v>
      </c>
      <c r="BR7" t="s">
        <v>22</v>
      </c>
      <c r="BS7" t="s">
        <v>22</v>
      </c>
      <c r="BT7" t="s">
        <v>22</v>
      </c>
      <c r="BU7" t="s">
        <v>205</v>
      </c>
      <c r="BV7" t="s">
        <v>206</v>
      </c>
      <c r="BW7">
        <v>0</v>
      </c>
      <c r="BX7" t="s">
        <v>27</v>
      </c>
      <c r="BY7" t="s">
        <v>83</v>
      </c>
      <c r="BZ7" t="s">
        <v>42</v>
      </c>
      <c r="CA7" t="s">
        <v>117</v>
      </c>
      <c r="CB7" t="s">
        <v>140</v>
      </c>
      <c r="CC7" t="s">
        <v>207</v>
      </c>
      <c r="CD7" t="s">
        <v>46</v>
      </c>
      <c r="CE7" t="s">
        <v>86</v>
      </c>
      <c r="CF7" t="s">
        <v>208</v>
      </c>
      <c r="CG7" t="s">
        <v>209</v>
      </c>
      <c r="CH7" t="s">
        <v>61</v>
      </c>
      <c r="CI7" t="s">
        <v>210</v>
      </c>
      <c r="CJ7" t="s">
        <v>61</v>
      </c>
      <c r="CK7">
        <v>0</v>
      </c>
      <c r="CL7" t="s">
        <v>61</v>
      </c>
      <c r="CM7" t="s">
        <v>61</v>
      </c>
      <c r="CN7" t="s">
        <v>61</v>
      </c>
      <c r="CO7">
        <v>0</v>
      </c>
      <c r="CP7" t="s">
        <v>211</v>
      </c>
      <c r="CQ7" t="s">
        <v>212</v>
      </c>
      <c r="CR7">
        <v>0</v>
      </c>
      <c r="CS7" t="s">
        <v>31</v>
      </c>
      <c r="CT7">
        <v>0</v>
      </c>
      <c r="CU7" t="s">
        <v>46</v>
      </c>
      <c r="CV7" t="s">
        <v>35</v>
      </c>
      <c r="CW7" t="s">
        <v>35</v>
      </c>
      <c r="CX7" t="s">
        <v>35</v>
      </c>
      <c r="CY7" t="s">
        <v>61</v>
      </c>
      <c r="CZ7">
        <v>0</v>
      </c>
      <c r="DA7" t="s">
        <v>61</v>
      </c>
      <c r="DB7">
        <v>0</v>
      </c>
      <c r="DC7" t="s">
        <v>61</v>
      </c>
      <c r="DD7" t="s">
        <v>61</v>
      </c>
      <c r="DE7" t="s">
        <v>61</v>
      </c>
      <c r="DF7">
        <v>0</v>
      </c>
      <c r="DG7">
        <v>0</v>
      </c>
      <c r="DH7">
        <v>0</v>
      </c>
      <c r="DI7">
        <v>0</v>
      </c>
      <c r="DJ7">
        <v>0</v>
      </c>
      <c r="DK7">
        <v>0</v>
      </c>
      <c r="DL7">
        <v>0</v>
      </c>
      <c r="DM7" t="s">
        <v>35</v>
      </c>
      <c r="DN7" t="s">
        <v>35</v>
      </c>
      <c r="DO7" t="s">
        <v>35</v>
      </c>
      <c r="DP7" t="s">
        <v>61</v>
      </c>
      <c r="DQ7">
        <v>0</v>
      </c>
      <c r="DR7" t="s">
        <v>61</v>
      </c>
      <c r="DS7">
        <v>0</v>
      </c>
      <c r="DT7" t="s">
        <v>61</v>
      </c>
      <c r="DU7" t="s">
        <v>61</v>
      </c>
      <c r="DV7" t="s">
        <v>61</v>
      </c>
      <c r="DW7">
        <v>0</v>
      </c>
      <c r="DX7">
        <v>0</v>
      </c>
      <c r="DY7">
        <v>0</v>
      </c>
      <c r="DZ7">
        <v>0</v>
      </c>
      <c r="EA7" t="s">
        <v>31</v>
      </c>
      <c r="EB7" t="s">
        <v>32</v>
      </c>
      <c r="EC7" t="s">
        <v>35</v>
      </c>
      <c r="ED7" t="s">
        <v>32</v>
      </c>
      <c r="EE7">
        <v>0</v>
      </c>
      <c r="EF7">
        <v>0</v>
      </c>
      <c r="EG7" t="s">
        <v>31</v>
      </c>
      <c r="EH7" t="s">
        <v>27</v>
      </c>
      <c r="EI7" t="s">
        <v>213</v>
      </c>
      <c r="EJ7" t="s">
        <v>61</v>
      </c>
      <c r="EK7" t="s">
        <v>61</v>
      </c>
      <c r="EL7" t="s">
        <v>61</v>
      </c>
      <c r="EM7" t="s">
        <v>61</v>
      </c>
      <c r="EN7">
        <v>0</v>
      </c>
      <c r="EO7">
        <v>0</v>
      </c>
      <c r="EP7">
        <v>0</v>
      </c>
      <c r="EQ7">
        <v>0</v>
      </c>
      <c r="ER7">
        <v>300</v>
      </c>
      <c r="ES7" t="s">
        <v>214</v>
      </c>
      <c r="ET7" t="s">
        <v>23</v>
      </c>
    </row>
    <row r="8" spans="1:152" x14ac:dyDescent="0.25">
      <c r="A8" t="s">
        <v>215</v>
      </c>
      <c r="B8" t="s">
        <v>216</v>
      </c>
      <c r="C8" t="s">
        <v>1655</v>
      </c>
      <c r="D8" t="s">
        <v>217</v>
      </c>
      <c r="E8" t="s">
        <v>218</v>
      </c>
      <c r="F8" t="s">
        <v>17</v>
      </c>
      <c r="G8" t="s">
        <v>219</v>
      </c>
      <c r="I8" t="s">
        <v>19</v>
      </c>
      <c r="L8" t="s">
        <v>20</v>
      </c>
      <c r="M8" t="s">
        <v>71</v>
      </c>
      <c r="N8" t="s">
        <v>22</v>
      </c>
      <c r="O8" t="s">
        <v>32</v>
      </c>
      <c r="P8" t="s">
        <v>23</v>
      </c>
      <c r="R8" t="s">
        <v>220</v>
      </c>
      <c r="S8" t="s">
        <v>135</v>
      </c>
      <c r="T8" t="s">
        <v>23</v>
      </c>
      <c r="U8" t="s">
        <v>23</v>
      </c>
      <c r="V8" t="s">
        <v>27</v>
      </c>
      <c r="W8" t="s">
        <v>28</v>
      </c>
      <c r="X8" t="s">
        <v>22</v>
      </c>
      <c r="Y8" t="s">
        <v>161</v>
      </c>
      <c r="Z8" t="s">
        <v>197</v>
      </c>
      <c r="AA8" t="s">
        <v>27</v>
      </c>
      <c r="AB8" t="s">
        <v>32</v>
      </c>
      <c r="AC8" t="s">
        <v>28</v>
      </c>
      <c r="AD8" t="s">
        <v>22</v>
      </c>
      <c r="AE8" t="s">
        <v>22</v>
      </c>
      <c r="AF8" t="s">
        <v>34</v>
      </c>
      <c r="AG8" t="s">
        <v>35</v>
      </c>
      <c r="AH8" t="s">
        <v>199</v>
      </c>
      <c r="AI8" t="s">
        <v>23</v>
      </c>
      <c r="AJ8" t="s">
        <v>221</v>
      </c>
      <c r="AK8" t="s">
        <v>222</v>
      </c>
      <c r="AL8" t="s">
        <v>223</v>
      </c>
      <c r="AM8" t="s">
        <v>32</v>
      </c>
      <c r="AN8" t="s">
        <v>22</v>
      </c>
      <c r="AO8" t="s">
        <v>22</v>
      </c>
      <c r="AP8" t="s">
        <v>34</v>
      </c>
      <c r="AQ8" t="s">
        <v>35</v>
      </c>
      <c r="AR8" t="s">
        <v>22</v>
      </c>
      <c r="AS8" t="s">
        <v>22</v>
      </c>
      <c r="AT8" t="s">
        <v>22</v>
      </c>
      <c r="AU8" t="s">
        <v>22</v>
      </c>
      <c r="AV8" t="s">
        <v>22</v>
      </c>
      <c r="AW8" t="s">
        <v>22</v>
      </c>
      <c r="AX8" t="s">
        <v>22</v>
      </c>
      <c r="AY8" t="s">
        <v>22</v>
      </c>
      <c r="AZ8" t="s">
        <v>22</v>
      </c>
      <c r="BA8" t="s">
        <v>22</v>
      </c>
      <c r="BB8" t="s">
        <v>32</v>
      </c>
      <c r="BC8" t="s">
        <v>22</v>
      </c>
      <c r="BD8" t="s">
        <v>22</v>
      </c>
      <c r="BE8" t="s">
        <v>34</v>
      </c>
      <c r="BF8" t="s">
        <v>35</v>
      </c>
      <c r="BG8" t="s">
        <v>22</v>
      </c>
      <c r="BH8" t="s">
        <v>22</v>
      </c>
      <c r="BI8" t="s">
        <v>72</v>
      </c>
      <c r="BJ8" t="s">
        <v>22</v>
      </c>
      <c r="BK8" t="s">
        <v>22</v>
      </c>
      <c r="BL8" t="s">
        <v>22</v>
      </c>
      <c r="BM8" t="s">
        <v>32</v>
      </c>
      <c r="BN8" t="s">
        <v>22</v>
      </c>
      <c r="BO8" t="s">
        <v>32</v>
      </c>
      <c r="BP8" t="s">
        <v>34</v>
      </c>
      <c r="BQ8" t="s">
        <v>35</v>
      </c>
      <c r="BR8" t="s">
        <v>22</v>
      </c>
      <c r="BS8" t="s">
        <v>22</v>
      </c>
      <c r="BT8" t="s">
        <v>34</v>
      </c>
      <c r="BU8" t="s">
        <v>35</v>
      </c>
      <c r="BV8">
        <v>0</v>
      </c>
      <c r="BW8" t="s">
        <v>224</v>
      </c>
      <c r="BX8" t="s">
        <v>27</v>
      </c>
      <c r="BY8" t="s">
        <v>83</v>
      </c>
      <c r="BZ8" t="s">
        <v>225</v>
      </c>
      <c r="CA8" t="s">
        <v>117</v>
      </c>
      <c r="CB8" t="s">
        <v>226</v>
      </c>
      <c r="CC8" t="s">
        <v>216</v>
      </c>
      <c r="CD8" t="s">
        <v>46</v>
      </c>
      <c r="CE8" t="s">
        <v>47</v>
      </c>
      <c r="CF8" t="s">
        <v>227</v>
      </c>
      <c r="CG8" t="s">
        <v>228</v>
      </c>
      <c r="CH8">
        <v>2500</v>
      </c>
      <c r="CI8" t="s">
        <v>229</v>
      </c>
      <c r="CJ8">
        <v>6.5</v>
      </c>
      <c r="CK8" t="s">
        <v>230</v>
      </c>
      <c r="CL8">
        <v>0</v>
      </c>
      <c r="CM8">
        <v>0</v>
      </c>
      <c r="CN8">
        <v>0</v>
      </c>
      <c r="CO8">
        <v>0</v>
      </c>
      <c r="CP8" t="s">
        <v>231</v>
      </c>
      <c r="CQ8" t="s">
        <v>232</v>
      </c>
      <c r="CR8">
        <v>0</v>
      </c>
      <c r="CS8" t="s">
        <v>31</v>
      </c>
      <c r="CT8">
        <v>0</v>
      </c>
      <c r="CU8" t="s">
        <v>46</v>
      </c>
      <c r="CV8" t="s">
        <v>35</v>
      </c>
      <c r="CW8" t="s">
        <v>35</v>
      </c>
      <c r="CX8" t="s">
        <v>35</v>
      </c>
      <c r="CY8" t="s">
        <v>61</v>
      </c>
      <c r="CZ8">
        <v>0</v>
      </c>
      <c r="DA8" t="s">
        <v>61</v>
      </c>
      <c r="DB8">
        <v>0</v>
      </c>
      <c r="DC8" t="s">
        <v>61</v>
      </c>
      <c r="DD8" t="s">
        <v>61</v>
      </c>
      <c r="DE8" t="s">
        <v>61</v>
      </c>
      <c r="DF8">
        <v>0</v>
      </c>
      <c r="DG8">
        <v>0</v>
      </c>
      <c r="DH8">
        <v>0</v>
      </c>
      <c r="DI8">
        <v>0</v>
      </c>
      <c r="DJ8">
        <v>0</v>
      </c>
      <c r="DK8">
        <v>0</v>
      </c>
      <c r="DL8">
        <v>0</v>
      </c>
      <c r="DM8" t="s">
        <v>35</v>
      </c>
      <c r="DN8" t="s">
        <v>35</v>
      </c>
      <c r="DO8" t="s">
        <v>35</v>
      </c>
      <c r="DP8" t="s">
        <v>61</v>
      </c>
      <c r="DQ8">
        <v>0</v>
      </c>
      <c r="DR8" t="s">
        <v>61</v>
      </c>
      <c r="DS8">
        <v>0</v>
      </c>
      <c r="DT8" t="s">
        <v>61</v>
      </c>
      <c r="DU8" t="s">
        <v>61</v>
      </c>
      <c r="DV8" t="s">
        <v>61</v>
      </c>
      <c r="DW8">
        <v>0</v>
      </c>
      <c r="DX8">
        <v>0</v>
      </c>
      <c r="DY8">
        <v>0</v>
      </c>
      <c r="DZ8">
        <v>0</v>
      </c>
      <c r="EA8" t="s">
        <v>27</v>
      </c>
      <c r="EB8" t="s">
        <v>20</v>
      </c>
      <c r="EC8" t="s">
        <v>100</v>
      </c>
      <c r="ED8" t="s">
        <v>149</v>
      </c>
      <c r="EE8" t="s">
        <v>31</v>
      </c>
      <c r="EF8">
        <v>0</v>
      </c>
      <c r="EG8" t="s">
        <v>233</v>
      </c>
      <c r="EH8" t="s">
        <v>27</v>
      </c>
      <c r="EI8" t="s">
        <v>102</v>
      </c>
      <c r="EJ8">
        <v>890</v>
      </c>
      <c r="EK8">
        <v>37</v>
      </c>
      <c r="EL8">
        <v>853</v>
      </c>
      <c r="EM8">
        <v>0</v>
      </c>
      <c r="EN8">
        <v>5</v>
      </c>
      <c r="EO8">
        <v>3</v>
      </c>
      <c r="EP8">
        <v>1</v>
      </c>
      <c r="EQ8">
        <v>1</v>
      </c>
      <c r="ER8" t="s">
        <v>127</v>
      </c>
      <c r="ES8" t="s">
        <v>234</v>
      </c>
      <c r="ET8" t="s">
        <v>23</v>
      </c>
    </row>
    <row r="9" spans="1:152" ht="409.5" x14ac:dyDescent="0.25">
      <c r="A9" t="s">
        <v>235</v>
      </c>
      <c r="B9" t="s">
        <v>236</v>
      </c>
      <c r="C9" t="s">
        <v>237</v>
      </c>
      <c r="D9" t="s">
        <v>238</v>
      </c>
      <c r="E9" t="s">
        <v>239</v>
      </c>
      <c r="F9" t="s">
        <v>17</v>
      </c>
      <c r="G9" t="s">
        <v>240</v>
      </c>
      <c r="I9" t="s">
        <v>19</v>
      </c>
      <c r="L9" t="s">
        <v>20</v>
      </c>
      <c r="M9" t="s">
        <v>71</v>
      </c>
      <c r="N9" t="s">
        <v>22</v>
      </c>
      <c r="O9" t="s">
        <v>22</v>
      </c>
      <c r="P9" t="s">
        <v>241</v>
      </c>
      <c r="R9" t="s">
        <v>242</v>
      </c>
      <c r="S9" t="s">
        <v>135</v>
      </c>
      <c r="T9" t="s">
        <v>23</v>
      </c>
      <c r="U9" t="s">
        <v>243</v>
      </c>
      <c r="V9" t="s">
        <v>27</v>
      </c>
      <c r="W9" t="s">
        <v>32</v>
      </c>
      <c r="X9" t="s">
        <v>28</v>
      </c>
      <c r="Y9" t="s">
        <v>161</v>
      </c>
      <c r="Z9" t="s">
        <v>244</v>
      </c>
      <c r="AA9" t="s">
        <v>31</v>
      </c>
      <c r="AB9" t="s">
        <v>28</v>
      </c>
      <c r="AC9" t="s">
        <v>28</v>
      </c>
      <c r="AD9" t="s">
        <v>33</v>
      </c>
      <c r="AE9" t="s">
        <v>32</v>
      </c>
      <c r="AF9" t="s">
        <v>34</v>
      </c>
      <c r="AG9" t="s">
        <v>35</v>
      </c>
      <c r="AH9" t="s">
        <v>199</v>
      </c>
      <c r="AI9" t="s">
        <v>245</v>
      </c>
      <c r="AJ9" t="s">
        <v>246</v>
      </c>
      <c r="AK9" t="s">
        <v>202</v>
      </c>
      <c r="AL9" t="s">
        <v>23</v>
      </c>
      <c r="AM9" t="s">
        <v>22</v>
      </c>
      <c r="AN9" t="s">
        <v>22</v>
      </c>
      <c r="AO9" t="s">
        <v>22</v>
      </c>
      <c r="AP9" t="s">
        <v>34</v>
      </c>
      <c r="AQ9" t="s">
        <v>35</v>
      </c>
      <c r="AR9" t="s">
        <v>22</v>
      </c>
      <c r="AS9" t="s">
        <v>22</v>
      </c>
      <c r="AT9" t="s">
        <v>22</v>
      </c>
      <c r="AU9" t="s">
        <v>22</v>
      </c>
      <c r="AV9" t="s">
        <v>22</v>
      </c>
      <c r="AW9" t="s">
        <v>22</v>
      </c>
      <c r="AX9" t="s">
        <v>32</v>
      </c>
      <c r="AY9" t="s">
        <v>22</v>
      </c>
      <c r="AZ9" t="s">
        <v>22</v>
      </c>
      <c r="BA9" t="s">
        <v>22</v>
      </c>
      <c r="BB9" t="s">
        <v>22</v>
      </c>
      <c r="BC9" t="s">
        <v>32</v>
      </c>
      <c r="BD9" t="s">
        <v>32</v>
      </c>
      <c r="BE9" t="s">
        <v>34</v>
      </c>
      <c r="BF9" t="s">
        <v>35</v>
      </c>
      <c r="BG9" t="s">
        <v>22</v>
      </c>
      <c r="BH9" t="s">
        <v>22</v>
      </c>
      <c r="BI9" t="s">
        <v>22</v>
      </c>
      <c r="BJ9" t="s">
        <v>22</v>
      </c>
      <c r="BK9" t="s">
        <v>22</v>
      </c>
      <c r="BL9" t="s">
        <v>22</v>
      </c>
      <c r="BM9" t="s">
        <v>32</v>
      </c>
      <c r="BN9" t="s">
        <v>22</v>
      </c>
      <c r="BO9" t="s">
        <v>32</v>
      </c>
      <c r="BP9" t="s">
        <v>34</v>
      </c>
      <c r="BQ9" t="s">
        <v>35</v>
      </c>
      <c r="BR9" t="s">
        <v>22</v>
      </c>
      <c r="BS9" t="s">
        <v>22</v>
      </c>
      <c r="BT9" t="s">
        <v>34</v>
      </c>
      <c r="BU9" t="s">
        <v>35</v>
      </c>
      <c r="BV9" t="s">
        <v>82</v>
      </c>
      <c r="BW9">
        <v>0</v>
      </c>
      <c r="BX9" t="s">
        <v>27</v>
      </c>
      <c r="BY9" t="s">
        <v>83</v>
      </c>
      <c r="BZ9" t="s">
        <v>42</v>
      </c>
      <c r="CA9" t="s">
        <v>117</v>
      </c>
      <c r="CB9" s="130" t="s">
        <v>247</v>
      </c>
      <c r="CC9" t="s">
        <v>248</v>
      </c>
      <c r="CD9" t="s">
        <v>46</v>
      </c>
      <c r="CE9" t="s">
        <v>86</v>
      </c>
      <c r="CF9" t="s">
        <v>120</v>
      </c>
      <c r="CG9" t="s">
        <v>249</v>
      </c>
      <c r="CH9">
        <v>0</v>
      </c>
      <c r="CI9" t="s">
        <v>250</v>
      </c>
      <c r="CJ9">
        <v>2</v>
      </c>
      <c r="CK9">
        <v>0</v>
      </c>
      <c r="CL9">
        <v>0</v>
      </c>
      <c r="CM9">
        <v>10</v>
      </c>
      <c r="CN9">
        <v>0</v>
      </c>
      <c r="CO9" t="s">
        <v>251</v>
      </c>
      <c r="CP9" t="s">
        <v>252</v>
      </c>
      <c r="CQ9" t="s">
        <v>253</v>
      </c>
      <c r="CR9">
        <v>0</v>
      </c>
      <c r="CS9" t="s">
        <v>31</v>
      </c>
      <c r="CT9">
        <v>0</v>
      </c>
      <c r="CU9" t="s">
        <v>46</v>
      </c>
      <c r="CV9" t="s">
        <v>35</v>
      </c>
      <c r="CW9" t="s">
        <v>35</v>
      </c>
      <c r="CX9" t="s">
        <v>35</v>
      </c>
      <c r="CY9" t="s">
        <v>61</v>
      </c>
      <c r="CZ9">
        <v>0</v>
      </c>
      <c r="DA9" t="s">
        <v>61</v>
      </c>
      <c r="DB9">
        <v>0</v>
      </c>
      <c r="DC9" t="s">
        <v>61</v>
      </c>
      <c r="DD9" t="s">
        <v>61</v>
      </c>
      <c r="DE9" t="s">
        <v>61</v>
      </c>
      <c r="DF9">
        <v>0</v>
      </c>
      <c r="DG9">
        <v>0</v>
      </c>
      <c r="DH9">
        <v>0</v>
      </c>
      <c r="DI9">
        <v>0</v>
      </c>
      <c r="DJ9">
        <v>0</v>
      </c>
      <c r="DK9">
        <v>0</v>
      </c>
      <c r="DL9">
        <v>0</v>
      </c>
      <c r="DM9" t="s">
        <v>35</v>
      </c>
      <c r="DN9" t="s">
        <v>35</v>
      </c>
      <c r="DO9" t="s">
        <v>35</v>
      </c>
      <c r="DP9" t="s">
        <v>61</v>
      </c>
      <c r="DQ9">
        <v>0</v>
      </c>
      <c r="DR9" t="s">
        <v>61</v>
      </c>
      <c r="DS9">
        <v>0</v>
      </c>
      <c r="DT9" t="s">
        <v>61</v>
      </c>
      <c r="DU9" t="s">
        <v>61</v>
      </c>
      <c r="DV9" t="s">
        <v>61</v>
      </c>
      <c r="DW9">
        <v>0</v>
      </c>
      <c r="DX9">
        <v>0</v>
      </c>
      <c r="DY9">
        <v>0</v>
      </c>
      <c r="DZ9">
        <v>0</v>
      </c>
      <c r="EA9" t="s">
        <v>27</v>
      </c>
      <c r="EB9" t="s">
        <v>99</v>
      </c>
      <c r="EC9" t="s">
        <v>100</v>
      </c>
      <c r="ED9" t="s">
        <v>99</v>
      </c>
      <c r="EE9" t="s">
        <v>31</v>
      </c>
      <c r="EF9">
        <v>0</v>
      </c>
      <c r="EG9" t="s">
        <v>254</v>
      </c>
      <c r="EH9" t="s">
        <v>27</v>
      </c>
      <c r="EI9" t="s">
        <v>102</v>
      </c>
      <c r="EJ9">
        <v>8000</v>
      </c>
      <c r="EK9">
        <v>0</v>
      </c>
      <c r="EL9">
        <v>0</v>
      </c>
      <c r="EM9">
        <v>0</v>
      </c>
      <c r="EN9">
        <v>1</v>
      </c>
      <c r="EO9">
        <v>1</v>
      </c>
      <c r="EP9">
        <v>1</v>
      </c>
      <c r="EQ9">
        <v>1</v>
      </c>
      <c r="ER9">
        <v>1000</v>
      </c>
      <c r="ES9" t="s">
        <v>255</v>
      </c>
      <c r="ET9" t="s">
        <v>23</v>
      </c>
    </row>
    <row r="10" spans="1:152" x14ac:dyDescent="0.25">
      <c r="A10" t="s">
        <v>256</v>
      </c>
      <c r="B10" t="s">
        <v>257</v>
      </c>
      <c r="C10" t="s">
        <v>258</v>
      </c>
      <c r="D10" t="s">
        <v>259</v>
      </c>
      <c r="E10" t="s">
        <v>260</v>
      </c>
      <c r="F10" t="s">
        <v>17</v>
      </c>
      <c r="G10" t="s">
        <v>261</v>
      </c>
      <c r="I10" t="s">
        <v>19</v>
      </c>
      <c r="L10" t="s">
        <v>99</v>
      </c>
      <c r="M10" t="s">
        <v>21</v>
      </c>
      <c r="N10" t="s">
        <v>22</v>
      </c>
      <c r="O10" t="s">
        <v>32</v>
      </c>
      <c r="P10" t="s">
        <v>262</v>
      </c>
      <c r="R10" t="s">
        <v>134</v>
      </c>
      <c r="S10" t="s">
        <v>263</v>
      </c>
      <c r="T10" t="s">
        <v>264</v>
      </c>
      <c r="U10" t="s">
        <v>265</v>
      </c>
      <c r="V10" t="s">
        <v>27</v>
      </c>
      <c r="W10" t="s">
        <v>22</v>
      </c>
      <c r="X10" t="s">
        <v>22</v>
      </c>
      <c r="Y10" t="s">
        <v>266</v>
      </c>
      <c r="Z10" t="s">
        <v>197</v>
      </c>
      <c r="AA10" t="s">
        <v>27</v>
      </c>
      <c r="AB10" t="s">
        <v>22</v>
      </c>
      <c r="AC10" t="s">
        <v>22</v>
      </c>
      <c r="AD10" t="s">
        <v>22</v>
      </c>
      <c r="AE10" t="s">
        <v>22</v>
      </c>
      <c r="AF10" t="s">
        <v>22</v>
      </c>
      <c r="AG10" t="s">
        <v>267</v>
      </c>
      <c r="AH10" t="s">
        <v>199</v>
      </c>
      <c r="AI10" t="s">
        <v>268</v>
      </c>
      <c r="AJ10" t="s">
        <v>269</v>
      </c>
      <c r="AK10" t="s">
        <v>202</v>
      </c>
      <c r="AL10" t="s">
        <v>270</v>
      </c>
      <c r="AM10" t="s">
        <v>22</v>
      </c>
      <c r="AN10" t="s">
        <v>22</v>
      </c>
      <c r="AO10" t="s">
        <v>22</v>
      </c>
      <c r="AP10" t="s">
        <v>34</v>
      </c>
      <c r="AQ10" t="s">
        <v>35</v>
      </c>
      <c r="AR10" t="s">
        <v>22</v>
      </c>
      <c r="AS10" t="s">
        <v>72</v>
      </c>
      <c r="AT10" t="s">
        <v>72</v>
      </c>
      <c r="AU10" t="s">
        <v>22</v>
      </c>
      <c r="AV10" t="s">
        <v>72</v>
      </c>
      <c r="AW10" t="s">
        <v>72</v>
      </c>
      <c r="AX10" t="s">
        <v>72</v>
      </c>
      <c r="AY10" t="s">
        <v>22</v>
      </c>
      <c r="AZ10" t="s">
        <v>22</v>
      </c>
      <c r="BA10" t="s">
        <v>32</v>
      </c>
      <c r="BB10" t="s">
        <v>32</v>
      </c>
      <c r="BC10" t="s">
        <v>32</v>
      </c>
      <c r="BD10" t="s">
        <v>72</v>
      </c>
      <c r="BE10" t="s">
        <v>22</v>
      </c>
      <c r="BF10" t="s">
        <v>271</v>
      </c>
      <c r="BG10" t="s">
        <v>22</v>
      </c>
      <c r="BH10" t="s">
        <v>22</v>
      </c>
      <c r="BI10" t="s">
        <v>72</v>
      </c>
      <c r="BJ10" t="s">
        <v>72</v>
      </c>
      <c r="BK10" t="s">
        <v>22</v>
      </c>
      <c r="BL10" t="s">
        <v>72</v>
      </c>
      <c r="BM10" t="s">
        <v>32</v>
      </c>
      <c r="BN10" t="s">
        <v>32</v>
      </c>
      <c r="BO10" t="s">
        <v>32</v>
      </c>
      <c r="BP10" t="s">
        <v>34</v>
      </c>
      <c r="BQ10" t="s">
        <v>35</v>
      </c>
      <c r="BR10" t="s">
        <v>72</v>
      </c>
      <c r="BS10" t="s">
        <v>72</v>
      </c>
      <c r="BT10" t="s">
        <v>72</v>
      </c>
      <c r="BU10" t="s">
        <v>272</v>
      </c>
      <c r="BV10" t="s">
        <v>273</v>
      </c>
      <c r="BW10">
        <v>0</v>
      </c>
      <c r="BX10" t="s">
        <v>27</v>
      </c>
      <c r="BY10" t="s">
        <v>83</v>
      </c>
      <c r="BZ10" t="s">
        <v>42</v>
      </c>
      <c r="CA10" t="s">
        <v>117</v>
      </c>
      <c r="CB10" t="s">
        <v>44</v>
      </c>
      <c r="CC10">
        <v>0</v>
      </c>
      <c r="CD10">
        <v>0</v>
      </c>
      <c r="CE10" t="s">
        <v>35</v>
      </c>
      <c r="CF10" t="s">
        <v>35</v>
      </c>
      <c r="CG10" t="s">
        <v>35</v>
      </c>
      <c r="CH10" t="s">
        <v>61</v>
      </c>
      <c r="CI10">
        <v>0</v>
      </c>
      <c r="CJ10" t="s">
        <v>61</v>
      </c>
      <c r="CK10">
        <v>0</v>
      </c>
      <c r="CL10" t="s">
        <v>61</v>
      </c>
      <c r="CM10" t="s">
        <v>61</v>
      </c>
      <c r="CN10" t="s">
        <v>61</v>
      </c>
      <c r="CO10">
        <v>0</v>
      </c>
      <c r="CP10" t="s">
        <v>61</v>
      </c>
      <c r="CQ10" t="s">
        <v>61</v>
      </c>
      <c r="CR10">
        <v>0</v>
      </c>
      <c r="CS10" t="s">
        <v>31</v>
      </c>
      <c r="CT10">
        <v>0</v>
      </c>
      <c r="CU10" t="s">
        <v>46</v>
      </c>
      <c r="CV10" t="s">
        <v>35</v>
      </c>
      <c r="CW10" t="s">
        <v>35</v>
      </c>
      <c r="CX10" t="s">
        <v>35</v>
      </c>
      <c r="CY10" t="s">
        <v>61</v>
      </c>
      <c r="CZ10">
        <v>0</v>
      </c>
      <c r="DA10" t="s">
        <v>61</v>
      </c>
      <c r="DB10">
        <v>0</v>
      </c>
      <c r="DC10" t="s">
        <v>61</v>
      </c>
      <c r="DD10" t="s">
        <v>61</v>
      </c>
      <c r="DE10" t="s">
        <v>61</v>
      </c>
      <c r="DF10">
        <v>0</v>
      </c>
      <c r="DG10">
        <v>0</v>
      </c>
      <c r="DH10">
        <v>0</v>
      </c>
      <c r="DI10">
        <v>0</v>
      </c>
      <c r="DJ10">
        <v>0</v>
      </c>
      <c r="DK10">
        <v>0</v>
      </c>
      <c r="DL10">
        <v>0</v>
      </c>
      <c r="DM10" t="s">
        <v>35</v>
      </c>
      <c r="DN10" t="s">
        <v>35</v>
      </c>
      <c r="DO10" t="s">
        <v>35</v>
      </c>
      <c r="DP10" t="s">
        <v>61</v>
      </c>
      <c r="DQ10">
        <v>0</v>
      </c>
      <c r="DR10" t="s">
        <v>61</v>
      </c>
      <c r="DS10">
        <v>0</v>
      </c>
      <c r="DT10" t="s">
        <v>61</v>
      </c>
      <c r="DU10" t="s">
        <v>61</v>
      </c>
      <c r="DV10" t="s">
        <v>61</v>
      </c>
      <c r="DW10">
        <v>0</v>
      </c>
      <c r="DX10">
        <v>0</v>
      </c>
      <c r="DY10">
        <v>0</v>
      </c>
      <c r="DZ10">
        <v>0</v>
      </c>
      <c r="EA10" t="s">
        <v>27</v>
      </c>
      <c r="EB10" t="s">
        <v>99</v>
      </c>
      <c r="EC10" t="s">
        <v>100</v>
      </c>
      <c r="ED10" t="s">
        <v>99</v>
      </c>
      <c r="EE10" t="s">
        <v>31</v>
      </c>
      <c r="EF10">
        <v>0</v>
      </c>
      <c r="EG10" t="s">
        <v>31</v>
      </c>
      <c r="EH10" t="s">
        <v>27</v>
      </c>
      <c r="EI10" t="s">
        <v>274</v>
      </c>
      <c r="EJ10" t="s">
        <v>61</v>
      </c>
      <c r="EK10" t="s">
        <v>61</v>
      </c>
      <c r="EL10" t="s">
        <v>61</v>
      </c>
      <c r="EM10" t="s">
        <v>61</v>
      </c>
      <c r="EN10">
        <v>1</v>
      </c>
      <c r="EO10">
        <v>3</v>
      </c>
      <c r="EP10">
        <v>0</v>
      </c>
      <c r="EQ10">
        <v>0</v>
      </c>
      <c r="ER10">
        <v>1000</v>
      </c>
      <c r="ES10" t="s">
        <v>275</v>
      </c>
      <c r="ET10" t="s">
        <v>23</v>
      </c>
    </row>
    <row r="11" spans="1:152" x14ac:dyDescent="0.25">
      <c r="A11" t="s">
        <v>276</v>
      </c>
      <c r="B11" t="s">
        <v>277</v>
      </c>
      <c r="C11" t="s">
        <v>278</v>
      </c>
      <c r="D11" t="s">
        <v>279</v>
      </c>
      <c r="E11" t="s">
        <v>280</v>
      </c>
      <c r="F11" t="s">
        <v>17</v>
      </c>
      <c r="G11" t="s">
        <v>281</v>
      </c>
      <c r="I11" t="s">
        <v>282</v>
      </c>
      <c r="L11" t="s">
        <v>20</v>
      </c>
      <c r="M11" t="s">
        <v>71</v>
      </c>
      <c r="N11" t="s">
        <v>22</v>
      </c>
      <c r="O11" t="s">
        <v>22</v>
      </c>
      <c r="P11" t="s">
        <v>283</v>
      </c>
      <c r="R11" t="s">
        <v>220</v>
      </c>
      <c r="S11" t="s">
        <v>75</v>
      </c>
      <c r="T11" t="s">
        <v>23</v>
      </c>
      <c r="U11" t="s">
        <v>23</v>
      </c>
      <c r="V11" t="s">
        <v>27</v>
      </c>
      <c r="W11" t="s">
        <v>32</v>
      </c>
      <c r="X11" t="s">
        <v>22</v>
      </c>
      <c r="Y11" t="s">
        <v>284</v>
      </c>
      <c r="Z11" t="s">
        <v>197</v>
      </c>
      <c r="AA11" t="s">
        <v>31</v>
      </c>
      <c r="AB11" t="s">
        <v>28</v>
      </c>
      <c r="AC11" t="s">
        <v>28</v>
      </c>
      <c r="AD11" t="s">
        <v>32</v>
      </c>
      <c r="AE11" t="s">
        <v>32</v>
      </c>
      <c r="AF11" t="s">
        <v>34</v>
      </c>
      <c r="AG11" t="s">
        <v>35</v>
      </c>
      <c r="AH11" t="s">
        <v>36</v>
      </c>
      <c r="AI11" t="s">
        <v>285</v>
      </c>
      <c r="AJ11" t="s">
        <v>286</v>
      </c>
      <c r="AK11" t="s">
        <v>36</v>
      </c>
      <c r="AL11" t="s">
        <v>287</v>
      </c>
      <c r="AM11" t="s">
        <v>22</v>
      </c>
      <c r="AN11" t="s">
        <v>22</v>
      </c>
      <c r="AO11" t="s">
        <v>33</v>
      </c>
      <c r="AP11" t="s">
        <v>34</v>
      </c>
      <c r="AQ11" t="s">
        <v>35</v>
      </c>
      <c r="AR11" t="s">
        <v>72</v>
      </c>
      <c r="AS11" t="s">
        <v>72</v>
      </c>
      <c r="AT11" t="s">
        <v>22</v>
      </c>
      <c r="AU11" t="s">
        <v>22</v>
      </c>
      <c r="AV11" t="s">
        <v>72</v>
      </c>
      <c r="AW11" t="s">
        <v>22</v>
      </c>
      <c r="AX11" t="s">
        <v>72</v>
      </c>
      <c r="AY11" t="s">
        <v>72</v>
      </c>
      <c r="AZ11" t="s">
        <v>32</v>
      </c>
      <c r="BA11" t="s">
        <v>22</v>
      </c>
      <c r="BB11" t="s">
        <v>22</v>
      </c>
      <c r="BC11" t="s">
        <v>72</v>
      </c>
      <c r="BD11" t="s">
        <v>32</v>
      </c>
      <c r="BE11" t="s">
        <v>34</v>
      </c>
      <c r="BF11" t="s">
        <v>35</v>
      </c>
      <c r="BG11" t="s">
        <v>72</v>
      </c>
      <c r="BH11" t="s">
        <v>72</v>
      </c>
      <c r="BI11" t="s">
        <v>32</v>
      </c>
      <c r="BJ11" t="s">
        <v>32</v>
      </c>
      <c r="BK11" t="s">
        <v>72</v>
      </c>
      <c r="BL11" t="s">
        <v>22</v>
      </c>
      <c r="BM11" t="s">
        <v>32</v>
      </c>
      <c r="BN11" t="s">
        <v>32</v>
      </c>
      <c r="BO11" t="s">
        <v>32</v>
      </c>
      <c r="BP11" t="s">
        <v>34</v>
      </c>
      <c r="BQ11" t="s">
        <v>35</v>
      </c>
      <c r="BR11" t="s">
        <v>72</v>
      </c>
      <c r="BS11" t="s">
        <v>32</v>
      </c>
      <c r="BT11" t="s">
        <v>34</v>
      </c>
      <c r="BU11" t="s">
        <v>35</v>
      </c>
      <c r="BV11">
        <v>0</v>
      </c>
      <c r="BW11">
        <v>0</v>
      </c>
      <c r="BX11" t="s">
        <v>27</v>
      </c>
      <c r="BY11" t="s">
        <v>41</v>
      </c>
      <c r="BZ11" t="s">
        <v>225</v>
      </c>
      <c r="CA11" t="s">
        <v>43</v>
      </c>
      <c r="CB11" t="s">
        <v>288</v>
      </c>
      <c r="CC11" t="s">
        <v>277</v>
      </c>
      <c r="CD11" t="s">
        <v>46</v>
      </c>
      <c r="CE11" t="s">
        <v>56</v>
      </c>
      <c r="CF11" t="s">
        <v>289</v>
      </c>
      <c r="CG11" t="s">
        <v>290</v>
      </c>
      <c r="CH11">
        <v>2375</v>
      </c>
      <c r="CI11" t="s">
        <v>291</v>
      </c>
      <c r="CJ11">
        <v>20</v>
      </c>
      <c r="CK11" t="s">
        <v>292</v>
      </c>
      <c r="CL11" t="s">
        <v>61</v>
      </c>
      <c r="CM11" t="s">
        <v>61</v>
      </c>
      <c r="CN11" t="s">
        <v>61</v>
      </c>
      <c r="CO11" t="s">
        <v>293</v>
      </c>
      <c r="CP11" t="s">
        <v>294</v>
      </c>
      <c r="CQ11" t="s">
        <v>295</v>
      </c>
      <c r="CR11" t="s">
        <v>277</v>
      </c>
      <c r="CS11" t="s">
        <v>31</v>
      </c>
      <c r="CT11">
        <v>0</v>
      </c>
      <c r="CU11" t="s">
        <v>46</v>
      </c>
      <c r="CV11" t="s">
        <v>35</v>
      </c>
      <c r="CW11" t="s">
        <v>35</v>
      </c>
      <c r="CX11" t="s">
        <v>35</v>
      </c>
      <c r="CY11" t="s">
        <v>61</v>
      </c>
      <c r="CZ11">
        <v>0</v>
      </c>
      <c r="DA11" t="s">
        <v>61</v>
      </c>
      <c r="DB11">
        <v>0</v>
      </c>
      <c r="DC11" t="s">
        <v>61</v>
      </c>
      <c r="DD11" t="s">
        <v>61</v>
      </c>
      <c r="DE11" t="s">
        <v>61</v>
      </c>
      <c r="DF11">
        <v>0</v>
      </c>
      <c r="DG11">
        <v>0</v>
      </c>
      <c r="DH11">
        <v>0</v>
      </c>
      <c r="DI11">
        <v>0</v>
      </c>
      <c r="DJ11">
        <v>0</v>
      </c>
      <c r="DK11">
        <v>0</v>
      </c>
      <c r="DL11">
        <v>0</v>
      </c>
      <c r="DM11" t="s">
        <v>35</v>
      </c>
      <c r="DN11" t="s">
        <v>35</v>
      </c>
      <c r="DO11" t="s">
        <v>35</v>
      </c>
      <c r="DP11" t="s">
        <v>61</v>
      </c>
      <c r="DQ11">
        <v>0</v>
      </c>
      <c r="DR11" t="s">
        <v>61</v>
      </c>
      <c r="DS11">
        <v>0</v>
      </c>
      <c r="DT11" t="s">
        <v>61</v>
      </c>
      <c r="DU11" t="s">
        <v>61</v>
      </c>
      <c r="DV11" t="s">
        <v>61</v>
      </c>
      <c r="DW11">
        <v>0</v>
      </c>
      <c r="DX11">
        <v>0</v>
      </c>
      <c r="DY11">
        <v>0</v>
      </c>
      <c r="DZ11">
        <v>0</v>
      </c>
      <c r="EA11" t="s">
        <v>31</v>
      </c>
      <c r="EB11" t="s">
        <v>32</v>
      </c>
      <c r="EC11" t="s">
        <v>35</v>
      </c>
      <c r="ED11" t="s">
        <v>32</v>
      </c>
      <c r="EE11">
        <v>0</v>
      </c>
      <c r="EF11">
        <v>0</v>
      </c>
      <c r="EG11" t="s">
        <v>296</v>
      </c>
      <c r="EH11" t="s">
        <v>27</v>
      </c>
      <c r="EI11" t="s">
        <v>297</v>
      </c>
      <c r="EJ11" t="s">
        <v>61</v>
      </c>
      <c r="EK11" t="s">
        <v>61</v>
      </c>
      <c r="EL11" t="s">
        <v>61</v>
      </c>
      <c r="EM11" t="s">
        <v>61</v>
      </c>
      <c r="EN11">
        <v>2</v>
      </c>
      <c r="EO11">
        <v>3</v>
      </c>
      <c r="EP11">
        <v>24</v>
      </c>
      <c r="EQ11">
        <v>3</v>
      </c>
      <c r="ER11">
        <v>999</v>
      </c>
      <c r="ES11" t="s">
        <v>298</v>
      </c>
      <c r="ET11" t="s">
        <v>23</v>
      </c>
    </row>
    <row r="12" spans="1:152" x14ac:dyDescent="0.25">
      <c r="A12" t="s">
        <v>299</v>
      </c>
      <c r="B12" t="s">
        <v>300</v>
      </c>
      <c r="C12" t="s">
        <v>301</v>
      </c>
      <c r="D12" t="s">
        <v>302</v>
      </c>
      <c r="E12" t="s">
        <v>303</v>
      </c>
      <c r="F12" t="s">
        <v>17</v>
      </c>
      <c r="G12" t="s">
        <v>194</v>
      </c>
      <c r="I12" t="s">
        <v>19</v>
      </c>
      <c r="L12" t="s">
        <v>20</v>
      </c>
      <c r="M12" t="s">
        <v>71</v>
      </c>
      <c r="N12" t="s">
        <v>72</v>
      </c>
      <c r="O12" t="s">
        <v>22</v>
      </c>
      <c r="P12" t="s">
        <v>304</v>
      </c>
      <c r="R12" t="s">
        <v>74</v>
      </c>
      <c r="S12" t="s">
        <v>263</v>
      </c>
      <c r="T12" t="s">
        <v>305</v>
      </c>
      <c r="U12" t="s">
        <v>306</v>
      </c>
      <c r="V12" t="s">
        <v>27</v>
      </c>
      <c r="W12" t="s">
        <v>22</v>
      </c>
      <c r="X12" t="s">
        <v>22</v>
      </c>
      <c r="Y12" t="s">
        <v>77</v>
      </c>
      <c r="Z12" t="s">
        <v>307</v>
      </c>
      <c r="AA12" t="s">
        <v>27</v>
      </c>
      <c r="AB12" t="s">
        <v>22</v>
      </c>
      <c r="AC12" t="s">
        <v>22</v>
      </c>
      <c r="AD12" t="s">
        <v>22</v>
      </c>
      <c r="AE12" t="s">
        <v>33</v>
      </c>
      <c r="AF12" t="s">
        <v>22</v>
      </c>
      <c r="AG12" t="s">
        <v>308</v>
      </c>
      <c r="AH12" t="s">
        <v>36</v>
      </c>
      <c r="AI12" t="s">
        <v>309</v>
      </c>
      <c r="AJ12" t="s">
        <v>310</v>
      </c>
      <c r="AK12" t="s">
        <v>36</v>
      </c>
      <c r="AL12" t="s">
        <v>311</v>
      </c>
      <c r="AM12" t="s">
        <v>22</v>
      </c>
      <c r="AN12" t="s">
        <v>22</v>
      </c>
      <c r="AO12" t="s">
        <v>33</v>
      </c>
      <c r="AP12" t="s">
        <v>22</v>
      </c>
      <c r="AQ12" t="s">
        <v>312</v>
      </c>
      <c r="AR12" t="s">
        <v>32</v>
      </c>
      <c r="AS12" t="s">
        <v>32</v>
      </c>
      <c r="AT12" t="s">
        <v>22</v>
      </c>
      <c r="AU12" t="s">
        <v>22</v>
      </c>
      <c r="AV12" t="s">
        <v>22</v>
      </c>
      <c r="AW12" t="s">
        <v>22</v>
      </c>
      <c r="AX12" t="s">
        <v>22</v>
      </c>
      <c r="AY12" t="s">
        <v>22</v>
      </c>
      <c r="AZ12" t="s">
        <v>32</v>
      </c>
      <c r="BA12" t="s">
        <v>22</v>
      </c>
      <c r="BB12" t="s">
        <v>22</v>
      </c>
      <c r="BC12" t="s">
        <v>22</v>
      </c>
      <c r="BD12" t="s">
        <v>72</v>
      </c>
      <c r="BE12" t="s">
        <v>34</v>
      </c>
      <c r="BF12" t="s">
        <v>35</v>
      </c>
      <c r="BG12" t="s">
        <v>22</v>
      </c>
      <c r="BH12" t="s">
        <v>22</v>
      </c>
      <c r="BI12" t="s">
        <v>22</v>
      </c>
      <c r="BJ12" t="s">
        <v>22</v>
      </c>
      <c r="BK12" t="s">
        <v>22</v>
      </c>
      <c r="BL12" t="s">
        <v>22</v>
      </c>
      <c r="BM12" t="s">
        <v>22</v>
      </c>
      <c r="BN12" t="s">
        <v>22</v>
      </c>
      <c r="BO12" t="s">
        <v>22</v>
      </c>
      <c r="BP12" t="s">
        <v>22</v>
      </c>
      <c r="BQ12" t="s">
        <v>313</v>
      </c>
      <c r="BR12" t="s">
        <v>72</v>
      </c>
      <c r="BS12" t="s">
        <v>72</v>
      </c>
      <c r="BT12" t="s">
        <v>34</v>
      </c>
      <c r="BU12" t="s">
        <v>314</v>
      </c>
      <c r="BV12">
        <v>0</v>
      </c>
      <c r="BW12" t="s">
        <v>315</v>
      </c>
      <c r="BX12" t="s">
        <v>27</v>
      </c>
      <c r="BY12" t="s">
        <v>83</v>
      </c>
      <c r="BZ12" t="s">
        <v>42</v>
      </c>
      <c r="CA12" t="s">
        <v>84</v>
      </c>
      <c r="CB12" t="s">
        <v>316</v>
      </c>
      <c r="CC12" t="s">
        <v>317</v>
      </c>
      <c r="CD12" t="s">
        <v>46</v>
      </c>
      <c r="CE12" t="s">
        <v>178</v>
      </c>
      <c r="CF12" t="s">
        <v>318</v>
      </c>
      <c r="CG12" t="s">
        <v>319</v>
      </c>
      <c r="CH12">
        <v>0</v>
      </c>
      <c r="CI12">
        <v>0</v>
      </c>
      <c r="CJ12">
        <v>39.9</v>
      </c>
      <c r="CK12" t="s">
        <v>320</v>
      </c>
      <c r="CL12">
        <v>0</v>
      </c>
      <c r="CM12" t="s">
        <v>61</v>
      </c>
      <c r="CN12" t="s">
        <v>61</v>
      </c>
      <c r="CO12">
        <v>0</v>
      </c>
      <c r="CP12" t="s">
        <v>53</v>
      </c>
      <c r="CQ12" t="s">
        <v>176</v>
      </c>
      <c r="CR12" t="s">
        <v>321</v>
      </c>
      <c r="CS12" t="s">
        <v>27</v>
      </c>
      <c r="CT12" t="s">
        <v>322</v>
      </c>
      <c r="CU12" t="s">
        <v>46</v>
      </c>
      <c r="CV12" t="s">
        <v>47</v>
      </c>
      <c r="CW12" t="s">
        <v>318</v>
      </c>
      <c r="CX12" t="s">
        <v>319</v>
      </c>
      <c r="CY12">
        <v>2499</v>
      </c>
      <c r="CZ12" t="s">
        <v>323</v>
      </c>
      <c r="DA12">
        <v>9.9</v>
      </c>
      <c r="DB12" t="s">
        <v>324</v>
      </c>
      <c r="DC12" t="s">
        <v>61</v>
      </c>
      <c r="DD12" t="s">
        <v>61</v>
      </c>
      <c r="DE12" t="s">
        <v>61</v>
      </c>
      <c r="DF12">
        <v>0</v>
      </c>
      <c r="DG12" t="s">
        <v>60</v>
      </c>
      <c r="DH12" t="s">
        <v>176</v>
      </c>
      <c r="DI12" t="s">
        <v>325</v>
      </c>
      <c r="DJ12" t="s">
        <v>27</v>
      </c>
      <c r="DK12" t="s">
        <v>326</v>
      </c>
      <c r="DL12" t="s">
        <v>46</v>
      </c>
      <c r="DM12" t="s">
        <v>56</v>
      </c>
      <c r="DN12" t="s">
        <v>318</v>
      </c>
      <c r="DO12" t="s">
        <v>319</v>
      </c>
      <c r="DP12" t="s">
        <v>61</v>
      </c>
      <c r="DQ12">
        <v>0</v>
      </c>
      <c r="DR12">
        <v>54.9</v>
      </c>
      <c r="DS12" t="s">
        <v>327</v>
      </c>
      <c r="DT12" t="s">
        <v>61</v>
      </c>
      <c r="DU12" t="s">
        <v>61</v>
      </c>
      <c r="DV12" t="s">
        <v>61</v>
      </c>
      <c r="DW12">
        <v>0</v>
      </c>
      <c r="DX12" t="s">
        <v>53</v>
      </c>
      <c r="DY12" t="s">
        <v>176</v>
      </c>
      <c r="DZ12" t="s">
        <v>328</v>
      </c>
      <c r="EA12" t="s">
        <v>27</v>
      </c>
      <c r="EB12" t="s">
        <v>20</v>
      </c>
      <c r="EC12" t="s">
        <v>27</v>
      </c>
      <c r="ED12" t="s">
        <v>32</v>
      </c>
      <c r="EE12" t="s">
        <v>31</v>
      </c>
      <c r="EF12">
        <v>0</v>
      </c>
      <c r="EG12" t="s">
        <v>329</v>
      </c>
      <c r="EH12" t="s">
        <v>27</v>
      </c>
      <c r="EI12" t="s">
        <v>213</v>
      </c>
      <c r="EJ12">
        <v>1600</v>
      </c>
      <c r="EK12">
        <v>1500</v>
      </c>
      <c r="EL12">
        <v>60</v>
      </c>
      <c r="EM12">
        <v>40</v>
      </c>
      <c r="EN12">
        <v>5</v>
      </c>
      <c r="EO12">
        <v>60</v>
      </c>
      <c r="EP12">
        <v>12</v>
      </c>
      <c r="EQ12">
        <v>1</v>
      </c>
      <c r="ER12" t="s">
        <v>127</v>
      </c>
      <c r="ES12" t="s">
        <v>330</v>
      </c>
      <c r="ET12" t="s">
        <v>23</v>
      </c>
    </row>
    <row r="13" spans="1:152" x14ac:dyDescent="0.25">
      <c r="A13" t="s">
        <v>331</v>
      </c>
      <c r="B13" t="s">
        <v>332</v>
      </c>
      <c r="C13" t="s">
        <v>333</v>
      </c>
      <c r="D13" t="s">
        <v>334</v>
      </c>
      <c r="E13" t="s">
        <v>335</v>
      </c>
      <c r="F13" t="s">
        <v>17</v>
      </c>
      <c r="G13" t="s">
        <v>336</v>
      </c>
      <c r="I13" t="s">
        <v>337</v>
      </c>
      <c r="L13" t="s">
        <v>20</v>
      </c>
      <c r="M13" t="s">
        <v>71</v>
      </c>
      <c r="N13" t="s">
        <v>32</v>
      </c>
      <c r="O13" t="s">
        <v>22</v>
      </c>
      <c r="P13" t="s">
        <v>338</v>
      </c>
      <c r="R13" t="s">
        <v>242</v>
      </c>
      <c r="S13" t="s">
        <v>25</v>
      </c>
      <c r="T13" t="s">
        <v>23</v>
      </c>
      <c r="U13" t="s">
        <v>339</v>
      </c>
      <c r="V13" t="s">
        <v>27</v>
      </c>
      <c r="W13" t="s">
        <v>22</v>
      </c>
      <c r="X13" t="s">
        <v>28</v>
      </c>
      <c r="Y13" t="s">
        <v>284</v>
      </c>
      <c r="Z13" t="s">
        <v>30</v>
      </c>
      <c r="AA13" t="s">
        <v>31</v>
      </c>
      <c r="AB13" t="s">
        <v>32</v>
      </c>
      <c r="AC13" t="s">
        <v>32</v>
      </c>
      <c r="AD13" t="s">
        <v>32</v>
      </c>
      <c r="AE13" t="s">
        <v>32</v>
      </c>
      <c r="AF13" t="s">
        <v>34</v>
      </c>
      <c r="AG13" t="s">
        <v>35</v>
      </c>
      <c r="AH13" t="s">
        <v>36</v>
      </c>
      <c r="AI13" t="s">
        <v>340</v>
      </c>
      <c r="AJ13" t="s">
        <v>38</v>
      </c>
      <c r="AK13" t="s">
        <v>36</v>
      </c>
      <c r="AL13" t="s">
        <v>341</v>
      </c>
      <c r="AM13" t="s">
        <v>72</v>
      </c>
      <c r="AN13" t="s">
        <v>72</v>
      </c>
      <c r="AO13" t="s">
        <v>32</v>
      </c>
      <c r="AP13" t="s">
        <v>34</v>
      </c>
      <c r="AQ13" t="s">
        <v>35</v>
      </c>
      <c r="AR13" t="s">
        <v>32</v>
      </c>
      <c r="AS13" t="s">
        <v>32</v>
      </c>
      <c r="AT13" t="s">
        <v>72</v>
      </c>
      <c r="AU13" t="s">
        <v>32</v>
      </c>
      <c r="AV13" t="s">
        <v>22</v>
      </c>
      <c r="AW13" t="s">
        <v>22</v>
      </c>
      <c r="AX13" t="s">
        <v>22</v>
      </c>
      <c r="AY13" t="s">
        <v>22</v>
      </c>
      <c r="AZ13" t="s">
        <v>22</v>
      </c>
      <c r="BA13" t="s">
        <v>72</v>
      </c>
      <c r="BB13" t="s">
        <v>72</v>
      </c>
      <c r="BC13" t="s">
        <v>22</v>
      </c>
      <c r="BD13" t="s">
        <v>72</v>
      </c>
      <c r="BE13" t="s">
        <v>22</v>
      </c>
      <c r="BF13" t="s">
        <v>342</v>
      </c>
      <c r="BG13" t="s">
        <v>22</v>
      </c>
      <c r="BH13" t="s">
        <v>22</v>
      </c>
      <c r="BI13" t="s">
        <v>32</v>
      </c>
      <c r="BJ13" t="s">
        <v>72</v>
      </c>
      <c r="BK13" t="s">
        <v>22</v>
      </c>
      <c r="BL13" t="s">
        <v>22</v>
      </c>
      <c r="BM13" t="s">
        <v>22</v>
      </c>
      <c r="BN13" t="s">
        <v>72</v>
      </c>
      <c r="BO13" t="s">
        <v>32</v>
      </c>
      <c r="BP13" t="s">
        <v>34</v>
      </c>
      <c r="BQ13" t="s">
        <v>35</v>
      </c>
      <c r="BR13" t="s">
        <v>22</v>
      </c>
      <c r="BS13" t="s">
        <v>22</v>
      </c>
      <c r="BT13" t="s">
        <v>22</v>
      </c>
      <c r="BU13" t="s">
        <v>343</v>
      </c>
      <c r="BV13" t="s">
        <v>344</v>
      </c>
      <c r="BW13">
        <v>0</v>
      </c>
      <c r="BX13" t="s">
        <v>31</v>
      </c>
      <c r="BY13" t="s">
        <v>41</v>
      </c>
      <c r="BZ13" t="s">
        <v>42</v>
      </c>
      <c r="CA13" t="s">
        <v>117</v>
      </c>
      <c r="CB13" t="s">
        <v>345</v>
      </c>
      <c r="CC13" t="s">
        <v>346</v>
      </c>
      <c r="CD13" t="s">
        <v>46</v>
      </c>
      <c r="CE13" t="s">
        <v>47</v>
      </c>
      <c r="CF13" t="s">
        <v>347</v>
      </c>
      <c r="CG13" t="s">
        <v>348</v>
      </c>
      <c r="CH13">
        <v>1650</v>
      </c>
      <c r="CI13" t="s">
        <v>349</v>
      </c>
      <c r="CJ13">
        <v>6.5</v>
      </c>
      <c r="CK13" t="s">
        <v>350</v>
      </c>
      <c r="CL13">
        <v>0</v>
      </c>
      <c r="CM13">
        <v>0</v>
      </c>
      <c r="CN13">
        <v>0</v>
      </c>
      <c r="CO13" t="s">
        <v>351</v>
      </c>
      <c r="CP13" t="s">
        <v>352</v>
      </c>
      <c r="CQ13" t="s">
        <v>353</v>
      </c>
      <c r="CR13">
        <v>0</v>
      </c>
      <c r="CS13" t="s">
        <v>27</v>
      </c>
      <c r="CT13" t="s">
        <v>354</v>
      </c>
      <c r="CU13" t="s">
        <v>46</v>
      </c>
      <c r="CV13" t="s">
        <v>178</v>
      </c>
      <c r="CW13" t="s">
        <v>355</v>
      </c>
      <c r="CX13" t="s">
        <v>348</v>
      </c>
      <c r="CY13">
        <v>250</v>
      </c>
      <c r="CZ13" t="s">
        <v>356</v>
      </c>
      <c r="DA13">
        <v>33</v>
      </c>
      <c r="DB13" t="s">
        <v>357</v>
      </c>
      <c r="DC13">
        <v>0</v>
      </c>
      <c r="DD13">
        <v>0</v>
      </c>
      <c r="DE13">
        <v>0</v>
      </c>
      <c r="DF13" t="s">
        <v>358</v>
      </c>
      <c r="DG13" t="s">
        <v>352</v>
      </c>
      <c r="DH13" t="s">
        <v>359</v>
      </c>
      <c r="DI13">
        <v>0</v>
      </c>
      <c r="DJ13" t="s">
        <v>31</v>
      </c>
      <c r="DK13">
        <v>0</v>
      </c>
      <c r="DL13">
        <v>0</v>
      </c>
      <c r="DM13" t="s">
        <v>35</v>
      </c>
      <c r="DN13" t="s">
        <v>35</v>
      </c>
      <c r="DO13" t="s">
        <v>35</v>
      </c>
      <c r="DP13" t="s">
        <v>61</v>
      </c>
      <c r="DQ13">
        <v>0</v>
      </c>
      <c r="DR13" t="s">
        <v>61</v>
      </c>
      <c r="DS13">
        <v>0</v>
      </c>
      <c r="DT13" t="s">
        <v>61</v>
      </c>
      <c r="DU13" t="s">
        <v>61</v>
      </c>
      <c r="DV13" t="s">
        <v>61</v>
      </c>
      <c r="DW13">
        <v>0</v>
      </c>
      <c r="DX13">
        <v>0</v>
      </c>
      <c r="DY13">
        <v>0</v>
      </c>
      <c r="DZ13">
        <v>0</v>
      </c>
      <c r="EA13" t="s">
        <v>31</v>
      </c>
      <c r="EB13" t="s">
        <v>32</v>
      </c>
      <c r="EC13" t="s">
        <v>35</v>
      </c>
      <c r="ED13" t="s">
        <v>32</v>
      </c>
      <c r="EE13">
        <v>0</v>
      </c>
      <c r="EF13">
        <v>0</v>
      </c>
      <c r="EG13" t="s">
        <v>360</v>
      </c>
      <c r="EH13" t="s">
        <v>31</v>
      </c>
      <c r="EI13" t="s">
        <v>62</v>
      </c>
      <c r="EJ13">
        <v>150</v>
      </c>
      <c r="EK13">
        <v>150</v>
      </c>
      <c r="EL13">
        <v>0</v>
      </c>
      <c r="EM13">
        <v>0</v>
      </c>
      <c r="EN13">
        <v>0</v>
      </c>
      <c r="EO13">
        <v>3</v>
      </c>
      <c r="EP13">
        <v>3</v>
      </c>
      <c r="EQ13">
        <v>0</v>
      </c>
      <c r="ER13" t="s">
        <v>127</v>
      </c>
      <c r="ES13" t="s">
        <v>361</v>
      </c>
      <c r="ET13" t="s">
        <v>23</v>
      </c>
    </row>
    <row r="14" spans="1:152" x14ac:dyDescent="0.25">
      <c r="A14" t="s">
        <v>362</v>
      </c>
      <c r="B14" t="s">
        <v>363</v>
      </c>
      <c r="C14" t="s">
        <v>364</v>
      </c>
      <c r="D14" t="s">
        <v>365</v>
      </c>
      <c r="E14" t="s">
        <v>366</v>
      </c>
      <c r="F14" t="s">
        <v>17</v>
      </c>
      <c r="G14" t="s">
        <v>367</v>
      </c>
      <c r="I14" t="s">
        <v>368</v>
      </c>
      <c r="L14" t="s">
        <v>99</v>
      </c>
      <c r="M14" t="s">
        <v>71</v>
      </c>
      <c r="N14" t="s">
        <v>22</v>
      </c>
      <c r="O14" t="s">
        <v>72</v>
      </c>
      <c r="P14" t="s">
        <v>23</v>
      </c>
      <c r="R14" t="s">
        <v>74</v>
      </c>
      <c r="S14" t="s">
        <v>135</v>
      </c>
      <c r="T14" t="s">
        <v>369</v>
      </c>
      <c r="U14" t="s">
        <v>370</v>
      </c>
      <c r="V14" t="s">
        <v>27</v>
      </c>
      <c r="W14" t="s">
        <v>22</v>
      </c>
      <c r="X14" t="s">
        <v>22</v>
      </c>
      <c r="Y14" t="s">
        <v>77</v>
      </c>
      <c r="Z14" t="s">
        <v>30</v>
      </c>
      <c r="AA14" t="s">
        <v>31</v>
      </c>
      <c r="AB14" t="s">
        <v>28</v>
      </c>
      <c r="AC14" t="s">
        <v>28</v>
      </c>
      <c r="AD14" t="s">
        <v>28</v>
      </c>
      <c r="AE14" t="s">
        <v>33</v>
      </c>
      <c r="AF14" t="s">
        <v>34</v>
      </c>
      <c r="AG14" t="s">
        <v>35</v>
      </c>
      <c r="AH14" t="s">
        <v>36</v>
      </c>
      <c r="AI14" t="s">
        <v>23</v>
      </c>
      <c r="AJ14" t="s">
        <v>371</v>
      </c>
      <c r="AK14" t="s">
        <v>36</v>
      </c>
      <c r="AL14" t="s">
        <v>23</v>
      </c>
      <c r="AM14" t="s">
        <v>22</v>
      </c>
      <c r="AN14" t="s">
        <v>22</v>
      </c>
      <c r="AO14" t="s">
        <v>72</v>
      </c>
      <c r="AP14" t="s">
        <v>34</v>
      </c>
      <c r="AQ14" t="s">
        <v>35</v>
      </c>
      <c r="AR14" t="s">
        <v>22</v>
      </c>
      <c r="AS14" t="s">
        <v>22</v>
      </c>
      <c r="AT14" t="s">
        <v>22</v>
      </c>
      <c r="AU14" t="s">
        <v>22</v>
      </c>
      <c r="AV14" t="s">
        <v>22</v>
      </c>
      <c r="AW14" t="s">
        <v>22</v>
      </c>
      <c r="AX14" t="s">
        <v>22</v>
      </c>
      <c r="AY14" t="s">
        <v>72</v>
      </c>
      <c r="AZ14" t="s">
        <v>72</v>
      </c>
      <c r="BA14" t="s">
        <v>72</v>
      </c>
      <c r="BB14" t="s">
        <v>72</v>
      </c>
      <c r="BC14" t="s">
        <v>72</v>
      </c>
      <c r="BD14" t="s">
        <v>33</v>
      </c>
      <c r="BE14" t="s">
        <v>33</v>
      </c>
      <c r="BF14" t="s">
        <v>205</v>
      </c>
      <c r="BG14" t="s">
        <v>33</v>
      </c>
      <c r="BH14" t="s">
        <v>33</v>
      </c>
      <c r="BI14" t="s">
        <v>33</v>
      </c>
      <c r="BJ14" t="s">
        <v>33</v>
      </c>
      <c r="BK14" t="s">
        <v>33</v>
      </c>
      <c r="BL14" t="s">
        <v>33</v>
      </c>
      <c r="BM14" t="s">
        <v>33</v>
      </c>
      <c r="BN14" t="s">
        <v>33</v>
      </c>
      <c r="BO14" t="s">
        <v>33</v>
      </c>
      <c r="BP14" t="s">
        <v>33</v>
      </c>
      <c r="BQ14" t="s">
        <v>205</v>
      </c>
      <c r="BR14" t="s">
        <v>32</v>
      </c>
      <c r="BS14" t="s">
        <v>32</v>
      </c>
      <c r="BT14" t="s">
        <v>34</v>
      </c>
      <c r="BU14" t="s">
        <v>35</v>
      </c>
      <c r="BV14">
        <v>0</v>
      </c>
      <c r="BW14">
        <v>0</v>
      </c>
      <c r="BX14" t="s">
        <v>31</v>
      </c>
      <c r="BY14" t="s">
        <v>41</v>
      </c>
      <c r="BZ14" t="s">
        <v>225</v>
      </c>
      <c r="CA14" t="s">
        <v>117</v>
      </c>
      <c r="CB14" t="s">
        <v>140</v>
      </c>
      <c r="CC14">
        <v>0</v>
      </c>
      <c r="CD14" t="s">
        <v>46</v>
      </c>
      <c r="CE14" t="s">
        <v>47</v>
      </c>
      <c r="CF14" t="s">
        <v>35</v>
      </c>
      <c r="CG14" t="s">
        <v>35</v>
      </c>
      <c r="CH14" t="s">
        <v>61</v>
      </c>
      <c r="CI14">
        <v>0</v>
      </c>
      <c r="CJ14" t="s">
        <v>61</v>
      </c>
      <c r="CK14">
        <v>0</v>
      </c>
      <c r="CL14" t="s">
        <v>61</v>
      </c>
      <c r="CM14" t="s">
        <v>61</v>
      </c>
      <c r="CN14" t="s">
        <v>61</v>
      </c>
      <c r="CO14">
        <v>0</v>
      </c>
      <c r="CP14" t="s">
        <v>61</v>
      </c>
      <c r="CQ14" t="s">
        <v>61</v>
      </c>
      <c r="CR14">
        <v>0</v>
      </c>
      <c r="CS14" t="s">
        <v>31</v>
      </c>
      <c r="CT14">
        <v>0</v>
      </c>
      <c r="CU14" t="s">
        <v>46</v>
      </c>
      <c r="CV14" t="s">
        <v>35</v>
      </c>
      <c r="CW14" t="s">
        <v>35</v>
      </c>
      <c r="CX14" t="s">
        <v>35</v>
      </c>
      <c r="CY14" t="s">
        <v>61</v>
      </c>
      <c r="CZ14">
        <v>0</v>
      </c>
      <c r="DA14" t="s">
        <v>61</v>
      </c>
      <c r="DB14">
        <v>0</v>
      </c>
      <c r="DC14" t="s">
        <v>61</v>
      </c>
      <c r="DD14" t="s">
        <v>61</v>
      </c>
      <c r="DE14" t="s">
        <v>61</v>
      </c>
      <c r="DF14">
        <v>0</v>
      </c>
      <c r="DG14">
        <v>0</v>
      </c>
      <c r="DH14">
        <v>0</v>
      </c>
      <c r="DI14">
        <v>0</v>
      </c>
      <c r="DJ14">
        <v>0</v>
      </c>
      <c r="DK14">
        <v>0</v>
      </c>
      <c r="DL14">
        <v>0</v>
      </c>
      <c r="DM14" t="s">
        <v>35</v>
      </c>
      <c r="DN14" t="s">
        <v>35</v>
      </c>
      <c r="DO14" t="s">
        <v>35</v>
      </c>
      <c r="DP14" t="s">
        <v>61</v>
      </c>
      <c r="DQ14">
        <v>0</v>
      </c>
      <c r="DR14" t="s">
        <v>61</v>
      </c>
      <c r="DS14">
        <v>0</v>
      </c>
      <c r="DT14" t="s">
        <v>61</v>
      </c>
      <c r="DU14" t="s">
        <v>61</v>
      </c>
      <c r="DV14" t="s">
        <v>61</v>
      </c>
      <c r="DW14">
        <v>0</v>
      </c>
      <c r="DX14">
        <v>0</v>
      </c>
      <c r="DY14">
        <v>0</v>
      </c>
      <c r="DZ14">
        <v>0</v>
      </c>
      <c r="EA14" t="s">
        <v>27</v>
      </c>
      <c r="EB14" t="s">
        <v>20</v>
      </c>
      <c r="EC14" t="s">
        <v>100</v>
      </c>
      <c r="ED14" t="s">
        <v>149</v>
      </c>
      <c r="EE14" t="s">
        <v>31</v>
      </c>
      <c r="EF14">
        <v>0</v>
      </c>
      <c r="EG14" t="s">
        <v>372</v>
      </c>
      <c r="EH14" t="s">
        <v>27</v>
      </c>
      <c r="EI14" t="s">
        <v>102</v>
      </c>
      <c r="EJ14">
        <v>200</v>
      </c>
      <c r="EK14">
        <v>200</v>
      </c>
      <c r="EL14">
        <v>0</v>
      </c>
      <c r="EM14">
        <v>0</v>
      </c>
      <c r="EN14">
        <v>2</v>
      </c>
      <c r="EO14">
        <v>6</v>
      </c>
      <c r="EP14">
        <v>12</v>
      </c>
      <c r="EQ14">
        <v>3</v>
      </c>
      <c r="ER14">
        <v>100</v>
      </c>
      <c r="ES14" t="s">
        <v>373</v>
      </c>
      <c r="ET14" t="s">
        <v>374</v>
      </c>
    </row>
    <row r="15" spans="1:152" x14ac:dyDescent="0.25">
      <c r="A15" t="s">
        <v>375</v>
      </c>
      <c r="B15" t="s">
        <v>376</v>
      </c>
      <c r="C15" t="s">
        <v>377</v>
      </c>
      <c r="D15" t="s">
        <v>378</v>
      </c>
      <c r="E15" t="s">
        <v>379</v>
      </c>
      <c r="F15" t="s">
        <v>17</v>
      </c>
      <c r="G15" t="s">
        <v>380</v>
      </c>
      <c r="I15" t="s">
        <v>381</v>
      </c>
      <c r="L15" t="s">
        <v>20</v>
      </c>
      <c r="M15" t="s">
        <v>21</v>
      </c>
      <c r="N15" t="s">
        <v>72</v>
      </c>
      <c r="O15" t="s">
        <v>22</v>
      </c>
      <c r="P15" t="s">
        <v>382</v>
      </c>
      <c r="R15" t="s">
        <v>74</v>
      </c>
      <c r="S15" t="s">
        <v>109</v>
      </c>
      <c r="T15" t="s">
        <v>110</v>
      </c>
      <c r="U15" t="s">
        <v>383</v>
      </c>
      <c r="V15" t="s">
        <v>27</v>
      </c>
      <c r="W15" t="s">
        <v>22</v>
      </c>
      <c r="X15" t="s">
        <v>22</v>
      </c>
      <c r="Y15" t="s">
        <v>284</v>
      </c>
      <c r="Z15" t="s">
        <v>30</v>
      </c>
      <c r="AA15" t="s">
        <v>31</v>
      </c>
      <c r="AB15" t="s">
        <v>28</v>
      </c>
      <c r="AC15" t="s">
        <v>33</v>
      </c>
      <c r="AD15" t="s">
        <v>22</v>
      </c>
      <c r="AE15" t="s">
        <v>33</v>
      </c>
      <c r="AF15" t="s">
        <v>34</v>
      </c>
      <c r="AG15" t="s">
        <v>35</v>
      </c>
      <c r="AH15" t="s">
        <v>36</v>
      </c>
      <c r="AI15" t="s">
        <v>23</v>
      </c>
      <c r="AJ15" t="s">
        <v>384</v>
      </c>
      <c r="AK15" t="s">
        <v>36</v>
      </c>
      <c r="AL15" t="s">
        <v>23</v>
      </c>
      <c r="AM15" t="s">
        <v>33</v>
      </c>
      <c r="AN15" t="s">
        <v>22</v>
      </c>
      <c r="AO15" t="s">
        <v>22</v>
      </c>
      <c r="AP15" t="s">
        <v>34</v>
      </c>
      <c r="AQ15" t="s">
        <v>35</v>
      </c>
      <c r="AR15" t="s">
        <v>33</v>
      </c>
      <c r="AS15" t="s">
        <v>33</v>
      </c>
      <c r="AT15" t="s">
        <v>33</v>
      </c>
      <c r="AU15" t="s">
        <v>22</v>
      </c>
      <c r="AV15" t="s">
        <v>22</v>
      </c>
      <c r="AW15" t="s">
        <v>22</v>
      </c>
      <c r="AX15" t="s">
        <v>22</v>
      </c>
      <c r="AY15" t="s">
        <v>72</v>
      </c>
      <c r="AZ15" t="s">
        <v>72</v>
      </c>
      <c r="BA15" t="s">
        <v>33</v>
      </c>
      <c r="BB15" t="s">
        <v>33</v>
      </c>
      <c r="BC15" t="s">
        <v>33</v>
      </c>
      <c r="BD15" t="s">
        <v>33</v>
      </c>
      <c r="BE15" t="s">
        <v>33</v>
      </c>
      <c r="BF15" t="s">
        <v>205</v>
      </c>
      <c r="BG15" t="s">
        <v>22</v>
      </c>
      <c r="BH15" t="s">
        <v>22</v>
      </c>
      <c r="BI15" t="s">
        <v>33</v>
      </c>
      <c r="BJ15" t="s">
        <v>22</v>
      </c>
      <c r="BK15" t="s">
        <v>22</v>
      </c>
      <c r="BL15" t="s">
        <v>22</v>
      </c>
      <c r="BM15" t="s">
        <v>22</v>
      </c>
      <c r="BN15" t="s">
        <v>72</v>
      </c>
      <c r="BO15" t="s">
        <v>72</v>
      </c>
      <c r="BP15" t="s">
        <v>33</v>
      </c>
      <c r="BQ15" t="s">
        <v>205</v>
      </c>
      <c r="BR15" t="s">
        <v>72</v>
      </c>
      <c r="BS15" t="s">
        <v>22</v>
      </c>
      <c r="BT15" t="s">
        <v>34</v>
      </c>
      <c r="BU15" t="s">
        <v>35</v>
      </c>
      <c r="BV15">
        <v>0</v>
      </c>
      <c r="BW15">
        <v>0</v>
      </c>
      <c r="BX15" t="s">
        <v>31</v>
      </c>
      <c r="BY15" t="s">
        <v>41</v>
      </c>
      <c r="BZ15" t="s">
        <v>42</v>
      </c>
      <c r="CA15" t="s">
        <v>84</v>
      </c>
      <c r="CB15" t="s">
        <v>385</v>
      </c>
      <c r="CC15" t="s">
        <v>386</v>
      </c>
      <c r="CD15" t="s">
        <v>46</v>
      </c>
      <c r="CE15" t="s">
        <v>47</v>
      </c>
      <c r="CF15" t="s">
        <v>387</v>
      </c>
      <c r="CG15" t="s">
        <v>388</v>
      </c>
      <c r="CH15">
        <v>1700</v>
      </c>
      <c r="CI15" t="s">
        <v>389</v>
      </c>
      <c r="CJ15">
        <v>10</v>
      </c>
      <c r="CK15" t="s">
        <v>390</v>
      </c>
      <c r="CL15">
        <v>0</v>
      </c>
      <c r="CM15">
        <v>0</v>
      </c>
      <c r="CN15">
        <v>0</v>
      </c>
      <c r="CO15">
        <v>0</v>
      </c>
      <c r="CP15" t="s">
        <v>91</v>
      </c>
      <c r="CQ15" t="s">
        <v>54</v>
      </c>
      <c r="CR15">
        <v>0</v>
      </c>
      <c r="CS15" t="s">
        <v>27</v>
      </c>
      <c r="CT15" t="s">
        <v>391</v>
      </c>
      <c r="CU15" t="s">
        <v>46</v>
      </c>
      <c r="CV15" t="s">
        <v>47</v>
      </c>
      <c r="CW15" t="s">
        <v>392</v>
      </c>
      <c r="CX15" t="s">
        <v>388</v>
      </c>
      <c r="CY15">
        <v>1700</v>
      </c>
      <c r="CZ15" t="s">
        <v>393</v>
      </c>
      <c r="DA15">
        <v>0</v>
      </c>
      <c r="DB15">
        <v>0</v>
      </c>
      <c r="DC15">
        <v>0.1</v>
      </c>
      <c r="DD15">
        <v>0</v>
      </c>
      <c r="DE15">
        <v>0</v>
      </c>
      <c r="DF15">
        <v>0</v>
      </c>
      <c r="DG15" t="s">
        <v>91</v>
      </c>
      <c r="DH15" t="s">
        <v>54</v>
      </c>
      <c r="DI15">
        <v>0</v>
      </c>
      <c r="DJ15" t="s">
        <v>31</v>
      </c>
      <c r="DK15">
        <v>0</v>
      </c>
      <c r="DL15">
        <v>0</v>
      </c>
      <c r="DM15" t="s">
        <v>35</v>
      </c>
      <c r="DN15" t="s">
        <v>35</v>
      </c>
      <c r="DO15" t="s">
        <v>35</v>
      </c>
      <c r="DP15" t="s">
        <v>61</v>
      </c>
      <c r="DQ15">
        <v>0</v>
      </c>
      <c r="DR15" t="s">
        <v>61</v>
      </c>
      <c r="DS15">
        <v>0</v>
      </c>
      <c r="DT15" t="s">
        <v>61</v>
      </c>
      <c r="DU15" t="s">
        <v>61</v>
      </c>
      <c r="DV15" t="s">
        <v>61</v>
      </c>
      <c r="DW15">
        <v>0</v>
      </c>
      <c r="DX15">
        <v>0</v>
      </c>
      <c r="DY15">
        <v>0</v>
      </c>
      <c r="DZ15">
        <v>0</v>
      </c>
      <c r="EA15" t="s">
        <v>27</v>
      </c>
      <c r="EB15" t="s">
        <v>20</v>
      </c>
      <c r="EC15" t="s">
        <v>27</v>
      </c>
      <c r="ED15" t="s">
        <v>20</v>
      </c>
      <c r="EE15" t="s">
        <v>394</v>
      </c>
      <c r="EF15" t="s">
        <v>394</v>
      </c>
      <c r="EG15" t="s">
        <v>360</v>
      </c>
      <c r="EH15" t="s">
        <v>27</v>
      </c>
      <c r="EI15" t="s">
        <v>395</v>
      </c>
      <c r="EJ15">
        <v>210</v>
      </c>
      <c r="EK15">
        <v>210</v>
      </c>
      <c r="EL15">
        <v>0</v>
      </c>
      <c r="EM15">
        <v>0</v>
      </c>
      <c r="EN15">
        <v>2</v>
      </c>
      <c r="EO15">
        <v>3</v>
      </c>
      <c r="EP15">
        <v>3</v>
      </c>
      <c r="EQ15">
        <v>3</v>
      </c>
      <c r="ER15">
        <v>200</v>
      </c>
      <c r="ES15" t="s">
        <v>396</v>
      </c>
      <c r="ET15" t="s">
        <v>23</v>
      </c>
    </row>
    <row r="16" spans="1:152" x14ac:dyDescent="0.25">
      <c r="A16" t="s">
        <v>397</v>
      </c>
      <c r="B16" t="s">
        <v>398</v>
      </c>
      <c r="C16" t="s">
        <v>399</v>
      </c>
      <c r="D16" t="s">
        <v>400</v>
      </c>
      <c r="E16" t="s">
        <v>401</v>
      </c>
      <c r="F16" t="s">
        <v>17</v>
      </c>
      <c r="G16" t="s">
        <v>194</v>
      </c>
      <c r="I16" t="s">
        <v>19</v>
      </c>
      <c r="L16" t="s">
        <v>20</v>
      </c>
      <c r="M16" t="s">
        <v>71</v>
      </c>
      <c r="N16" t="s">
        <v>22</v>
      </c>
      <c r="O16" t="s">
        <v>22</v>
      </c>
      <c r="P16" t="s">
        <v>402</v>
      </c>
      <c r="R16" t="s">
        <v>74</v>
      </c>
      <c r="S16" t="s">
        <v>109</v>
      </c>
      <c r="T16" t="s">
        <v>369</v>
      </c>
      <c r="U16" t="s">
        <v>23</v>
      </c>
      <c r="V16" t="s">
        <v>27</v>
      </c>
      <c r="W16" t="s">
        <v>22</v>
      </c>
      <c r="X16" t="s">
        <v>22</v>
      </c>
      <c r="Y16" t="s">
        <v>161</v>
      </c>
      <c r="Z16" t="s">
        <v>30</v>
      </c>
      <c r="AA16" t="s">
        <v>27</v>
      </c>
      <c r="AB16" t="s">
        <v>32</v>
      </c>
      <c r="AC16" t="s">
        <v>32</v>
      </c>
      <c r="AD16" t="s">
        <v>32</v>
      </c>
      <c r="AE16" t="s">
        <v>32</v>
      </c>
      <c r="AF16" t="s">
        <v>34</v>
      </c>
      <c r="AG16" t="s">
        <v>35</v>
      </c>
      <c r="AH16" t="s">
        <v>36</v>
      </c>
      <c r="AI16" t="s">
        <v>403</v>
      </c>
      <c r="AJ16" t="s">
        <v>384</v>
      </c>
      <c r="AK16" t="s">
        <v>36</v>
      </c>
      <c r="AL16" t="s">
        <v>404</v>
      </c>
      <c r="AM16" t="s">
        <v>22</v>
      </c>
      <c r="AN16" t="s">
        <v>22</v>
      </c>
      <c r="AO16" t="s">
        <v>32</v>
      </c>
      <c r="AP16" t="s">
        <v>34</v>
      </c>
      <c r="AQ16" t="s">
        <v>35</v>
      </c>
      <c r="AR16" t="s">
        <v>33</v>
      </c>
      <c r="AS16" t="s">
        <v>72</v>
      </c>
      <c r="AT16" t="s">
        <v>72</v>
      </c>
      <c r="AU16" t="s">
        <v>72</v>
      </c>
      <c r="AV16" t="s">
        <v>22</v>
      </c>
      <c r="AW16" t="s">
        <v>22</v>
      </c>
      <c r="AX16" t="s">
        <v>22</v>
      </c>
      <c r="AY16" t="s">
        <v>22</v>
      </c>
      <c r="AZ16" t="s">
        <v>72</v>
      </c>
      <c r="BA16" t="s">
        <v>22</v>
      </c>
      <c r="BB16" t="s">
        <v>22</v>
      </c>
      <c r="BC16" t="s">
        <v>22</v>
      </c>
      <c r="BD16" t="s">
        <v>32</v>
      </c>
      <c r="BE16" t="s">
        <v>34</v>
      </c>
      <c r="BF16" t="s">
        <v>35</v>
      </c>
      <c r="BG16" t="s">
        <v>33</v>
      </c>
      <c r="BH16" t="s">
        <v>22</v>
      </c>
      <c r="BI16" t="s">
        <v>32</v>
      </c>
      <c r="BJ16" t="s">
        <v>22</v>
      </c>
      <c r="BK16" t="s">
        <v>22</v>
      </c>
      <c r="BL16" t="s">
        <v>22</v>
      </c>
      <c r="BM16" t="s">
        <v>22</v>
      </c>
      <c r="BN16" t="s">
        <v>22</v>
      </c>
      <c r="BO16" t="s">
        <v>22</v>
      </c>
      <c r="BP16" t="s">
        <v>34</v>
      </c>
      <c r="BQ16" t="s">
        <v>35</v>
      </c>
      <c r="BR16" t="s">
        <v>72</v>
      </c>
      <c r="BS16" t="s">
        <v>33</v>
      </c>
      <c r="BT16" t="s">
        <v>34</v>
      </c>
      <c r="BU16" t="s">
        <v>35</v>
      </c>
      <c r="BV16">
        <v>0</v>
      </c>
      <c r="BW16" t="s">
        <v>405</v>
      </c>
      <c r="BX16" t="s">
        <v>27</v>
      </c>
      <c r="BY16" t="s">
        <v>83</v>
      </c>
      <c r="BZ16" t="s">
        <v>42</v>
      </c>
      <c r="CA16" t="s">
        <v>117</v>
      </c>
      <c r="CB16" t="s">
        <v>140</v>
      </c>
      <c r="CC16" t="s">
        <v>406</v>
      </c>
      <c r="CD16" t="s">
        <v>46</v>
      </c>
      <c r="CE16" t="s">
        <v>47</v>
      </c>
      <c r="CF16" t="s">
        <v>407</v>
      </c>
      <c r="CG16" t="s">
        <v>408</v>
      </c>
      <c r="CH16">
        <v>0</v>
      </c>
      <c r="CI16">
        <v>0</v>
      </c>
      <c r="CJ16" t="s">
        <v>61</v>
      </c>
      <c r="CK16">
        <v>0</v>
      </c>
      <c r="CL16">
        <v>0</v>
      </c>
      <c r="CM16">
        <v>0</v>
      </c>
      <c r="CN16">
        <v>0</v>
      </c>
      <c r="CO16">
        <v>0</v>
      </c>
      <c r="CP16" t="s">
        <v>91</v>
      </c>
      <c r="CQ16" t="s">
        <v>409</v>
      </c>
      <c r="CR16">
        <v>0</v>
      </c>
      <c r="CS16" t="s">
        <v>27</v>
      </c>
      <c r="CT16" t="s">
        <v>410</v>
      </c>
      <c r="CU16" t="s">
        <v>46</v>
      </c>
      <c r="CV16" t="s">
        <v>178</v>
      </c>
      <c r="CW16" t="s">
        <v>411</v>
      </c>
      <c r="CX16" t="s">
        <v>408</v>
      </c>
      <c r="CY16">
        <v>0</v>
      </c>
      <c r="CZ16">
        <v>0</v>
      </c>
      <c r="DA16" t="s">
        <v>61</v>
      </c>
      <c r="DB16">
        <v>0</v>
      </c>
      <c r="DC16">
        <v>0</v>
      </c>
      <c r="DD16">
        <v>0</v>
      </c>
      <c r="DE16">
        <v>0</v>
      </c>
      <c r="DF16">
        <v>0</v>
      </c>
      <c r="DG16" t="s">
        <v>91</v>
      </c>
      <c r="DH16" t="s">
        <v>54</v>
      </c>
      <c r="DI16">
        <v>0</v>
      </c>
      <c r="DJ16" t="s">
        <v>27</v>
      </c>
      <c r="DK16" t="s">
        <v>412</v>
      </c>
      <c r="DL16" t="s">
        <v>46</v>
      </c>
      <c r="DM16" t="s">
        <v>56</v>
      </c>
      <c r="DN16" t="s">
        <v>413</v>
      </c>
      <c r="DO16" t="s">
        <v>408</v>
      </c>
      <c r="DP16">
        <v>0</v>
      </c>
      <c r="DQ16">
        <v>0</v>
      </c>
      <c r="DR16" t="s">
        <v>61</v>
      </c>
      <c r="DS16">
        <v>0</v>
      </c>
      <c r="DT16">
        <v>0</v>
      </c>
      <c r="DU16">
        <v>0</v>
      </c>
      <c r="DV16">
        <v>0</v>
      </c>
      <c r="DW16">
        <v>0</v>
      </c>
      <c r="DX16" t="s">
        <v>91</v>
      </c>
      <c r="DY16" t="s">
        <v>409</v>
      </c>
      <c r="DZ16">
        <v>0</v>
      </c>
      <c r="EA16" t="s">
        <v>31</v>
      </c>
      <c r="EB16" t="s">
        <v>32</v>
      </c>
      <c r="EC16" t="s">
        <v>35</v>
      </c>
      <c r="ED16" t="s">
        <v>32</v>
      </c>
      <c r="EE16">
        <v>0</v>
      </c>
      <c r="EF16">
        <v>0</v>
      </c>
      <c r="EG16" t="s">
        <v>414</v>
      </c>
      <c r="EH16" t="s">
        <v>27</v>
      </c>
      <c r="EI16" t="s">
        <v>415</v>
      </c>
      <c r="EJ16" t="s">
        <v>61</v>
      </c>
      <c r="EK16" t="s">
        <v>61</v>
      </c>
      <c r="EL16" t="s">
        <v>61</v>
      </c>
      <c r="EM16" t="s">
        <v>61</v>
      </c>
      <c r="EN16">
        <v>2</v>
      </c>
      <c r="EO16">
        <v>6</v>
      </c>
      <c r="EP16">
        <v>3</v>
      </c>
      <c r="EQ16">
        <v>1</v>
      </c>
      <c r="ER16" t="s">
        <v>127</v>
      </c>
      <c r="ES16" t="s">
        <v>416</v>
      </c>
      <c r="ET16" t="s">
        <v>23</v>
      </c>
    </row>
    <row r="17" spans="1:150" x14ac:dyDescent="0.25">
      <c r="A17" t="s">
        <v>417</v>
      </c>
      <c r="B17" t="s">
        <v>418</v>
      </c>
      <c r="C17" t="s">
        <v>419</v>
      </c>
      <c r="D17" t="s">
        <v>420</v>
      </c>
      <c r="E17" t="s">
        <v>421</v>
      </c>
      <c r="F17" t="s">
        <v>17</v>
      </c>
      <c r="G17" t="s">
        <v>422</v>
      </c>
      <c r="I17" t="s">
        <v>108</v>
      </c>
      <c r="L17" t="s">
        <v>20</v>
      </c>
      <c r="M17" t="s">
        <v>423</v>
      </c>
      <c r="N17" t="s">
        <v>32</v>
      </c>
      <c r="O17" t="s">
        <v>22</v>
      </c>
      <c r="P17" t="s">
        <v>23</v>
      </c>
      <c r="R17" t="s">
        <v>134</v>
      </c>
      <c r="S17" t="s">
        <v>75</v>
      </c>
      <c r="T17" t="s">
        <v>424</v>
      </c>
      <c r="U17" t="s">
        <v>425</v>
      </c>
      <c r="V17" t="s">
        <v>27</v>
      </c>
      <c r="W17" t="s">
        <v>32</v>
      </c>
      <c r="X17" t="s">
        <v>22</v>
      </c>
      <c r="Y17" t="s">
        <v>77</v>
      </c>
      <c r="Z17" t="s">
        <v>30</v>
      </c>
      <c r="AA17" t="s">
        <v>31</v>
      </c>
      <c r="AB17" t="s">
        <v>32</v>
      </c>
      <c r="AC17" t="s">
        <v>32</v>
      </c>
      <c r="AD17" t="s">
        <v>32</v>
      </c>
      <c r="AE17" t="s">
        <v>32</v>
      </c>
      <c r="AF17" t="s">
        <v>34</v>
      </c>
      <c r="AG17" t="s">
        <v>35</v>
      </c>
      <c r="AH17" t="s">
        <v>36</v>
      </c>
      <c r="AI17" t="s">
        <v>426</v>
      </c>
      <c r="AJ17" t="s">
        <v>80</v>
      </c>
      <c r="AK17" t="s">
        <v>36</v>
      </c>
      <c r="AL17" t="s">
        <v>23</v>
      </c>
      <c r="AM17" t="s">
        <v>22</v>
      </c>
      <c r="AN17" t="s">
        <v>72</v>
      </c>
      <c r="AO17" t="s">
        <v>22</v>
      </c>
      <c r="AP17" t="s">
        <v>34</v>
      </c>
      <c r="AQ17" t="s">
        <v>35</v>
      </c>
      <c r="AR17" t="s">
        <v>32</v>
      </c>
      <c r="AS17" t="s">
        <v>32</v>
      </c>
      <c r="AT17" t="s">
        <v>32</v>
      </c>
      <c r="AU17" t="s">
        <v>32</v>
      </c>
      <c r="AV17" t="s">
        <v>22</v>
      </c>
      <c r="AW17" t="s">
        <v>22</v>
      </c>
      <c r="AX17" t="s">
        <v>22</v>
      </c>
      <c r="AY17" t="s">
        <v>22</v>
      </c>
      <c r="AZ17" t="s">
        <v>33</v>
      </c>
      <c r="BA17" t="s">
        <v>22</v>
      </c>
      <c r="BB17" t="s">
        <v>22</v>
      </c>
      <c r="BC17" t="s">
        <v>22</v>
      </c>
      <c r="BD17" t="s">
        <v>32</v>
      </c>
      <c r="BE17" t="s">
        <v>34</v>
      </c>
      <c r="BF17" t="s">
        <v>35</v>
      </c>
      <c r="BG17" t="s">
        <v>22</v>
      </c>
      <c r="BH17" t="s">
        <v>22</v>
      </c>
      <c r="BI17" t="s">
        <v>22</v>
      </c>
      <c r="BJ17" t="s">
        <v>22</v>
      </c>
      <c r="BK17" t="s">
        <v>22</v>
      </c>
      <c r="BL17" t="s">
        <v>22</v>
      </c>
      <c r="BM17" t="s">
        <v>22</v>
      </c>
      <c r="BN17" t="s">
        <v>22</v>
      </c>
      <c r="BO17" t="s">
        <v>22</v>
      </c>
      <c r="BP17" t="s">
        <v>34</v>
      </c>
      <c r="BQ17" t="s">
        <v>35</v>
      </c>
      <c r="BR17" t="s">
        <v>72</v>
      </c>
      <c r="BS17" t="s">
        <v>72</v>
      </c>
      <c r="BT17" t="s">
        <v>34</v>
      </c>
      <c r="BU17" t="s">
        <v>35</v>
      </c>
      <c r="BV17">
        <v>0</v>
      </c>
      <c r="BW17" t="s">
        <v>427</v>
      </c>
      <c r="BX17" t="s">
        <v>31</v>
      </c>
      <c r="BY17" t="s">
        <v>41</v>
      </c>
      <c r="BZ17" t="s">
        <v>225</v>
      </c>
      <c r="CA17" t="s">
        <v>117</v>
      </c>
      <c r="CB17" t="s">
        <v>169</v>
      </c>
      <c r="CC17" t="s">
        <v>418</v>
      </c>
      <c r="CD17" t="s">
        <v>46</v>
      </c>
      <c r="CE17" t="s">
        <v>47</v>
      </c>
      <c r="CF17" t="s">
        <v>428</v>
      </c>
      <c r="CG17" t="s">
        <v>429</v>
      </c>
      <c r="CH17">
        <v>1475</v>
      </c>
      <c r="CI17" t="s">
        <v>430</v>
      </c>
      <c r="CJ17">
        <v>10</v>
      </c>
      <c r="CK17" t="s">
        <v>431</v>
      </c>
      <c r="CL17">
        <v>0</v>
      </c>
      <c r="CM17">
        <v>0</v>
      </c>
      <c r="CN17">
        <v>0</v>
      </c>
      <c r="CO17">
        <v>0</v>
      </c>
      <c r="CP17" t="s">
        <v>53</v>
      </c>
      <c r="CQ17" t="s">
        <v>176</v>
      </c>
      <c r="CR17">
        <v>0</v>
      </c>
      <c r="CS17" t="s">
        <v>31</v>
      </c>
      <c r="CT17">
        <v>0</v>
      </c>
      <c r="CU17" t="s">
        <v>46</v>
      </c>
      <c r="CV17" t="s">
        <v>35</v>
      </c>
      <c r="CW17" t="s">
        <v>35</v>
      </c>
      <c r="CX17" t="s">
        <v>35</v>
      </c>
      <c r="CY17" t="s">
        <v>61</v>
      </c>
      <c r="CZ17">
        <v>0</v>
      </c>
      <c r="DA17" t="s">
        <v>61</v>
      </c>
      <c r="DB17">
        <v>0</v>
      </c>
      <c r="DC17" t="s">
        <v>61</v>
      </c>
      <c r="DD17" t="s">
        <v>61</v>
      </c>
      <c r="DE17" t="s">
        <v>61</v>
      </c>
      <c r="DF17">
        <v>0</v>
      </c>
      <c r="DG17">
        <v>0</v>
      </c>
      <c r="DH17">
        <v>0</v>
      </c>
      <c r="DI17">
        <v>0</v>
      </c>
      <c r="DJ17">
        <v>0</v>
      </c>
      <c r="DK17">
        <v>0</v>
      </c>
      <c r="DL17">
        <v>0</v>
      </c>
      <c r="DM17" t="s">
        <v>35</v>
      </c>
      <c r="DN17" t="s">
        <v>35</v>
      </c>
      <c r="DO17" t="s">
        <v>35</v>
      </c>
      <c r="DP17" t="s">
        <v>61</v>
      </c>
      <c r="DQ17">
        <v>0</v>
      </c>
      <c r="DR17" t="s">
        <v>61</v>
      </c>
      <c r="DS17">
        <v>0</v>
      </c>
      <c r="DT17" t="s">
        <v>61</v>
      </c>
      <c r="DU17" t="s">
        <v>61</v>
      </c>
      <c r="DV17" t="s">
        <v>61</v>
      </c>
      <c r="DW17">
        <v>0</v>
      </c>
      <c r="DX17">
        <v>0</v>
      </c>
      <c r="DY17">
        <v>0</v>
      </c>
      <c r="DZ17">
        <v>0</v>
      </c>
      <c r="EA17" t="s">
        <v>27</v>
      </c>
      <c r="EB17" t="s">
        <v>32</v>
      </c>
      <c r="EC17" t="s">
        <v>27</v>
      </c>
      <c r="ED17" t="s">
        <v>32</v>
      </c>
      <c r="EE17" t="s">
        <v>31</v>
      </c>
      <c r="EF17">
        <v>0</v>
      </c>
      <c r="EG17" t="s">
        <v>372</v>
      </c>
      <c r="EH17" t="s">
        <v>31</v>
      </c>
      <c r="EI17" t="s">
        <v>62</v>
      </c>
      <c r="EJ17">
        <v>60</v>
      </c>
      <c r="EK17">
        <v>60</v>
      </c>
      <c r="EL17">
        <v>0</v>
      </c>
      <c r="EM17">
        <v>0</v>
      </c>
      <c r="EN17">
        <v>5</v>
      </c>
      <c r="EO17">
        <v>12</v>
      </c>
      <c r="EP17">
        <v>12</v>
      </c>
      <c r="EQ17">
        <v>3</v>
      </c>
      <c r="ER17">
        <v>250</v>
      </c>
      <c r="ES17" t="s">
        <v>432</v>
      </c>
      <c r="ET17" t="s">
        <v>433</v>
      </c>
    </row>
    <row r="18" spans="1:150" x14ac:dyDescent="0.25">
      <c r="A18" t="s">
        <v>434</v>
      </c>
      <c r="B18" t="s">
        <v>435</v>
      </c>
      <c r="C18" t="s">
        <v>436</v>
      </c>
      <c r="D18" t="s">
        <v>437</v>
      </c>
      <c r="E18" t="s">
        <v>438</v>
      </c>
      <c r="F18" t="s">
        <v>17</v>
      </c>
      <c r="G18" t="s">
        <v>439</v>
      </c>
      <c r="I18" t="s">
        <v>108</v>
      </c>
      <c r="L18" t="s">
        <v>20</v>
      </c>
      <c r="M18" t="s">
        <v>440</v>
      </c>
      <c r="N18" t="s">
        <v>32</v>
      </c>
      <c r="O18" t="s">
        <v>22</v>
      </c>
      <c r="P18" t="s">
        <v>23</v>
      </c>
      <c r="R18" t="s">
        <v>74</v>
      </c>
      <c r="S18" t="s">
        <v>75</v>
      </c>
      <c r="T18" t="s">
        <v>441</v>
      </c>
      <c r="U18" t="s">
        <v>23</v>
      </c>
      <c r="V18" t="s">
        <v>27</v>
      </c>
      <c r="W18" t="s">
        <v>22</v>
      </c>
      <c r="X18" t="s">
        <v>22</v>
      </c>
      <c r="Y18" t="s">
        <v>77</v>
      </c>
      <c r="Z18" t="s">
        <v>30</v>
      </c>
      <c r="AA18" t="s">
        <v>31</v>
      </c>
      <c r="AB18" t="s">
        <v>33</v>
      </c>
      <c r="AC18" t="s">
        <v>33</v>
      </c>
      <c r="AD18" t="s">
        <v>33</v>
      </c>
      <c r="AE18" t="s">
        <v>33</v>
      </c>
      <c r="AF18" t="s">
        <v>34</v>
      </c>
      <c r="AG18" t="s">
        <v>35</v>
      </c>
      <c r="AH18" t="s">
        <v>36</v>
      </c>
      <c r="AI18" t="s">
        <v>23</v>
      </c>
      <c r="AJ18" t="s">
        <v>38</v>
      </c>
      <c r="AK18" t="s">
        <v>442</v>
      </c>
      <c r="AL18" t="s">
        <v>443</v>
      </c>
      <c r="AM18" t="s">
        <v>22</v>
      </c>
      <c r="AN18" t="s">
        <v>22</v>
      </c>
      <c r="AO18" t="s">
        <v>72</v>
      </c>
      <c r="AP18" t="s">
        <v>34</v>
      </c>
      <c r="AQ18" t="s">
        <v>35</v>
      </c>
      <c r="AR18" t="s">
        <v>32</v>
      </c>
      <c r="AS18" t="s">
        <v>32</v>
      </c>
      <c r="AT18" t="s">
        <v>32</v>
      </c>
      <c r="AU18" t="s">
        <v>32</v>
      </c>
      <c r="AV18" t="s">
        <v>22</v>
      </c>
      <c r="AW18" t="s">
        <v>22</v>
      </c>
      <c r="AX18" t="s">
        <v>22</v>
      </c>
      <c r="AY18" t="s">
        <v>72</v>
      </c>
      <c r="AZ18" t="s">
        <v>72</v>
      </c>
      <c r="BA18" t="s">
        <v>72</v>
      </c>
      <c r="BB18" t="s">
        <v>72</v>
      </c>
      <c r="BC18" t="s">
        <v>22</v>
      </c>
      <c r="BD18" t="s">
        <v>72</v>
      </c>
      <c r="BE18" t="s">
        <v>34</v>
      </c>
      <c r="BF18" t="s">
        <v>35</v>
      </c>
      <c r="BG18" t="s">
        <v>22</v>
      </c>
      <c r="BH18" t="s">
        <v>22</v>
      </c>
      <c r="BI18" t="s">
        <v>22</v>
      </c>
      <c r="BJ18" t="s">
        <v>22</v>
      </c>
      <c r="BK18" t="s">
        <v>22</v>
      </c>
      <c r="BL18" t="s">
        <v>22</v>
      </c>
      <c r="BM18" t="s">
        <v>32</v>
      </c>
      <c r="BN18" t="s">
        <v>22</v>
      </c>
      <c r="BO18" t="s">
        <v>32</v>
      </c>
      <c r="BP18" t="s">
        <v>34</v>
      </c>
      <c r="BQ18" t="s">
        <v>35</v>
      </c>
      <c r="BR18" t="s">
        <v>72</v>
      </c>
      <c r="BS18" t="s">
        <v>72</v>
      </c>
      <c r="BT18" t="s">
        <v>34</v>
      </c>
      <c r="BU18" t="s">
        <v>35</v>
      </c>
      <c r="BV18">
        <v>0</v>
      </c>
      <c r="BW18" t="s">
        <v>444</v>
      </c>
      <c r="BX18" t="s">
        <v>27</v>
      </c>
      <c r="BY18" t="s">
        <v>83</v>
      </c>
      <c r="BZ18" t="s">
        <v>42</v>
      </c>
      <c r="CA18" t="s">
        <v>117</v>
      </c>
      <c r="CB18" t="s">
        <v>169</v>
      </c>
      <c r="CC18" t="s">
        <v>445</v>
      </c>
      <c r="CD18" t="s">
        <v>46</v>
      </c>
      <c r="CE18" t="s">
        <v>47</v>
      </c>
      <c r="CF18" t="s">
        <v>446</v>
      </c>
      <c r="CG18" t="s">
        <v>249</v>
      </c>
      <c r="CH18">
        <v>2649</v>
      </c>
      <c r="CI18" t="s">
        <v>447</v>
      </c>
      <c r="CJ18">
        <v>9</v>
      </c>
      <c r="CK18" t="s">
        <v>448</v>
      </c>
      <c r="CL18" t="s">
        <v>61</v>
      </c>
      <c r="CM18" t="s">
        <v>61</v>
      </c>
      <c r="CN18" t="s">
        <v>61</v>
      </c>
      <c r="CO18" t="s">
        <v>449</v>
      </c>
      <c r="CP18" t="s">
        <v>352</v>
      </c>
      <c r="CQ18" t="s">
        <v>176</v>
      </c>
      <c r="CR18" t="s">
        <v>450</v>
      </c>
      <c r="CS18" t="s">
        <v>31</v>
      </c>
      <c r="CT18">
        <v>0</v>
      </c>
      <c r="CU18" t="s">
        <v>46</v>
      </c>
      <c r="CV18" t="s">
        <v>35</v>
      </c>
      <c r="CW18" t="s">
        <v>35</v>
      </c>
      <c r="CX18" t="s">
        <v>35</v>
      </c>
      <c r="CY18" t="s">
        <v>61</v>
      </c>
      <c r="CZ18">
        <v>0</v>
      </c>
      <c r="DA18" t="s">
        <v>61</v>
      </c>
      <c r="DB18">
        <v>0</v>
      </c>
      <c r="DC18" t="s">
        <v>61</v>
      </c>
      <c r="DD18" t="s">
        <v>61</v>
      </c>
      <c r="DE18" t="s">
        <v>61</v>
      </c>
      <c r="DF18">
        <v>0</v>
      </c>
      <c r="DG18">
        <v>0</v>
      </c>
      <c r="DH18">
        <v>0</v>
      </c>
      <c r="DI18">
        <v>0</v>
      </c>
      <c r="DJ18">
        <v>0</v>
      </c>
      <c r="DK18">
        <v>0</v>
      </c>
      <c r="DL18">
        <v>0</v>
      </c>
      <c r="DM18" t="s">
        <v>35</v>
      </c>
      <c r="DN18" t="s">
        <v>35</v>
      </c>
      <c r="DO18" t="s">
        <v>35</v>
      </c>
      <c r="DP18" t="s">
        <v>61</v>
      </c>
      <c r="DQ18">
        <v>0</v>
      </c>
      <c r="DR18" t="s">
        <v>61</v>
      </c>
      <c r="DS18">
        <v>0</v>
      </c>
      <c r="DT18" t="s">
        <v>61</v>
      </c>
      <c r="DU18" t="s">
        <v>61</v>
      </c>
      <c r="DV18" t="s">
        <v>61</v>
      </c>
      <c r="DW18">
        <v>0</v>
      </c>
      <c r="DX18">
        <v>0</v>
      </c>
      <c r="DY18">
        <v>0</v>
      </c>
      <c r="DZ18">
        <v>0</v>
      </c>
      <c r="EA18" t="s">
        <v>27</v>
      </c>
      <c r="EB18" t="s">
        <v>20</v>
      </c>
      <c r="EC18" t="s">
        <v>31</v>
      </c>
      <c r="ED18" t="s">
        <v>32</v>
      </c>
      <c r="EE18" t="s">
        <v>31</v>
      </c>
      <c r="EF18">
        <v>0</v>
      </c>
      <c r="EG18" t="s">
        <v>296</v>
      </c>
      <c r="EH18" t="s">
        <v>31</v>
      </c>
      <c r="EI18" t="s">
        <v>62</v>
      </c>
      <c r="EJ18">
        <v>120</v>
      </c>
      <c r="EK18">
        <v>120</v>
      </c>
      <c r="EL18">
        <v>0</v>
      </c>
      <c r="EM18">
        <v>0</v>
      </c>
      <c r="EN18">
        <v>5</v>
      </c>
      <c r="EO18">
        <v>3</v>
      </c>
      <c r="EP18">
        <v>1</v>
      </c>
      <c r="EQ18">
        <v>3</v>
      </c>
      <c r="ER18">
        <v>1000</v>
      </c>
      <c r="ES18" t="s">
        <v>451</v>
      </c>
      <c r="ET18" t="s">
        <v>23</v>
      </c>
    </row>
    <row r="19" spans="1:150" ht="409.5" x14ac:dyDescent="0.25">
      <c r="A19" t="s">
        <v>452</v>
      </c>
      <c r="B19" t="s">
        <v>453</v>
      </c>
      <c r="C19" t="s">
        <v>454</v>
      </c>
      <c r="D19" t="s">
        <v>455</v>
      </c>
      <c r="E19" t="s">
        <v>456</v>
      </c>
      <c r="F19" t="s">
        <v>17</v>
      </c>
      <c r="G19" t="s">
        <v>156</v>
      </c>
      <c r="I19" t="s">
        <v>19</v>
      </c>
      <c r="L19" t="s">
        <v>20</v>
      </c>
      <c r="M19" t="s">
        <v>71</v>
      </c>
      <c r="N19" t="s">
        <v>72</v>
      </c>
      <c r="O19" t="s">
        <v>22</v>
      </c>
      <c r="P19" t="s">
        <v>23</v>
      </c>
      <c r="R19" t="s">
        <v>220</v>
      </c>
      <c r="S19" t="s">
        <v>109</v>
      </c>
      <c r="T19" t="s">
        <v>110</v>
      </c>
      <c r="U19" t="s">
        <v>457</v>
      </c>
      <c r="V19" t="s">
        <v>27</v>
      </c>
      <c r="W19" t="s">
        <v>22</v>
      </c>
      <c r="X19" t="s">
        <v>22</v>
      </c>
      <c r="Y19" t="s">
        <v>284</v>
      </c>
      <c r="Z19" t="s">
        <v>30</v>
      </c>
      <c r="AA19" t="s">
        <v>31</v>
      </c>
      <c r="AB19" t="s">
        <v>33</v>
      </c>
      <c r="AC19" t="s">
        <v>33</v>
      </c>
      <c r="AD19" t="s">
        <v>28</v>
      </c>
      <c r="AE19" t="s">
        <v>33</v>
      </c>
      <c r="AF19" t="s">
        <v>34</v>
      </c>
      <c r="AG19" t="s">
        <v>35</v>
      </c>
      <c r="AH19" t="s">
        <v>36</v>
      </c>
      <c r="AI19" t="s">
        <v>458</v>
      </c>
      <c r="AJ19" t="s">
        <v>38</v>
      </c>
      <c r="AK19" t="s">
        <v>36</v>
      </c>
      <c r="AL19" t="s">
        <v>459</v>
      </c>
      <c r="AM19" t="s">
        <v>22</v>
      </c>
      <c r="AN19" t="s">
        <v>22</v>
      </c>
      <c r="AO19" t="s">
        <v>32</v>
      </c>
      <c r="AP19" t="s">
        <v>34</v>
      </c>
      <c r="AQ19" t="s">
        <v>460</v>
      </c>
      <c r="AR19" t="s">
        <v>22</v>
      </c>
      <c r="AS19" t="s">
        <v>22</v>
      </c>
      <c r="AT19" t="s">
        <v>22</v>
      </c>
      <c r="AU19" t="s">
        <v>22</v>
      </c>
      <c r="AV19" t="s">
        <v>22</v>
      </c>
      <c r="AW19" t="s">
        <v>22</v>
      </c>
      <c r="AX19" t="s">
        <v>22</v>
      </c>
      <c r="AY19" t="s">
        <v>22</v>
      </c>
      <c r="AZ19" t="s">
        <v>22</v>
      </c>
      <c r="BA19" t="s">
        <v>22</v>
      </c>
      <c r="BB19" t="s">
        <v>22</v>
      </c>
      <c r="BC19" t="s">
        <v>72</v>
      </c>
      <c r="BD19" t="s">
        <v>32</v>
      </c>
      <c r="BE19" t="s">
        <v>34</v>
      </c>
      <c r="BF19" t="s">
        <v>35</v>
      </c>
      <c r="BG19" t="s">
        <v>22</v>
      </c>
      <c r="BH19" t="s">
        <v>22</v>
      </c>
      <c r="BI19" t="s">
        <v>32</v>
      </c>
      <c r="BJ19" t="s">
        <v>22</v>
      </c>
      <c r="BK19" t="s">
        <v>22</v>
      </c>
      <c r="BL19" t="s">
        <v>22</v>
      </c>
      <c r="BM19" t="s">
        <v>22</v>
      </c>
      <c r="BN19" t="s">
        <v>32</v>
      </c>
      <c r="BO19" t="s">
        <v>32</v>
      </c>
      <c r="BP19" t="s">
        <v>34</v>
      </c>
      <c r="BQ19" t="s">
        <v>35</v>
      </c>
      <c r="BR19" t="s">
        <v>22</v>
      </c>
      <c r="BS19" t="s">
        <v>72</v>
      </c>
      <c r="BT19" t="s">
        <v>34</v>
      </c>
      <c r="BU19" t="s">
        <v>35</v>
      </c>
      <c r="BV19" t="s">
        <v>461</v>
      </c>
      <c r="BW19">
        <v>0</v>
      </c>
      <c r="BX19" t="s">
        <v>27</v>
      </c>
      <c r="BY19" t="s">
        <v>41</v>
      </c>
      <c r="BZ19" t="s">
        <v>225</v>
      </c>
      <c r="CA19" t="s">
        <v>84</v>
      </c>
      <c r="CB19" t="s">
        <v>462</v>
      </c>
      <c r="CC19" t="s">
        <v>463</v>
      </c>
      <c r="CD19" t="s">
        <v>46</v>
      </c>
      <c r="CE19" t="s">
        <v>47</v>
      </c>
      <c r="CF19" t="s">
        <v>464</v>
      </c>
      <c r="CG19" t="s">
        <v>465</v>
      </c>
      <c r="CH19">
        <v>2390</v>
      </c>
      <c r="CI19" t="s">
        <v>466</v>
      </c>
      <c r="CJ19">
        <v>0</v>
      </c>
      <c r="CK19" t="s">
        <v>467</v>
      </c>
      <c r="CL19" t="s">
        <v>61</v>
      </c>
      <c r="CM19" t="s">
        <v>61</v>
      </c>
      <c r="CN19" t="s">
        <v>61</v>
      </c>
      <c r="CO19" t="s">
        <v>468</v>
      </c>
      <c r="CP19" t="s">
        <v>352</v>
      </c>
      <c r="CQ19" t="s">
        <v>176</v>
      </c>
      <c r="CR19">
        <v>0</v>
      </c>
      <c r="CS19" t="s">
        <v>27</v>
      </c>
      <c r="CT19" t="s">
        <v>469</v>
      </c>
      <c r="CU19" t="s">
        <v>46</v>
      </c>
      <c r="CV19" t="s">
        <v>178</v>
      </c>
      <c r="CW19" t="s">
        <v>470</v>
      </c>
      <c r="CX19" t="s">
        <v>465</v>
      </c>
      <c r="CY19">
        <v>0</v>
      </c>
      <c r="CZ19" t="s">
        <v>471</v>
      </c>
      <c r="DA19">
        <v>32</v>
      </c>
      <c r="DB19">
        <v>0</v>
      </c>
      <c r="DC19" t="s">
        <v>61</v>
      </c>
      <c r="DD19" t="s">
        <v>61</v>
      </c>
      <c r="DE19" t="s">
        <v>61</v>
      </c>
      <c r="DF19" t="s">
        <v>472</v>
      </c>
      <c r="DG19" t="s">
        <v>352</v>
      </c>
      <c r="DH19" t="s">
        <v>176</v>
      </c>
      <c r="DI19">
        <v>0</v>
      </c>
      <c r="DJ19" t="s">
        <v>31</v>
      </c>
      <c r="DK19">
        <v>0</v>
      </c>
      <c r="DL19">
        <v>0</v>
      </c>
      <c r="DM19" t="s">
        <v>35</v>
      </c>
      <c r="DN19" t="s">
        <v>35</v>
      </c>
      <c r="DO19" t="s">
        <v>35</v>
      </c>
      <c r="DP19" t="s">
        <v>61</v>
      </c>
      <c r="DQ19">
        <v>0</v>
      </c>
      <c r="DR19" t="s">
        <v>61</v>
      </c>
      <c r="DS19">
        <v>0</v>
      </c>
      <c r="DT19" t="s">
        <v>61</v>
      </c>
      <c r="DU19" t="s">
        <v>61</v>
      </c>
      <c r="DV19" t="s">
        <v>61</v>
      </c>
      <c r="DW19">
        <v>0</v>
      </c>
      <c r="DX19">
        <v>0</v>
      </c>
      <c r="DY19">
        <v>0</v>
      </c>
      <c r="DZ19">
        <v>0</v>
      </c>
      <c r="EA19" t="s">
        <v>31</v>
      </c>
      <c r="EB19" t="s">
        <v>32</v>
      </c>
      <c r="EC19" t="s">
        <v>35</v>
      </c>
      <c r="ED19" t="s">
        <v>32</v>
      </c>
      <c r="EE19">
        <v>0</v>
      </c>
      <c r="EF19">
        <v>0</v>
      </c>
      <c r="EG19" t="s">
        <v>360</v>
      </c>
      <c r="EH19" t="s">
        <v>31</v>
      </c>
      <c r="EI19" t="s">
        <v>62</v>
      </c>
      <c r="EJ19">
        <v>800</v>
      </c>
      <c r="EK19">
        <v>790</v>
      </c>
      <c r="EL19">
        <v>7</v>
      </c>
      <c r="EM19">
        <v>3</v>
      </c>
      <c r="EN19">
        <v>10</v>
      </c>
      <c r="EO19">
        <v>1</v>
      </c>
      <c r="EP19">
        <v>12</v>
      </c>
      <c r="EQ19">
        <v>3</v>
      </c>
      <c r="ER19">
        <v>120</v>
      </c>
      <c r="ES19" s="130" t="s">
        <v>473</v>
      </c>
      <c r="ET19" t="s">
        <v>23</v>
      </c>
    </row>
    <row r="20" spans="1:150" x14ac:dyDescent="0.25">
      <c r="A20" t="s">
        <v>474</v>
      </c>
      <c r="B20" t="s">
        <v>23</v>
      </c>
      <c r="C20" t="s">
        <v>475</v>
      </c>
      <c r="D20" t="s">
        <v>476</v>
      </c>
      <c r="E20" t="s">
        <v>477</v>
      </c>
      <c r="F20" t="s">
        <v>17</v>
      </c>
      <c r="G20" t="s">
        <v>478</v>
      </c>
      <c r="I20" t="s">
        <v>19</v>
      </c>
      <c r="L20" t="s">
        <v>20</v>
      </c>
      <c r="M20" t="s">
        <v>21</v>
      </c>
      <c r="N20" t="s">
        <v>22</v>
      </c>
      <c r="O20" t="s">
        <v>22</v>
      </c>
      <c r="P20" t="s">
        <v>23</v>
      </c>
      <c r="R20" t="s">
        <v>479</v>
      </c>
      <c r="S20" t="s">
        <v>263</v>
      </c>
      <c r="T20" t="s">
        <v>23</v>
      </c>
      <c r="U20" t="s">
        <v>23</v>
      </c>
      <c r="V20" t="s">
        <v>27</v>
      </c>
      <c r="W20" t="s">
        <v>32</v>
      </c>
      <c r="X20" t="s">
        <v>22</v>
      </c>
      <c r="Y20" t="s">
        <v>161</v>
      </c>
      <c r="Z20" t="s">
        <v>480</v>
      </c>
      <c r="AA20" t="s">
        <v>31</v>
      </c>
      <c r="AB20" t="s">
        <v>28</v>
      </c>
      <c r="AC20" t="s">
        <v>28</v>
      </c>
      <c r="AD20" t="s">
        <v>28</v>
      </c>
      <c r="AE20" t="s">
        <v>28</v>
      </c>
      <c r="AF20" t="s">
        <v>34</v>
      </c>
      <c r="AG20" t="s">
        <v>35</v>
      </c>
      <c r="AH20" t="s">
        <v>36</v>
      </c>
      <c r="AI20" t="s">
        <v>481</v>
      </c>
      <c r="AJ20" t="s">
        <v>201</v>
      </c>
      <c r="AK20" t="s">
        <v>36</v>
      </c>
      <c r="AL20" t="s">
        <v>481</v>
      </c>
      <c r="AM20" t="s">
        <v>22</v>
      </c>
      <c r="AN20" t="s">
        <v>22</v>
      </c>
      <c r="AO20" t="s">
        <v>22</v>
      </c>
      <c r="AP20" t="s">
        <v>34</v>
      </c>
      <c r="AQ20" t="s">
        <v>35</v>
      </c>
      <c r="AR20" t="s">
        <v>22</v>
      </c>
      <c r="AS20" t="s">
        <v>32</v>
      </c>
      <c r="AT20" t="s">
        <v>32</v>
      </c>
      <c r="AU20" t="s">
        <v>32</v>
      </c>
      <c r="AV20" t="s">
        <v>22</v>
      </c>
      <c r="AW20" t="s">
        <v>22</v>
      </c>
      <c r="AX20" t="s">
        <v>22</v>
      </c>
      <c r="AY20" t="s">
        <v>22</v>
      </c>
      <c r="AZ20" t="s">
        <v>22</v>
      </c>
      <c r="BA20" t="s">
        <v>32</v>
      </c>
      <c r="BB20" t="s">
        <v>32</v>
      </c>
      <c r="BC20" t="s">
        <v>22</v>
      </c>
      <c r="BD20" t="s">
        <v>72</v>
      </c>
      <c r="BE20" t="s">
        <v>34</v>
      </c>
      <c r="BF20" t="s">
        <v>35</v>
      </c>
      <c r="BG20" t="s">
        <v>22</v>
      </c>
      <c r="BH20" t="s">
        <v>22</v>
      </c>
      <c r="BI20" t="s">
        <v>22</v>
      </c>
      <c r="BJ20" t="s">
        <v>32</v>
      </c>
      <c r="BK20" t="s">
        <v>22</v>
      </c>
      <c r="BL20" t="s">
        <v>22</v>
      </c>
      <c r="BM20" t="s">
        <v>32</v>
      </c>
      <c r="BN20" t="s">
        <v>32</v>
      </c>
      <c r="BO20" t="s">
        <v>32</v>
      </c>
      <c r="BP20" t="s">
        <v>34</v>
      </c>
      <c r="BQ20" t="s">
        <v>35</v>
      </c>
      <c r="BR20" t="s">
        <v>22</v>
      </c>
      <c r="BS20" t="s">
        <v>22</v>
      </c>
      <c r="BT20" t="s">
        <v>34</v>
      </c>
      <c r="BU20" t="s">
        <v>35</v>
      </c>
      <c r="BV20" t="s">
        <v>31</v>
      </c>
      <c r="BW20" t="s">
        <v>482</v>
      </c>
      <c r="BX20" t="s">
        <v>27</v>
      </c>
      <c r="BY20" t="s">
        <v>41</v>
      </c>
      <c r="BZ20" t="s">
        <v>42</v>
      </c>
      <c r="CA20" t="s">
        <v>117</v>
      </c>
      <c r="CB20" t="s">
        <v>140</v>
      </c>
      <c r="CC20" t="s">
        <v>248</v>
      </c>
      <c r="CD20" t="s">
        <v>46</v>
      </c>
      <c r="CE20" t="s">
        <v>47</v>
      </c>
      <c r="CF20" t="s">
        <v>483</v>
      </c>
      <c r="CG20" t="s">
        <v>484</v>
      </c>
      <c r="CH20">
        <v>1200</v>
      </c>
      <c r="CI20">
        <v>0</v>
      </c>
      <c r="CJ20">
        <v>1.3</v>
      </c>
      <c r="CK20" t="s">
        <v>485</v>
      </c>
      <c r="CL20">
        <v>0</v>
      </c>
      <c r="CM20">
        <v>0</v>
      </c>
      <c r="CN20">
        <v>0</v>
      </c>
      <c r="CO20" t="s">
        <v>486</v>
      </c>
      <c r="CP20" t="s">
        <v>53</v>
      </c>
      <c r="CQ20" t="s">
        <v>487</v>
      </c>
      <c r="CR20">
        <v>0</v>
      </c>
      <c r="CS20" t="s">
        <v>31</v>
      </c>
      <c r="CT20">
        <v>0</v>
      </c>
      <c r="CU20" t="s">
        <v>46</v>
      </c>
      <c r="CV20" t="s">
        <v>35</v>
      </c>
      <c r="CW20" t="s">
        <v>35</v>
      </c>
      <c r="CX20" t="s">
        <v>35</v>
      </c>
      <c r="CY20" t="s">
        <v>61</v>
      </c>
      <c r="CZ20">
        <v>0</v>
      </c>
      <c r="DA20" t="s">
        <v>61</v>
      </c>
      <c r="DB20">
        <v>0</v>
      </c>
      <c r="DC20" t="s">
        <v>61</v>
      </c>
      <c r="DD20" t="s">
        <v>61</v>
      </c>
      <c r="DE20" t="s">
        <v>61</v>
      </c>
      <c r="DF20">
        <v>0</v>
      </c>
      <c r="DG20">
        <v>0</v>
      </c>
      <c r="DH20">
        <v>0</v>
      </c>
      <c r="DI20">
        <v>0</v>
      </c>
      <c r="DJ20">
        <v>0</v>
      </c>
      <c r="DK20">
        <v>0</v>
      </c>
      <c r="DL20">
        <v>0</v>
      </c>
      <c r="DM20" t="s">
        <v>35</v>
      </c>
      <c r="DN20" t="s">
        <v>35</v>
      </c>
      <c r="DO20" t="s">
        <v>35</v>
      </c>
      <c r="DP20" t="s">
        <v>61</v>
      </c>
      <c r="DQ20">
        <v>0</v>
      </c>
      <c r="DR20" t="s">
        <v>61</v>
      </c>
      <c r="DS20">
        <v>0</v>
      </c>
      <c r="DT20" t="s">
        <v>61</v>
      </c>
      <c r="DU20" t="s">
        <v>61</v>
      </c>
      <c r="DV20" t="s">
        <v>61</v>
      </c>
      <c r="DW20">
        <v>0</v>
      </c>
      <c r="DX20">
        <v>0</v>
      </c>
      <c r="DY20">
        <v>0</v>
      </c>
      <c r="DZ20">
        <v>0</v>
      </c>
      <c r="EA20" t="s">
        <v>27</v>
      </c>
      <c r="EB20" t="s">
        <v>20</v>
      </c>
      <c r="EC20" t="s">
        <v>100</v>
      </c>
      <c r="ED20" t="s">
        <v>20</v>
      </c>
      <c r="EE20" t="s">
        <v>31</v>
      </c>
      <c r="EF20">
        <v>0</v>
      </c>
      <c r="EG20" t="s">
        <v>488</v>
      </c>
      <c r="EH20" t="s">
        <v>27</v>
      </c>
      <c r="EI20" t="s">
        <v>102</v>
      </c>
      <c r="EJ20">
        <v>500</v>
      </c>
      <c r="EK20">
        <v>500</v>
      </c>
      <c r="EL20">
        <v>0</v>
      </c>
      <c r="EM20">
        <v>0</v>
      </c>
      <c r="EN20">
        <v>3</v>
      </c>
      <c r="EO20">
        <v>6</v>
      </c>
      <c r="EP20">
        <v>6</v>
      </c>
      <c r="EQ20">
        <v>3</v>
      </c>
      <c r="ER20">
        <v>500</v>
      </c>
      <c r="ES20" t="s">
        <v>23</v>
      </c>
      <c r="ET20" t="s">
        <v>23</v>
      </c>
    </row>
    <row r="21" spans="1:150" x14ac:dyDescent="0.25">
      <c r="A21" t="s">
        <v>489</v>
      </c>
      <c r="B21" t="s">
        <v>490</v>
      </c>
      <c r="C21" t="s">
        <v>491</v>
      </c>
      <c r="D21" t="s">
        <v>492</v>
      </c>
      <c r="E21" t="s">
        <v>35</v>
      </c>
      <c r="F21" t="s">
        <v>17</v>
      </c>
      <c r="G21" t="s">
        <v>194</v>
      </c>
      <c r="I21" t="s">
        <v>493</v>
      </c>
      <c r="L21" t="s">
        <v>20</v>
      </c>
      <c r="M21" t="s">
        <v>71</v>
      </c>
      <c r="N21" t="s">
        <v>72</v>
      </c>
      <c r="O21" t="s">
        <v>22</v>
      </c>
      <c r="P21" t="s">
        <v>23</v>
      </c>
      <c r="R21" t="s">
        <v>74</v>
      </c>
      <c r="S21" t="s">
        <v>109</v>
      </c>
      <c r="T21" t="s">
        <v>369</v>
      </c>
      <c r="U21" t="s">
        <v>494</v>
      </c>
      <c r="V21" t="s">
        <v>27</v>
      </c>
      <c r="W21" t="s">
        <v>32</v>
      </c>
      <c r="X21" t="s">
        <v>22</v>
      </c>
      <c r="Y21" t="s">
        <v>161</v>
      </c>
      <c r="Z21" t="s">
        <v>136</v>
      </c>
      <c r="AA21" t="s">
        <v>31</v>
      </c>
      <c r="AB21" t="s">
        <v>32</v>
      </c>
      <c r="AC21" t="s">
        <v>33</v>
      </c>
      <c r="AD21" t="s">
        <v>33</v>
      </c>
      <c r="AE21" t="s">
        <v>32</v>
      </c>
      <c r="AF21" t="s">
        <v>34</v>
      </c>
      <c r="AG21" t="s">
        <v>35</v>
      </c>
      <c r="AH21" t="s">
        <v>36</v>
      </c>
      <c r="AI21" t="s">
        <v>23</v>
      </c>
      <c r="AJ21" t="s">
        <v>495</v>
      </c>
      <c r="AK21" t="s">
        <v>36</v>
      </c>
      <c r="AL21" t="s">
        <v>496</v>
      </c>
      <c r="AM21" t="s">
        <v>22</v>
      </c>
      <c r="AN21" t="s">
        <v>22</v>
      </c>
      <c r="AO21" t="s">
        <v>33</v>
      </c>
      <c r="AP21" t="s">
        <v>34</v>
      </c>
      <c r="AQ21" t="s">
        <v>35</v>
      </c>
      <c r="AR21" t="s">
        <v>72</v>
      </c>
      <c r="AS21" t="s">
        <v>32</v>
      </c>
      <c r="AT21" t="s">
        <v>72</v>
      </c>
      <c r="AU21" t="s">
        <v>72</v>
      </c>
      <c r="AV21" t="s">
        <v>22</v>
      </c>
      <c r="AW21" t="s">
        <v>22</v>
      </c>
      <c r="AX21" t="s">
        <v>22</v>
      </c>
      <c r="AY21" t="s">
        <v>72</v>
      </c>
      <c r="AZ21" t="s">
        <v>72</v>
      </c>
      <c r="BA21" t="s">
        <v>22</v>
      </c>
      <c r="BB21" t="s">
        <v>22</v>
      </c>
      <c r="BC21" t="s">
        <v>33</v>
      </c>
      <c r="BD21" t="s">
        <v>32</v>
      </c>
      <c r="BE21" t="s">
        <v>34</v>
      </c>
      <c r="BF21" t="s">
        <v>35</v>
      </c>
      <c r="BG21" t="s">
        <v>22</v>
      </c>
      <c r="BH21" t="s">
        <v>22</v>
      </c>
      <c r="BI21" t="s">
        <v>22</v>
      </c>
      <c r="BJ21" t="s">
        <v>22</v>
      </c>
      <c r="BK21" t="s">
        <v>22</v>
      </c>
      <c r="BL21" t="s">
        <v>22</v>
      </c>
      <c r="BM21" t="s">
        <v>22</v>
      </c>
      <c r="BN21" t="s">
        <v>22</v>
      </c>
      <c r="BO21" t="s">
        <v>22</v>
      </c>
      <c r="BP21" t="s">
        <v>33</v>
      </c>
      <c r="BQ21" t="s">
        <v>205</v>
      </c>
      <c r="BR21" t="s">
        <v>72</v>
      </c>
      <c r="BS21" t="s">
        <v>33</v>
      </c>
      <c r="BT21" t="s">
        <v>33</v>
      </c>
      <c r="BU21" t="s">
        <v>205</v>
      </c>
      <c r="BV21">
        <v>0</v>
      </c>
      <c r="BW21">
        <v>0</v>
      </c>
      <c r="BX21" t="s">
        <v>27</v>
      </c>
      <c r="BY21" t="s">
        <v>83</v>
      </c>
      <c r="BZ21" t="s">
        <v>42</v>
      </c>
      <c r="CA21" t="s">
        <v>117</v>
      </c>
      <c r="CB21" t="s">
        <v>169</v>
      </c>
      <c r="CC21">
        <v>0</v>
      </c>
      <c r="CD21" t="s">
        <v>46</v>
      </c>
      <c r="CE21" t="s">
        <v>35</v>
      </c>
      <c r="CF21" t="s">
        <v>35</v>
      </c>
      <c r="CG21" t="s">
        <v>35</v>
      </c>
      <c r="CH21" t="s">
        <v>61</v>
      </c>
      <c r="CI21">
        <v>0</v>
      </c>
      <c r="CJ21" t="s">
        <v>61</v>
      </c>
      <c r="CK21">
        <v>0</v>
      </c>
      <c r="CL21" t="s">
        <v>61</v>
      </c>
      <c r="CM21" t="s">
        <v>61</v>
      </c>
      <c r="CN21" t="s">
        <v>61</v>
      </c>
      <c r="CO21">
        <v>0</v>
      </c>
      <c r="CP21" t="s">
        <v>91</v>
      </c>
      <c r="CQ21" t="s">
        <v>54</v>
      </c>
      <c r="CR21">
        <v>0</v>
      </c>
      <c r="CS21" t="s">
        <v>31</v>
      </c>
      <c r="CT21">
        <v>0</v>
      </c>
      <c r="CU21" t="s">
        <v>46</v>
      </c>
      <c r="CV21" t="s">
        <v>35</v>
      </c>
      <c r="CW21" t="s">
        <v>35</v>
      </c>
      <c r="CX21" t="s">
        <v>35</v>
      </c>
      <c r="CY21" t="s">
        <v>61</v>
      </c>
      <c r="CZ21">
        <v>0</v>
      </c>
      <c r="DA21" t="s">
        <v>61</v>
      </c>
      <c r="DB21">
        <v>0</v>
      </c>
      <c r="DC21" t="s">
        <v>61</v>
      </c>
      <c r="DD21" t="s">
        <v>61</v>
      </c>
      <c r="DE21" t="s">
        <v>61</v>
      </c>
      <c r="DF21">
        <v>0</v>
      </c>
      <c r="DG21">
        <v>0</v>
      </c>
      <c r="DH21">
        <v>0</v>
      </c>
      <c r="DI21">
        <v>0</v>
      </c>
      <c r="DJ21">
        <v>0</v>
      </c>
      <c r="DK21">
        <v>0</v>
      </c>
      <c r="DL21">
        <v>0</v>
      </c>
      <c r="DM21" t="s">
        <v>35</v>
      </c>
      <c r="DN21" t="s">
        <v>35</v>
      </c>
      <c r="DO21" t="s">
        <v>35</v>
      </c>
      <c r="DP21" t="s">
        <v>61</v>
      </c>
      <c r="DQ21">
        <v>0</v>
      </c>
      <c r="DR21" t="s">
        <v>61</v>
      </c>
      <c r="DS21">
        <v>0</v>
      </c>
      <c r="DT21" t="s">
        <v>61</v>
      </c>
      <c r="DU21" t="s">
        <v>61</v>
      </c>
      <c r="DV21" t="s">
        <v>61</v>
      </c>
      <c r="DW21">
        <v>0</v>
      </c>
      <c r="DX21">
        <v>0</v>
      </c>
      <c r="DY21">
        <v>0</v>
      </c>
      <c r="DZ21">
        <v>0</v>
      </c>
      <c r="EA21" t="s">
        <v>27</v>
      </c>
      <c r="EB21" t="s">
        <v>20</v>
      </c>
      <c r="EC21" t="s">
        <v>31</v>
      </c>
      <c r="ED21" t="s">
        <v>32</v>
      </c>
      <c r="EE21" t="s">
        <v>31</v>
      </c>
      <c r="EF21">
        <v>0</v>
      </c>
      <c r="EG21" t="s">
        <v>497</v>
      </c>
      <c r="EH21" t="s">
        <v>31</v>
      </c>
      <c r="EI21" t="s">
        <v>62</v>
      </c>
      <c r="EJ21">
        <v>5500</v>
      </c>
      <c r="EK21">
        <v>4000</v>
      </c>
      <c r="EL21">
        <v>1000</v>
      </c>
      <c r="EM21">
        <v>500</v>
      </c>
      <c r="EN21">
        <v>1</v>
      </c>
      <c r="EO21">
        <v>3</v>
      </c>
      <c r="EP21">
        <v>1</v>
      </c>
      <c r="EQ21">
        <v>3</v>
      </c>
      <c r="ER21">
        <v>999</v>
      </c>
      <c r="ES21" t="s">
        <v>498</v>
      </c>
      <c r="ET21" t="s">
        <v>23</v>
      </c>
    </row>
    <row r="22" spans="1:150" x14ac:dyDescent="0.25">
      <c r="A22" t="s">
        <v>499</v>
      </c>
      <c r="B22" t="s">
        <v>500</v>
      </c>
      <c r="C22" t="s">
        <v>501</v>
      </c>
      <c r="D22" t="s">
        <v>502</v>
      </c>
      <c r="E22" t="s">
        <v>503</v>
      </c>
      <c r="F22" t="s">
        <v>17</v>
      </c>
      <c r="G22" t="s">
        <v>504</v>
      </c>
      <c r="I22" t="s">
        <v>19</v>
      </c>
      <c r="L22" t="s">
        <v>20</v>
      </c>
      <c r="M22" t="s">
        <v>71</v>
      </c>
      <c r="N22" t="s">
        <v>22</v>
      </c>
      <c r="O22" t="s">
        <v>22</v>
      </c>
      <c r="P22" t="s">
        <v>505</v>
      </c>
      <c r="R22" t="s">
        <v>242</v>
      </c>
      <c r="S22" t="s">
        <v>506</v>
      </c>
      <c r="T22" t="s">
        <v>23</v>
      </c>
      <c r="U22" t="s">
        <v>507</v>
      </c>
      <c r="V22" t="s">
        <v>27</v>
      </c>
      <c r="W22" t="s">
        <v>22</v>
      </c>
      <c r="X22" t="s">
        <v>28</v>
      </c>
      <c r="Y22" t="s">
        <v>77</v>
      </c>
      <c r="Z22" t="s">
        <v>197</v>
      </c>
      <c r="AA22" t="s">
        <v>27</v>
      </c>
      <c r="AB22" t="s">
        <v>28</v>
      </c>
      <c r="AC22" t="s">
        <v>28</v>
      </c>
      <c r="AD22" t="s">
        <v>28</v>
      </c>
      <c r="AE22" t="s">
        <v>28</v>
      </c>
      <c r="AF22" t="s">
        <v>34</v>
      </c>
      <c r="AG22" t="s">
        <v>35</v>
      </c>
      <c r="AH22" t="s">
        <v>36</v>
      </c>
      <c r="AI22" t="s">
        <v>508</v>
      </c>
      <c r="AJ22" t="s">
        <v>509</v>
      </c>
      <c r="AK22" t="s">
        <v>510</v>
      </c>
      <c r="AL22" t="s">
        <v>511</v>
      </c>
      <c r="AM22" t="s">
        <v>33</v>
      </c>
      <c r="AN22" t="s">
        <v>22</v>
      </c>
      <c r="AO22" t="s">
        <v>33</v>
      </c>
      <c r="AP22" t="s">
        <v>34</v>
      </c>
      <c r="AQ22" t="s">
        <v>35</v>
      </c>
      <c r="AR22" t="s">
        <v>22</v>
      </c>
      <c r="AS22" t="s">
        <v>22</v>
      </c>
      <c r="AT22" t="s">
        <v>22</v>
      </c>
      <c r="AU22" t="s">
        <v>22</v>
      </c>
      <c r="AV22" t="s">
        <v>22</v>
      </c>
      <c r="AW22" t="s">
        <v>22</v>
      </c>
      <c r="AX22" t="s">
        <v>72</v>
      </c>
      <c r="AY22" t="s">
        <v>22</v>
      </c>
      <c r="AZ22" t="s">
        <v>22</v>
      </c>
      <c r="BA22" t="s">
        <v>22</v>
      </c>
      <c r="BB22" t="s">
        <v>22</v>
      </c>
      <c r="BC22" t="s">
        <v>72</v>
      </c>
      <c r="BD22" t="s">
        <v>33</v>
      </c>
      <c r="BE22" t="s">
        <v>22</v>
      </c>
      <c r="BF22" t="s">
        <v>205</v>
      </c>
      <c r="BG22" t="s">
        <v>32</v>
      </c>
      <c r="BH22" t="s">
        <v>22</v>
      </c>
      <c r="BI22" t="s">
        <v>33</v>
      </c>
      <c r="BJ22" t="s">
        <v>22</v>
      </c>
      <c r="BK22" t="s">
        <v>22</v>
      </c>
      <c r="BL22" t="s">
        <v>22</v>
      </c>
      <c r="BM22" t="s">
        <v>33</v>
      </c>
      <c r="BN22" t="s">
        <v>22</v>
      </c>
      <c r="BO22" t="s">
        <v>33</v>
      </c>
      <c r="BP22" t="s">
        <v>34</v>
      </c>
      <c r="BQ22" t="s">
        <v>35</v>
      </c>
      <c r="BR22" t="s">
        <v>22</v>
      </c>
      <c r="BS22" t="s">
        <v>33</v>
      </c>
      <c r="BT22" t="s">
        <v>22</v>
      </c>
      <c r="BU22" t="s">
        <v>512</v>
      </c>
      <c r="BV22" t="s">
        <v>513</v>
      </c>
      <c r="BW22">
        <v>0</v>
      </c>
      <c r="BX22" t="s">
        <v>27</v>
      </c>
      <c r="BY22" t="s">
        <v>83</v>
      </c>
      <c r="BZ22" t="s">
        <v>42</v>
      </c>
      <c r="CA22" t="s">
        <v>117</v>
      </c>
      <c r="CB22" t="s">
        <v>44</v>
      </c>
      <c r="CC22" t="s">
        <v>514</v>
      </c>
      <c r="CD22" t="s">
        <v>46</v>
      </c>
      <c r="CE22" t="s">
        <v>86</v>
      </c>
      <c r="CF22" t="s">
        <v>515</v>
      </c>
      <c r="CG22" t="s">
        <v>516</v>
      </c>
      <c r="CH22">
        <v>50</v>
      </c>
      <c r="CI22" t="s">
        <v>517</v>
      </c>
      <c r="CJ22">
        <v>0</v>
      </c>
      <c r="CK22" t="s">
        <v>518</v>
      </c>
      <c r="CL22">
        <v>0.03</v>
      </c>
      <c r="CM22">
        <v>0</v>
      </c>
      <c r="CN22">
        <v>0</v>
      </c>
      <c r="CO22" t="s">
        <v>519</v>
      </c>
      <c r="CP22" t="s">
        <v>520</v>
      </c>
      <c r="CQ22" t="s">
        <v>521</v>
      </c>
      <c r="CR22">
        <v>0</v>
      </c>
      <c r="CS22" t="s">
        <v>27</v>
      </c>
      <c r="CT22" t="s">
        <v>522</v>
      </c>
      <c r="CU22" t="s">
        <v>46</v>
      </c>
      <c r="CV22" t="s">
        <v>86</v>
      </c>
      <c r="CW22" t="s">
        <v>523</v>
      </c>
      <c r="CX22" t="s">
        <v>249</v>
      </c>
      <c r="CY22">
        <v>50</v>
      </c>
      <c r="CZ22" t="s">
        <v>517</v>
      </c>
      <c r="DA22">
        <v>0</v>
      </c>
      <c r="DB22">
        <v>0</v>
      </c>
      <c r="DC22">
        <v>0.05</v>
      </c>
      <c r="DD22">
        <v>0</v>
      </c>
      <c r="DE22">
        <v>0</v>
      </c>
      <c r="DF22" t="s">
        <v>524</v>
      </c>
      <c r="DG22" t="s">
        <v>525</v>
      </c>
      <c r="DH22" t="s">
        <v>521</v>
      </c>
      <c r="DI22" t="s">
        <v>526</v>
      </c>
      <c r="DJ22" t="s">
        <v>31</v>
      </c>
      <c r="DK22">
        <v>0</v>
      </c>
      <c r="DL22">
        <v>0</v>
      </c>
      <c r="DM22" t="s">
        <v>35</v>
      </c>
      <c r="DN22" t="s">
        <v>35</v>
      </c>
      <c r="DO22" t="s">
        <v>35</v>
      </c>
      <c r="DP22" t="s">
        <v>61</v>
      </c>
      <c r="DQ22">
        <v>0</v>
      </c>
      <c r="DR22" t="s">
        <v>61</v>
      </c>
      <c r="DS22">
        <v>0</v>
      </c>
      <c r="DT22" t="s">
        <v>61</v>
      </c>
      <c r="DU22" t="s">
        <v>61</v>
      </c>
      <c r="DV22" t="s">
        <v>61</v>
      </c>
      <c r="DW22">
        <v>0</v>
      </c>
      <c r="DX22">
        <v>0</v>
      </c>
      <c r="DY22">
        <v>0</v>
      </c>
      <c r="DZ22">
        <v>0</v>
      </c>
      <c r="EA22" t="s">
        <v>31</v>
      </c>
      <c r="EB22" t="s">
        <v>32</v>
      </c>
      <c r="EC22" t="s">
        <v>35</v>
      </c>
      <c r="ED22" t="s">
        <v>32</v>
      </c>
      <c r="EE22">
        <v>0</v>
      </c>
      <c r="EF22">
        <v>0</v>
      </c>
      <c r="EG22" t="s">
        <v>527</v>
      </c>
      <c r="EH22" t="s">
        <v>27</v>
      </c>
      <c r="EI22" t="s">
        <v>528</v>
      </c>
      <c r="EJ22">
        <v>1700</v>
      </c>
      <c r="EK22">
        <v>1000</v>
      </c>
      <c r="EL22">
        <v>500</v>
      </c>
      <c r="EM22">
        <v>200</v>
      </c>
      <c r="EN22">
        <v>0</v>
      </c>
      <c r="EO22">
        <v>0</v>
      </c>
      <c r="EP22">
        <v>0</v>
      </c>
      <c r="EQ22">
        <v>0</v>
      </c>
      <c r="ER22">
        <v>500</v>
      </c>
      <c r="ES22" t="s">
        <v>529</v>
      </c>
      <c r="ET22" t="s">
        <v>23</v>
      </c>
    </row>
    <row r="23" spans="1:150" x14ac:dyDescent="0.25">
      <c r="A23" t="s">
        <v>530</v>
      </c>
      <c r="B23" t="s">
        <v>531</v>
      </c>
      <c r="C23" t="s">
        <v>532</v>
      </c>
      <c r="D23" t="s">
        <v>533</v>
      </c>
      <c r="E23" t="s">
        <v>534</v>
      </c>
      <c r="F23" t="s">
        <v>17</v>
      </c>
      <c r="G23" t="s">
        <v>535</v>
      </c>
      <c r="I23" t="s">
        <v>19</v>
      </c>
      <c r="L23" t="s">
        <v>20</v>
      </c>
      <c r="M23" t="s">
        <v>71</v>
      </c>
      <c r="N23" t="s">
        <v>22</v>
      </c>
      <c r="O23" t="s">
        <v>32</v>
      </c>
      <c r="P23" t="s">
        <v>23</v>
      </c>
      <c r="R23" t="s">
        <v>74</v>
      </c>
      <c r="S23" t="s">
        <v>109</v>
      </c>
      <c r="T23" t="s">
        <v>110</v>
      </c>
      <c r="U23" t="s">
        <v>536</v>
      </c>
      <c r="V23" t="s">
        <v>27</v>
      </c>
      <c r="W23" t="s">
        <v>22</v>
      </c>
      <c r="X23" t="s">
        <v>28</v>
      </c>
      <c r="Y23" t="s">
        <v>77</v>
      </c>
      <c r="Z23" t="s">
        <v>30</v>
      </c>
      <c r="AA23" t="s">
        <v>31</v>
      </c>
      <c r="AB23" t="s">
        <v>28</v>
      </c>
      <c r="AC23" t="s">
        <v>33</v>
      </c>
      <c r="AD23" t="s">
        <v>32</v>
      </c>
      <c r="AE23" t="s">
        <v>32</v>
      </c>
      <c r="AF23" t="s">
        <v>34</v>
      </c>
      <c r="AG23" t="s">
        <v>35</v>
      </c>
      <c r="AH23" t="s">
        <v>36</v>
      </c>
      <c r="AI23" t="s">
        <v>537</v>
      </c>
      <c r="AJ23" t="s">
        <v>538</v>
      </c>
      <c r="AK23" t="s">
        <v>138</v>
      </c>
      <c r="AL23" t="s">
        <v>539</v>
      </c>
      <c r="AM23" t="s">
        <v>22</v>
      </c>
      <c r="AN23" t="s">
        <v>22</v>
      </c>
      <c r="AO23" t="s">
        <v>33</v>
      </c>
      <c r="AP23" t="s">
        <v>34</v>
      </c>
      <c r="AQ23" t="s">
        <v>35</v>
      </c>
      <c r="AR23" t="s">
        <v>22</v>
      </c>
      <c r="AS23" t="s">
        <v>22</v>
      </c>
      <c r="AT23" t="s">
        <v>22</v>
      </c>
      <c r="AU23" t="s">
        <v>22</v>
      </c>
      <c r="AV23" t="s">
        <v>33</v>
      </c>
      <c r="AW23" t="s">
        <v>22</v>
      </c>
      <c r="AX23" t="s">
        <v>22</v>
      </c>
      <c r="AY23" t="s">
        <v>22</v>
      </c>
      <c r="AZ23" t="s">
        <v>22</v>
      </c>
      <c r="BA23" t="s">
        <v>22</v>
      </c>
      <c r="BB23" t="s">
        <v>22</v>
      </c>
      <c r="BC23" t="s">
        <v>22</v>
      </c>
      <c r="BD23" t="s">
        <v>33</v>
      </c>
      <c r="BE23" t="s">
        <v>34</v>
      </c>
      <c r="BF23" t="s">
        <v>35</v>
      </c>
      <c r="BG23" t="s">
        <v>32</v>
      </c>
      <c r="BH23" t="s">
        <v>22</v>
      </c>
      <c r="BI23" t="s">
        <v>33</v>
      </c>
      <c r="BJ23" t="s">
        <v>22</v>
      </c>
      <c r="BK23" t="s">
        <v>33</v>
      </c>
      <c r="BL23" t="s">
        <v>22</v>
      </c>
      <c r="BM23" t="s">
        <v>32</v>
      </c>
      <c r="BN23" t="s">
        <v>22</v>
      </c>
      <c r="BO23" t="s">
        <v>22</v>
      </c>
      <c r="BP23" t="s">
        <v>34</v>
      </c>
      <c r="BQ23" t="s">
        <v>35</v>
      </c>
      <c r="BR23" t="s">
        <v>22</v>
      </c>
      <c r="BS23" t="s">
        <v>72</v>
      </c>
      <c r="BT23" t="s">
        <v>34</v>
      </c>
      <c r="BU23" t="s">
        <v>35</v>
      </c>
      <c r="BV23">
        <v>0</v>
      </c>
      <c r="BW23" t="s">
        <v>540</v>
      </c>
      <c r="BX23" t="s">
        <v>27</v>
      </c>
      <c r="BY23" t="s">
        <v>83</v>
      </c>
      <c r="BZ23" t="s">
        <v>42</v>
      </c>
      <c r="CA23" t="s">
        <v>117</v>
      </c>
      <c r="CB23" t="s">
        <v>140</v>
      </c>
      <c r="CC23" t="s">
        <v>541</v>
      </c>
      <c r="CD23" t="s">
        <v>46</v>
      </c>
      <c r="CE23" t="s">
        <v>86</v>
      </c>
      <c r="CF23" t="s">
        <v>542</v>
      </c>
      <c r="CG23" t="s">
        <v>543</v>
      </c>
      <c r="CH23">
        <v>150</v>
      </c>
      <c r="CI23" t="s">
        <v>544</v>
      </c>
      <c r="CJ23">
        <v>7.5</v>
      </c>
      <c r="CK23" t="s">
        <v>545</v>
      </c>
      <c r="CL23">
        <v>0</v>
      </c>
      <c r="CM23">
        <v>0</v>
      </c>
      <c r="CN23">
        <v>0</v>
      </c>
      <c r="CO23" t="s">
        <v>546</v>
      </c>
      <c r="CP23" t="s">
        <v>547</v>
      </c>
      <c r="CQ23" t="s">
        <v>548</v>
      </c>
      <c r="CR23">
        <v>0</v>
      </c>
      <c r="CS23" t="s">
        <v>31</v>
      </c>
      <c r="CT23">
        <v>0</v>
      </c>
      <c r="CU23" t="s">
        <v>46</v>
      </c>
      <c r="CV23" t="s">
        <v>35</v>
      </c>
      <c r="CW23" t="s">
        <v>35</v>
      </c>
      <c r="CX23" t="s">
        <v>35</v>
      </c>
      <c r="CY23" t="s">
        <v>61</v>
      </c>
      <c r="CZ23">
        <v>0</v>
      </c>
      <c r="DA23" t="s">
        <v>61</v>
      </c>
      <c r="DB23">
        <v>0</v>
      </c>
      <c r="DC23" t="s">
        <v>61</v>
      </c>
      <c r="DD23" t="s">
        <v>61</v>
      </c>
      <c r="DE23" t="s">
        <v>61</v>
      </c>
      <c r="DF23">
        <v>0</v>
      </c>
      <c r="DG23">
        <v>0</v>
      </c>
      <c r="DH23">
        <v>0</v>
      </c>
      <c r="DI23">
        <v>0</v>
      </c>
      <c r="DJ23">
        <v>0</v>
      </c>
      <c r="DK23">
        <v>0</v>
      </c>
      <c r="DL23">
        <v>0</v>
      </c>
      <c r="DM23" t="s">
        <v>35</v>
      </c>
      <c r="DN23" t="s">
        <v>35</v>
      </c>
      <c r="DO23" t="s">
        <v>35</v>
      </c>
      <c r="DP23" t="s">
        <v>61</v>
      </c>
      <c r="DQ23">
        <v>0</v>
      </c>
      <c r="DR23" t="s">
        <v>61</v>
      </c>
      <c r="DS23">
        <v>0</v>
      </c>
      <c r="DT23" t="s">
        <v>61</v>
      </c>
      <c r="DU23" t="s">
        <v>61</v>
      </c>
      <c r="DV23" t="s">
        <v>61</v>
      </c>
      <c r="DW23">
        <v>0</v>
      </c>
      <c r="DX23">
        <v>0</v>
      </c>
      <c r="DY23">
        <v>0</v>
      </c>
      <c r="DZ23">
        <v>0</v>
      </c>
      <c r="EA23" t="s">
        <v>27</v>
      </c>
      <c r="EB23" t="s">
        <v>20</v>
      </c>
      <c r="EC23" t="s">
        <v>100</v>
      </c>
      <c r="ED23" t="s">
        <v>32</v>
      </c>
      <c r="EE23" t="s">
        <v>549</v>
      </c>
      <c r="EF23">
        <v>0</v>
      </c>
      <c r="EG23" t="s">
        <v>550</v>
      </c>
      <c r="EH23" t="s">
        <v>27</v>
      </c>
      <c r="EI23" t="s">
        <v>551</v>
      </c>
      <c r="EJ23">
        <v>1000</v>
      </c>
      <c r="EK23">
        <v>800</v>
      </c>
      <c r="EL23">
        <v>180</v>
      </c>
      <c r="EM23">
        <v>20</v>
      </c>
      <c r="EN23">
        <v>1</v>
      </c>
      <c r="EO23">
        <v>1</v>
      </c>
      <c r="EP23">
        <v>1</v>
      </c>
      <c r="EQ23">
        <v>1</v>
      </c>
      <c r="ER23">
        <v>1000</v>
      </c>
      <c r="ES23" t="s">
        <v>552</v>
      </c>
      <c r="ET23" t="s">
        <v>23</v>
      </c>
    </row>
    <row r="24" spans="1:150" x14ac:dyDescent="0.25">
      <c r="A24" t="s">
        <v>553</v>
      </c>
      <c r="B24" t="s">
        <v>554</v>
      </c>
      <c r="C24" s="131" t="s">
        <v>555</v>
      </c>
      <c r="D24" t="s">
        <v>556</v>
      </c>
      <c r="E24" t="s">
        <v>557</v>
      </c>
      <c r="F24" t="s">
        <v>17</v>
      </c>
      <c r="G24" t="s">
        <v>558</v>
      </c>
      <c r="I24" t="s">
        <v>559</v>
      </c>
      <c r="L24" t="s">
        <v>20</v>
      </c>
      <c r="M24" t="s">
        <v>71</v>
      </c>
      <c r="N24" t="s">
        <v>22</v>
      </c>
      <c r="O24" t="s">
        <v>32</v>
      </c>
      <c r="P24" t="s">
        <v>23</v>
      </c>
      <c r="R24" t="s">
        <v>134</v>
      </c>
      <c r="S24" t="s">
        <v>109</v>
      </c>
      <c r="T24" t="s">
        <v>369</v>
      </c>
      <c r="U24" t="s">
        <v>560</v>
      </c>
      <c r="V24" t="s">
        <v>27</v>
      </c>
      <c r="W24" t="s">
        <v>22</v>
      </c>
      <c r="X24" t="s">
        <v>22</v>
      </c>
      <c r="Y24" t="s">
        <v>161</v>
      </c>
      <c r="Z24" t="s">
        <v>197</v>
      </c>
      <c r="AA24" t="s">
        <v>31</v>
      </c>
      <c r="AB24" t="s">
        <v>33</v>
      </c>
      <c r="AC24" t="s">
        <v>33</v>
      </c>
      <c r="AD24" t="s">
        <v>33</v>
      </c>
      <c r="AE24" t="s">
        <v>33</v>
      </c>
      <c r="AF24" t="s">
        <v>33</v>
      </c>
      <c r="AG24" t="s">
        <v>205</v>
      </c>
      <c r="AH24" t="s">
        <v>561</v>
      </c>
      <c r="AI24" t="s">
        <v>23</v>
      </c>
      <c r="AJ24" t="s">
        <v>562</v>
      </c>
      <c r="AK24" t="s">
        <v>510</v>
      </c>
      <c r="AL24" t="s">
        <v>23</v>
      </c>
      <c r="AM24" t="s">
        <v>33</v>
      </c>
      <c r="AN24" t="s">
        <v>22</v>
      </c>
      <c r="AO24" t="s">
        <v>33</v>
      </c>
      <c r="AP24" t="s">
        <v>34</v>
      </c>
      <c r="AQ24" t="s">
        <v>35</v>
      </c>
      <c r="AR24" t="s">
        <v>33</v>
      </c>
      <c r="AS24" t="s">
        <v>72</v>
      </c>
      <c r="AT24" t="s">
        <v>33</v>
      </c>
      <c r="AU24" t="s">
        <v>33</v>
      </c>
      <c r="AV24" t="s">
        <v>33</v>
      </c>
      <c r="AW24" t="s">
        <v>33</v>
      </c>
      <c r="AX24" t="s">
        <v>33</v>
      </c>
      <c r="AY24" t="s">
        <v>33</v>
      </c>
      <c r="AZ24" t="s">
        <v>33</v>
      </c>
      <c r="BA24" t="s">
        <v>33</v>
      </c>
      <c r="BB24" t="s">
        <v>33</v>
      </c>
      <c r="BC24" t="s">
        <v>33</v>
      </c>
      <c r="BD24" t="s">
        <v>33</v>
      </c>
      <c r="BE24" t="s">
        <v>34</v>
      </c>
      <c r="BF24" t="s">
        <v>35</v>
      </c>
      <c r="BG24" t="s">
        <v>33</v>
      </c>
      <c r="BH24" t="s">
        <v>32</v>
      </c>
      <c r="BI24" t="s">
        <v>33</v>
      </c>
      <c r="BJ24" t="s">
        <v>33</v>
      </c>
      <c r="BK24" t="s">
        <v>33</v>
      </c>
      <c r="BL24" t="s">
        <v>22</v>
      </c>
      <c r="BM24" t="s">
        <v>33</v>
      </c>
      <c r="BN24" t="s">
        <v>33</v>
      </c>
      <c r="BO24" t="s">
        <v>22</v>
      </c>
      <c r="BP24" t="s">
        <v>34</v>
      </c>
      <c r="BQ24" t="s">
        <v>35</v>
      </c>
      <c r="BR24" t="s">
        <v>32</v>
      </c>
      <c r="BS24" t="s">
        <v>32</v>
      </c>
      <c r="BT24" t="s">
        <v>34</v>
      </c>
      <c r="BU24" t="s">
        <v>35</v>
      </c>
      <c r="BV24">
        <v>0</v>
      </c>
      <c r="BW24">
        <v>0</v>
      </c>
      <c r="BX24" t="s">
        <v>31</v>
      </c>
      <c r="BY24" t="s">
        <v>41</v>
      </c>
      <c r="BZ24" t="s">
        <v>225</v>
      </c>
      <c r="CA24" t="s">
        <v>117</v>
      </c>
      <c r="CB24" t="s">
        <v>563</v>
      </c>
      <c r="CC24">
        <v>0</v>
      </c>
      <c r="CD24" t="s">
        <v>46</v>
      </c>
      <c r="CE24" t="s">
        <v>86</v>
      </c>
      <c r="CF24" t="s">
        <v>564</v>
      </c>
      <c r="CG24" t="s">
        <v>290</v>
      </c>
      <c r="CH24">
        <v>0</v>
      </c>
      <c r="CI24" t="s">
        <v>565</v>
      </c>
      <c r="CJ24">
        <v>8.5</v>
      </c>
      <c r="CK24">
        <v>0</v>
      </c>
      <c r="CL24" t="s">
        <v>61</v>
      </c>
      <c r="CM24" t="s">
        <v>61</v>
      </c>
      <c r="CN24" t="s">
        <v>61</v>
      </c>
      <c r="CO24">
        <v>0</v>
      </c>
      <c r="CP24" t="s">
        <v>352</v>
      </c>
      <c r="CQ24" t="s">
        <v>176</v>
      </c>
      <c r="CR24">
        <v>0</v>
      </c>
      <c r="CS24" t="s">
        <v>31</v>
      </c>
      <c r="CT24">
        <v>0</v>
      </c>
      <c r="CU24" t="s">
        <v>46</v>
      </c>
      <c r="CV24" t="s">
        <v>35</v>
      </c>
      <c r="CW24" t="s">
        <v>35</v>
      </c>
      <c r="CX24" t="s">
        <v>35</v>
      </c>
      <c r="CY24" t="s">
        <v>61</v>
      </c>
      <c r="CZ24">
        <v>0</v>
      </c>
      <c r="DA24" t="s">
        <v>61</v>
      </c>
      <c r="DB24">
        <v>0</v>
      </c>
      <c r="DC24" t="s">
        <v>61</v>
      </c>
      <c r="DD24" t="s">
        <v>61</v>
      </c>
      <c r="DE24" t="s">
        <v>61</v>
      </c>
      <c r="DF24">
        <v>0</v>
      </c>
      <c r="DG24">
        <v>0</v>
      </c>
      <c r="DH24">
        <v>0</v>
      </c>
      <c r="DI24">
        <v>0</v>
      </c>
      <c r="DJ24">
        <v>0</v>
      </c>
      <c r="DK24">
        <v>0</v>
      </c>
      <c r="DL24">
        <v>0</v>
      </c>
      <c r="DM24" t="s">
        <v>35</v>
      </c>
      <c r="DN24" t="s">
        <v>35</v>
      </c>
      <c r="DO24" t="s">
        <v>35</v>
      </c>
      <c r="DP24" t="s">
        <v>61</v>
      </c>
      <c r="DQ24">
        <v>0</v>
      </c>
      <c r="DR24" t="s">
        <v>61</v>
      </c>
      <c r="DS24">
        <v>0</v>
      </c>
      <c r="DT24" t="s">
        <v>61</v>
      </c>
      <c r="DU24" t="s">
        <v>61</v>
      </c>
      <c r="DV24" t="s">
        <v>61</v>
      </c>
      <c r="DW24">
        <v>0</v>
      </c>
      <c r="DX24">
        <v>0</v>
      </c>
      <c r="DY24">
        <v>0</v>
      </c>
      <c r="DZ24">
        <v>0</v>
      </c>
      <c r="EA24" t="s">
        <v>27</v>
      </c>
      <c r="EB24" t="s">
        <v>20</v>
      </c>
      <c r="EC24" t="s">
        <v>31</v>
      </c>
      <c r="ED24" t="s">
        <v>32</v>
      </c>
      <c r="EE24" t="s">
        <v>31</v>
      </c>
      <c r="EF24">
        <v>0</v>
      </c>
      <c r="EG24" t="s">
        <v>566</v>
      </c>
      <c r="EH24" t="s">
        <v>31</v>
      </c>
      <c r="EI24" t="s">
        <v>62</v>
      </c>
      <c r="EJ24">
        <v>140</v>
      </c>
      <c r="EK24">
        <v>140</v>
      </c>
      <c r="EL24">
        <v>0</v>
      </c>
      <c r="EM24">
        <v>0</v>
      </c>
      <c r="EN24">
        <v>1</v>
      </c>
      <c r="EO24">
        <v>3</v>
      </c>
      <c r="EP24">
        <v>3</v>
      </c>
      <c r="EQ24">
        <v>3</v>
      </c>
      <c r="ER24">
        <v>18</v>
      </c>
      <c r="ES24" t="s">
        <v>567</v>
      </c>
      <c r="ET24" t="s">
        <v>568</v>
      </c>
    </row>
    <row r="25" spans="1:150" x14ac:dyDescent="0.25">
      <c r="A25" t="s">
        <v>569</v>
      </c>
      <c r="B25" t="s">
        <v>570</v>
      </c>
      <c r="C25" t="s">
        <v>571</v>
      </c>
      <c r="D25" t="s">
        <v>572</v>
      </c>
      <c r="E25" t="s">
        <v>573</v>
      </c>
      <c r="F25" t="s">
        <v>17</v>
      </c>
      <c r="G25" t="s">
        <v>574</v>
      </c>
      <c r="I25" t="s">
        <v>19</v>
      </c>
      <c r="L25" t="s">
        <v>20</v>
      </c>
      <c r="M25" t="s">
        <v>71</v>
      </c>
      <c r="N25" t="s">
        <v>72</v>
      </c>
      <c r="O25" t="s">
        <v>22</v>
      </c>
      <c r="P25" t="s">
        <v>575</v>
      </c>
      <c r="R25" t="s">
        <v>134</v>
      </c>
      <c r="S25" t="s">
        <v>109</v>
      </c>
      <c r="T25" t="s">
        <v>369</v>
      </c>
      <c r="U25" t="s">
        <v>576</v>
      </c>
      <c r="V25" t="s">
        <v>27</v>
      </c>
      <c r="W25" t="s">
        <v>22</v>
      </c>
      <c r="X25" t="s">
        <v>28</v>
      </c>
      <c r="Y25" t="s">
        <v>284</v>
      </c>
      <c r="Z25" t="s">
        <v>197</v>
      </c>
      <c r="AA25" t="s">
        <v>27</v>
      </c>
      <c r="AB25" t="s">
        <v>32</v>
      </c>
      <c r="AC25" t="s">
        <v>32</v>
      </c>
      <c r="AD25" t="s">
        <v>32</v>
      </c>
      <c r="AE25" t="s">
        <v>32</v>
      </c>
      <c r="AF25" t="s">
        <v>34</v>
      </c>
      <c r="AG25" t="s">
        <v>577</v>
      </c>
      <c r="AH25" t="s">
        <v>36</v>
      </c>
      <c r="AI25" t="s">
        <v>578</v>
      </c>
      <c r="AJ25" t="s">
        <v>579</v>
      </c>
      <c r="AK25" t="s">
        <v>36</v>
      </c>
      <c r="AL25" t="s">
        <v>23</v>
      </c>
      <c r="AM25" t="s">
        <v>22</v>
      </c>
      <c r="AN25" t="s">
        <v>22</v>
      </c>
      <c r="AO25" t="s">
        <v>33</v>
      </c>
      <c r="AP25" t="s">
        <v>34</v>
      </c>
      <c r="AQ25" t="s">
        <v>35</v>
      </c>
      <c r="AR25" t="s">
        <v>22</v>
      </c>
      <c r="AS25" t="s">
        <v>32</v>
      </c>
      <c r="AT25" t="s">
        <v>32</v>
      </c>
      <c r="AU25" t="s">
        <v>32</v>
      </c>
      <c r="AV25" t="s">
        <v>22</v>
      </c>
      <c r="AW25" t="s">
        <v>22</v>
      </c>
      <c r="AX25" t="s">
        <v>22</v>
      </c>
      <c r="AY25" t="s">
        <v>32</v>
      </c>
      <c r="AZ25" t="s">
        <v>32</v>
      </c>
      <c r="BA25" t="s">
        <v>22</v>
      </c>
      <c r="BB25" t="s">
        <v>32</v>
      </c>
      <c r="BC25" t="s">
        <v>22</v>
      </c>
      <c r="BD25" t="s">
        <v>32</v>
      </c>
      <c r="BE25" t="s">
        <v>34</v>
      </c>
      <c r="BF25" t="s">
        <v>35</v>
      </c>
      <c r="BG25" t="s">
        <v>22</v>
      </c>
      <c r="BH25" t="s">
        <v>22</v>
      </c>
      <c r="BI25" t="s">
        <v>22</v>
      </c>
      <c r="BJ25" t="s">
        <v>22</v>
      </c>
      <c r="BK25" t="s">
        <v>22</v>
      </c>
      <c r="BL25" t="s">
        <v>22</v>
      </c>
      <c r="BM25" t="s">
        <v>22</v>
      </c>
      <c r="BN25" t="s">
        <v>22</v>
      </c>
      <c r="BO25" t="s">
        <v>22</v>
      </c>
      <c r="BP25" t="s">
        <v>34</v>
      </c>
      <c r="BQ25" t="s">
        <v>35</v>
      </c>
      <c r="BR25" t="s">
        <v>32</v>
      </c>
      <c r="BS25" t="s">
        <v>32</v>
      </c>
      <c r="BT25" t="s">
        <v>34</v>
      </c>
      <c r="BU25" t="s">
        <v>35</v>
      </c>
      <c r="BV25">
        <v>0</v>
      </c>
      <c r="BW25" t="s">
        <v>580</v>
      </c>
      <c r="BX25" t="s">
        <v>27</v>
      </c>
      <c r="BY25" t="s">
        <v>83</v>
      </c>
      <c r="BZ25" t="s">
        <v>42</v>
      </c>
      <c r="CA25" t="s">
        <v>84</v>
      </c>
      <c r="CB25" t="s">
        <v>581</v>
      </c>
      <c r="CC25">
        <v>0</v>
      </c>
      <c r="CD25" t="s">
        <v>46</v>
      </c>
      <c r="CE25" t="s">
        <v>35</v>
      </c>
      <c r="CF25" t="s">
        <v>35</v>
      </c>
      <c r="CG25" t="s">
        <v>35</v>
      </c>
      <c r="CH25" t="s">
        <v>61</v>
      </c>
      <c r="CI25">
        <v>0</v>
      </c>
      <c r="CJ25" t="s">
        <v>61</v>
      </c>
      <c r="CK25">
        <v>0</v>
      </c>
      <c r="CL25" t="s">
        <v>61</v>
      </c>
      <c r="CM25" t="s">
        <v>61</v>
      </c>
      <c r="CN25" t="s">
        <v>61</v>
      </c>
      <c r="CO25">
        <v>0</v>
      </c>
      <c r="CP25" t="s">
        <v>61</v>
      </c>
      <c r="CQ25" t="s">
        <v>61</v>
      </c>
      <c r="CR25">
        <v>0</v>
      </c>
      <c r="CS25" t="s">
        <v>31</v>
      </c>
      <c r="CT25">
        <v>0</v>
      </c>
      <c r="CU25" t="s">
        <v>46</v>
      </c>
      <c r="CV25" t="s">
        <v>35</v>
      </c>
      <c r="CW25" t="s">
        <v>35</v>
      </c>
      <c r="CX25" t="s">
        <v>35</v>
      </c>
      <c r="CY25" t="s">
        <v>61</v>
      </c>
      <c r="CZ25">
        <v>0</v>
      </c>
      <c r="DA25" t="s">
        <v>61</v>
      </c>
      <c r="DB25">
        <v>0</v>
      </c>
      <c r="DC25" t="s">
        <v>61</v>
      </c>
      <c r="DD25" t="s">
        <v>61</v>
      </c>
      <c r="DE25" t="s">
        <v>61</v>
      </c>
      <c r="DF25">
        <v>0</v>
      </c>
      <c r="DG25">
        <v>0</v>
      </c>
      <c r="DH25">
        <v>0</v>
      </c>
      <c r="DI25">
        <v>0</v>
      </c>
      <c r="DJ25">
        <v>0</v>
      </c>
      <c r="DK25">
        <v>0</v>
      </c>
      <c r="DL25">
        <v>0</v>
      </c>
      <c r="DM25" t="s">
        <v>35</v>
      </c>
      <c r="DN25" t="s">
        <v>35</v>
      </c>
      <c r="DO25" t="s">
        <v>35</v>
      </c>
      <c r="DP25" t="s">
        <v>61</v>
      </c>
      <c r="DQ25">
        <v>0</v>
      </c>
      <c r="DR25" t="s">
        <v>61</v>
      </c>
      <c r="DS25">
        <v>0</v>
      </c>
      <c r="DT25" t="s">
        <v>61</v>
      </c>
      <c r="DU25" t="s">
        <v>61</v>
      </c>
      <c r="DV25" t="s">
        <v>61</v>
      </c>
      <c r="DW25">
        <v>0</v>
      </c>
      <c r="DX25">
        <v>0</v>
      </c>
      <c r="DY25">
        <v>0</v>
      </c>
      <c r="DZ25">
        <v>0</v>
      </c>
      <c r="EA25" t="s">
        <v>27</v>
      </c>
      <c r="EB25" t="s">
        <v>20</v>
      </c>
      <c r="EC25" t="s">
        <v>100</v>
      </c>
      <c r="ED25" t="s">
        <v>99</v>
      </c>
      <c r="EE25" t="s">
        <v>31</v>
      </c>
      <c r="EF25">
        <v>0</v>
      </c>
      <c r="EG25" t="s">
        <v>550</v>
      </c>
      <c r="EH25" t="s">
        <v>27</v>
      </c>
      <c r="EI25" t="s">
        <v>102</v>
      </c>
      <c r="EJ25">
        <v>400</v>
      </c>
      <c r="EK25">
        <v>400</v>
      </c>
      <c r="EL25">
        <v>0</v>
      </c>
      <c r="EM25">
        <v>0</v>
      </c>
      <c r="EN25">
        <v>0</v>
      </c>
      <c r="EO25">
        <v>1</v>
      </c>
      <c r="EP25">
        <v>0</v>
      </c>
      <c r="EQ25">
        <v>1</v>
      </c>
      <c r="ER25">
        <v>1000</v>
      </c>
      <c r="ES25" t="s">
        <v>582</v>
      </c>
      <c r="ET25" t="s">
        <v>23</v>
      </c>
    </row>
    <row r="26" spans="1:150" x14ac:dyDescent="0.25">
      <c r="A26" t="s">
        <v>583</v>
      </c>
      <c r="B26" t="s">
        <v>584</v>
      </c>
      <c r="C26" t="s">
        <v>1657</v>
      </c>
      <c r="D26" t="s">
        <v>585</v>
      </c>
      <c r="E26" t="s">
        <v>35</v>
      </c>
      <c r="F26" t="s">
        <v>17</v>
      </c>
      <c r="G26" t="s">
        <v>586</v>
      </c>
      <c r="I26" t="s">
        <v>587</v>
      </c>
      <c r="L26" t="s">
        <v>20</v>
      </c>
      <c r="M26" t="s">
        <v>71</v>
      </c>
      <c r="N26" t="s">
        <v>22</v>
      </c>
      <c r="O26" t="s">
        <v>22</v>
      </c>
      <c r="P26" t="s">
        <v>588</v>
      </c>
      <c r="R26" t="s">
        <v>74</v>
      </c>
      <c r="S26" t="s">
        <v>135</v>
      </c>
      <c r="T26" t="s">
        <v>23</v>
      </c>
      <c r="U26" t="s">
        <v>589</v>
      </c>
      <c r="V26" t="s">
        <v>27</v>
      </c>
      <c r="W26" t="s">
        <v>22</v>
      </c>
      <c r="X26" t="s">
        <v>22</v>
      </c>
      <c r="Y26" t="s">
        <v>284</v>
      </c>
      <c r="Z26" t="s">
        <v>197</v>
      </c>
      <c r="AA26" t="s">
        <v>31</v>
      </c>
      <c r="AB26" t="s">
        <v>33</v>
      </c>
      <c r="AC26" t="s">
        <v>33</v>
      </c>
      <c r="AD26" t="s">
        <v>32</v>
      </c>
      <c r="AE26" t="s">
        <v>32</v>
      </c>
      <c r="AF26" t="s">
        <v>34</v>
      </c>
      <c r="AG26" t="s">
        <v>35</v>
      </c>
      <c r="AH26" t="s">
        <v>36</v>
      </c>
      <c r="AI26" t="s">
        <v>590</v>
      </c>
      <c r="AJ26" t="s">
        <v>201</v>
      </c>
      <c r="AK26" t="s">
        <v>36</v>
      </c>
      <c r="AL26" t="s">
        <v>23</v>
      </c>
      <c r="AM26" t="s">
        <v>33</v>
      </c>
      <c r="AN26" t="s">
        <v>22</v>
      </c>
      <c r="AO26" t="s">
        <v>32</v>
      </c>
      <c r="AP26" t="s">
        <v>34</v>
      </c>
      <c r="AQ26" t="s">
        <v>35</v>
      </c>
      <c r="AR26" t="s">
        <v>32</v>
      </c>
      <c r="AS26" t="s">
        <v>72</v>
      </c>
      <c r="AT26" t="s">
        <v>72</v>
      </c>
      <c r="AU26" t="s">
        <v>32</v>
      </c>
      <c r="AV26" t="s">
        <v>22</v>
      </c>
      <c r="AW26" t="s">
        <v>22</v>
      </c>
      <c r="AX26" t="s">
        <v>22</v>
      </c>
      <c r="AY26" t="s">
        <v>32</v>
      </c>
      <c r="AZ26" t="s">
        <v>22</v>
      </c>
      <c r="BA26" t="s">
        <v>22</v>
      </c>
      <c r="BB26" t="s">
        <v>22</v>
      </c>
      <c r="BC26" t="s">
        <v>22</v>
      </c>
      <c r="BD26" t="s">
        <v>32</v>
      </c>
      <c r="BE26" t="s">
        <v>34</v>
      </c>
      <c r="BF26" t="s">
        <v>591</v>
      </c>
      <c r="BG26" t="s">
        <v>22</v>
      </c>
      <c r="BH26" t="s">
        <v>22</v>
      </c>
      <c r="BI26" t="s">
        <v>33</v>
      </c>
      <c r="BJ26" t="s">
        <v>22</v>
      </c>
      <c r="BK26" t="s">
        <v>22</v>
      </c>
      <c r="BL26" t="s">
        <v>22</v>
      </c>
      <c r="BM26" t="s">
        <v>32</v>
      </c>
      <c r="BN26" t="s">
        <v>22</v>
      </c>
      <c r="BO26" t="s">
        <v>22</v>
      </c>
      <c r="BP26" t="s">
        <v>34</v>
      </c>
      <c r="BQ26" t="s">
        <v>35</v>
      </c>
      <c r="BR26" t="s">
        <v>32</v>
      </c>
      <c r="BS26" t="s">
        <v>32</v>
      </c>
      <c r="BT26" t="s">
        <v>34</v>
      </c>
      <c r="BU26" t="s">
        <v>35</v>
      </c>
      <c r="BV26">
        <v>0</v>
      </c>
      <c r="BW26">
        <v>0</v>
      </c>
      <c r="BX26" t="s">
        <v>31</v>
      </c>
      <c r="BY26" t="s">
        <v>41</v>
      </c>
      <c r="BZ26" t="s">
        <v>42</v>
      </c>
      <c r="CA26" t="s">
        <v>43</v>
      </c>
      <c r="CB26" t="s">
        <v>169</v>
      </c>
      <c r="CC26" t="s">
        <v>592</v>
      </c>
      <c r="CD26" t="s">
        <v>46</v>
      </c>
      <c r="CE26" t="s">
        <v>56</v>
      </c>
      <c r="CF26" t="s">
        <v>593</v>
      </c>
      <c r="CG26" t="s">
        <v>594</v>
      </c>
      <c r="CH26">
        <v>370</v>
      </c>
      <c r="CI26" t="s">
        <v>595</v>
      </c>
      <c r="CJ26">
        <v>51</v>
      </c>
      <c r="CK26" t="s">
        <v>596</v>
      </c>
      <c r="CL26">
        <v>0</v>
      </c>
      <c r="CM26">
        <v>0</v>
      </c>
      <c r="CN26">
        <v>0</v>
      </c>
      <c r="CO26">
        <v>0</v>
      </c>
      <c r="CP26" t="s">
        <v>53</v>
      </c>
      <c r="CQ26" t="s">
        <v>54</v>
      </c>
      <c r="CR26">
        <v>0</v>
      </c>
      <c r="CS26" t="s">
        <v>31</v>
      </c>
      <c r="CT26">
        <v>0</v>
      </c>
      <c r="CU26" t="s">
        <v>46</v>
      </c>
      <c r="CV26" t="s">
        <v>35</v>
      </c>
      <c r="CW26" t="s">
        <v>35</v>
      </c>
      <c r="CX26" t="s">
        <v>35</v>
      </c>
      <c r="CY26" t="s">
        <v>61</v>
      </c>
      <c r="CZ26">
        <v>0</v>
      </c>
      <c r="DA26" t="s">
        <v>61</v>
      </c>
      <c r="DB26">
        <v>0</v>
      </c>
      <c r="DC26" t="s">
        <v>61</v>
      </c>
      <c r="DD26" t="s">
        <v>61</v>
      </c>
      <c r="DE26" t="s">
        <v>61</v>
      </c>
      <c r="DF26">
        <v>0</v>
      </c>
      <c r="DG26">
        <v>0</v>
      </c>
      <c r="DH26">
        <v>0</v>
      </c>
      <c r="DI26">
        <v>0</v>
      </c>
      <c r="DJ26">
        <v>0</v>
      </c>
      <c r="DK26">
        <v>0</v>
      </c>
      <c r="DL26">
        <v>0</v>
      </c>
      <c r="DM26" t="s">
        <v>35</v>
      </c>
      <c r="DN26" t="s">
        <v>35</v>
      </c>
      <c r="DO26" t="s">
        <v>35</v>
      </c>
      <c r="DP26" t="s">
        <v>61</v>
      </c>
      <c r="DQ26">
        <v>0</v>
      </c>
      <c r="DR26" t="s">
        <v>61</v>
      </c>
      <c r="DS26">
        <v>0</v>
      </c>
      <c r="DT26" t="s">
        <v>61</v>
      </c>
      <c r="DU26" t="s">
        <v>61</v>
      </c>
      <c r="DV26" t="s">
        <v>61</v>
      </c>
      <c r="DW26">
        <v>0</v>
      </c>
      <c r="DX26">
        <v>0</v>
      </c>
      <c r="DY26">
        <v>0</v>
      </c>
      <c r="DZ26">
        <v>0</v>
      </c>
      <c r="EA26" t="s">
        <v>27</v>
      </c>
      <c r="EB26" t="s">
        <v>20</v>
      </c>
      <c r="EC26" t="s">
        <v>27</v>
      </c>
      <c r="ED26" t="s">
        <v>32</v>
      </c>
      <c r="EE26" t="s">
        <v>31</v>
      </c>
      <c r="EF26">
        <v>0</v>
      </c>
      <c r="EG26" t="s">
        <v>597</v>
      </c>
      <c r="EH26" t="s">
        <v>27</v>
      </c>
      <c r="EI26" t="s">
        <v>598</v>
      </c>
      <c r="EJ26">
        <v>100</v>
      </c>
      <c r="EK26">
        <v>0</v>
      </c>
      <c r="EL26">
        <v>100</v>
      </c>
      <c r="EM26">
        <v>0</v>
      </c>
      <c r="EN26">
        <v>1</v>
      </c>
      <c r="EO26">
        <v>12</v>
      </c>
      <c r="EP26">
        <v>1</v>
      </c>
      <c r="EQ26">
        <v>3</v>
      </c>
      <c r="ER26">
        <v>1000</v>
      </c>
      <c r="ES26" t="s">
        <v>599</v>
      </c>
      <c r="ET26" t="s">
        <v>23</v>
      </c>
    </row>
    <row r="27" spans="1:150" x14ac:dyDescent="0.25">
      <c r="A27" t="s">
        <v>600</v>
      </c>
      <c r="B27" t="s">
        <v>601</v>
      </c>
      <c r="C27" t="s">
        <v>602</v>
      </c>
      <c r="D27" t="s">
        <v>603</v>
      </c>
      <c r="E27" t="s">
        <v>604</v>
      </c>
      <c r="F27" t="s">
        <v>17</v>
      </c>
      <c r="G27" t="s">
        <v>605</v>
      </c>
      <c r="I27" t="s">
        <v>19</v>
      </c>
      <c r="L27" t="s">
        <v>20</v>
      </c>
      <c r="M27" t="s">
        <v>71</v>
      </c>
      <c r="N27" t="s">
        <v>22</v>
      </c>
      <c r="O27" t="s">
        <v>72</v>
      </c>
      <c r="P27" t="s">
        <v>23</v>
      </c>
      <c r="R27" t="s">
        <v>74</v>
      </c>
      <c r="S27" t="s">
        <v>263</v>
      </c>
      <c r="T27" t="s">
        <v>23</v>
      </c>
      <c r="U27" t="s">
        <v>23</v>
      </c>
      <c r="V27" t="s">
        <v>27</v>
      </c>
      <c r="W27" t="s">
        <v>22</v>
      </c>
      <c r="X27" t="s">
        <v>22</v>
      </c>
      <c r="Y27" t="s">
        <v>606</v>
      </c>
      <c r="Z27" t="s">
        <v>607</v>
      </c>
      <c r="AA27" t="s">
        <v>27</v>
      </c>
      <c r="AB27" t="s">
        <v>22</v>
      </c>
      <c r="AC27" t="s">
        <v>22</v>
      </c>
      <c r="AD27" t="s">
        <v>22</v>
      </c>
      <c r="AE27" t="s">
        <v>22</v>
      </c>
      <c r="AF27" t="s">
        <v>22</v>
      </c>
      <c r="AG27" t="s">
        <v>205</v>
      </c>
      <c r="AH27" t="s">
        <v>608</v>
      </c>
      <c r="AI27" t="s">
        <v>609</v>
      </c>
      <c r="AJ27" t="s">
        <v>610</v>
      </c>
      <c r="AK27" t="s">
        <v>611</v>
      </c>
      <c r="AL27" t="s">
        <v>612</v>
      </c>
      <c r="AM27" t="s">
        <v>22</v>
      </c>
      <c r="AN27" t="s">
        <v>22</v>
      </c>
      <c r="AO27" t="s">
        <v>22</v>
      </c>
      <c r="AP27" t="s">
        <v>34</v>
      </c>
      <c r="AQ27" t="s">
        <v>613</v>
      </c>
      <c r="AR27" t="s">
        <v>22</v>
      </c>
      <c r="AS27" t="s">
        <v>22</v>
      </c>
      <c r="AT27" t="s">
        <v>22</v>
      </c>
      <c r="AU27" t="s">
        <v>22</v>
      </c>
      <c r="AV27" t="s">
        <v>22</v>
      </c>
      <c r="AW27" t="s">
        <v>22</v>
      </c>
      <c r="AX27" t="s">
        <v>22</v>
      </c>
      <c r="AY27" t="s">
        <v>22</v>
      </c>
      <c r="AZ27" t="s">
        <v>22</v>
      </c>
      <c r="BA27" t="s">
        <v>22</v>
      </c>
      <c r="BB27" t="s">
        <v>22</v>
      </c>
      <c r="BC27" t="s">
        <v>22</v>
      </c>
      <c r="BD27" t="s">
        <v>22</v>
      </c>
      <c r="BE27" t="s">
        <v>33</v>
      </c>
      <c r="BF27" t="s">
        <v>205</v>
      </c>
      <c r="BG27" t="s">
        <v>22</v>
      </c>
      <c r="BH27" t="s">
        <v>22</v>
      </c>
      <c r="BI27" t="s">
        <v>22</v>
      </c>
      <c r="BJ27" t="s">
        <v>22</v>
      </c>
      <c r="BK27" t="s">
        <v>22</v>
      </c>
      <c r="BL27" t="s">
        <v>22</v>
      </c>
      <c r="BM27" t="s">
        <v>22</v>
      </c>
      <c r="BN27" t="s">
        <v>32</v>
      </c>
      <c r="BO27" t="s">
        <v>32</v>
      </c>
      <c r="BP27" t="s">
        <v>34</v>
      </c>
      <c r="BQ27" t="s">
        <v>35</v>
      </c>
      <c r="BR27" t="s">
        <v>22</v>
      </c>
      <c r="BS27" t="s">
        <v>22</v>
      </c>
      <c r="BT27" t="s">
        <v>34</v>
      </c>
      <c r="BU27" t="s">
        <v>35</v>
      </c>
      <c r="BV27" t="s">
        <v>614</v>
      </c>
      <c r="BW27" t="s">
        <v>615</v>
      </c>
      <c r="BX27" t="s">
        <v>27</v>
      </c>
      <c r="BY27" t="s">
        <v>83</v>
      </c>
      <c r="BZ27" t="s">
        <v>42</v>
      </c>
      <c r="CA27" t="s">
        <v>117</v>
      </c>
      <c r="CB27" t="s">
        <v>385</v>
      </c>
      <c r="CC27" t="s">
        <v>616</v>
      </c>
      <c r="CD27" t="s">
        <v>46</v>
      </c>
      <c r="CE27" t="s">
        <v>86</v>
      </c>
      <c r="CF27" t="s">
        <v>617</v>
      </c>
      <c r="CG27" t="s">
        <v>618</v>
      </c>
      <c r="CH27">
        <v>0</v>
      </c>
      <c r="CI27" t="s">
        <v>619</v>
      </c>
      <c r="CJ27">
        <v>5</v>
      </c>
      <c r="CK27" t="s">
        <v>620</v>
      </c>
      <c r="CL27">
        <v>0</v>
      </c>
      <c r="CM27">
        <v>0</v>
      </c>
      <c r="CN27">
        <v>0.1</v>
      </c>
      <c r="CO27">
        <v>0</v>
      </c>
      <c r="CP27" t="s">
        <v>123</v>
      </c>
      <c r="CQ27" t="s">
        <v>621</v>
      </c>
      <c r="CR27">
        <v>0</v>
      </c>
      <c r="CS27" t="s">
        <v>31</v>
      </c>
      <c r="CT27">
        <v>0</v>
      </c>
      <c r="CU27" t="s">
        <v>46</v>
      </c>
      <c r="CV27" t="s">
        <v>35</v>
      </c>
      <c r="CW27" t="s">
        <v>35</v>
      </c>
      <c r="CX27" t="s">
        <v>35</v>
      </c>
      <c r="CY27" t="s">
        <v>61</v>
      </c>
      <c r="CZ27">
        <v>0</v>
      </c>
      <c r="DA27" t="s">
        <v>61</v>
      </c>
      <c r="DB27">
        <v>0</v>
      </c>
      <c r="DC27" t="s">
        <v>61</v>
      </c>
      <c r="DD27" t="s">
        <v>61</v>
      </c>
      <c r="DE27" t="s">
        <v>61</v>
      </c>
      <c r="DF27">
        <v>0</v>
      </c>
      <c r="DG27">
        <v>0</v>
      </c>
      <c r="DH27">
        <v>0</v>
      </c>
      <c r="DI27">
        <v>0</v>
      </c>
      <c r="DJ27">
        <v>0</v>
      </c>
      <c r="DK27">
        <v>0</v>
      </c>
      <c r="DL27">
        <v>0</v>
      </c>
      <c r="DM27" t="s">
        <v>35</v>
      </c>
      <c r="DN27" t="s">
        <v>35</v>
      </c>
      <c r="DO27" t="s">
        <v>35</v>
      </c>
      <c r="DP27" t="s">
        <v>61</v>
      </c>
      <c r="DQ27">
        <v>0</v>
      </c>
      <c r="DR27" t="s">
        <v>61</v>
      </c>
      <c r="DS27">
        <v>0</v>
      </c>
      <c r="DT27" t="s">
        <v>61</v>
      </c>
      <c r="DU27" t="s">
        <v>61</v>
      </c>
      <c r="DV27" t="s">
        <v>61</v>
      </c>
      <c r="DW27">
        <v>0</v>
      </c>
      <c r="DX27">
        <v>0</v>
      </c>
      <c r="DY27">
        <v>0</v>
      </c>
      <c r="DZ27">
        <v>0</v>
      </c>
      <c r="EA27" t="s">
        <v>27</v>
      </c>
      <c r="EB27" t="s">
        <v>20</v>
      </c>
      <c r="EC27" t="s">
        <v>100</v>
      </c>
      <c r="ED27" t="s">
        <v>20</v>
      </c>
      <c r="EE27" t="s">
        <v>622</v>
      </c>
      <c r="EF27">
        <v>0</v>
      </c>
      <c r="EG27" t="s">
        <v>233</v>
      </c>
      <c r="EH27" t="s">
        <v>27</v>
      </c>
      <c r="EI27" t="s">
        <v>102</v>
      </c>
      <c r="EJ27">
        <v>4000</v>
      </c>
      <c r="EK27">
        <v>3500</v>
      </c>
      <c r="EL27">
        <v>400</v>
      </c>
      <c r="EM27">
        <v>100</v>
      </c>
      <c r="EN27">
        <v>1</v>
      </c>
      <c r="EO27">
        <v>3</v>
      </c>
      <c r="EP27">
        <v>1</v>
      </c>
      <c r="EQ27">
        <v>0</v>
      </c>
      <c r="ER27">
        <v>200</v>
      </c>
      <c r="ES27" t="s">
        <v>623</v>
      </c>
      <c r="ET27" t="s">
        <v>23</v>
      </c>
    </row>
    <row r="28" spans="1:150" x14ac:dyDescent="0.25">
      <c r="A28" t="s">
        <v>624</v>
      </c>
      <c r="B28" t="s">
        <v>23</v>
      </c>
      <c r="C28" t="s">
        <v>625</v>
      </c>
      <c r="D28" t="s">
        <v>626</v>
      </c>
      <c r="E28" t="s">
        <v>627</v>
      </c>
      <c r="F28" t="s">
        <v>17</v>
      </c>
      <c r="G28" t="s">
        <v>628</v>
      </c>
      <c r="I28" t="s">
        <v>19</v>
      </c>
      <c r="L28" t="s">
        <v>20</v>
      </c>
      <c r="M28" t="s">
        <v>71</v>
      </c>
      <c r="N28" t="s">
        <v>22</v>
      </c>
      <c r="O28" t="s">
        <v>22</v>
      </c>
      <c r="P28" t="s">
        <v>629</v>
      </c>
      <c r="R28" t="s">
        <v>74</v>
      </c>
      <c r="S28" t="s">
        <v>630</v>
      </c>
      <c r="T28" t="s">
        <v>23</v>
      </c>
      <c r="U28" t="s">
        <v>23</v>
      </c>
      <c r="V28" t="s">
        <v>27</v>
      </c>
      <c r="W28" t="s">
        <v>22</v>
      </c>
      <c r="X28" t="s">
        <v>28</v>
      </c>
      <c r="Y28" t="s">
        <v>631</v>
      </c>
      <c r="Z28" t="s">
        <v>30</v>
      </c>
      <c r="AA28" t="s">
        <v>31</v>
      </c>
      <c r="AB28" t="s">
        <v>33</v>
      </c>
      <c r="AC28" t="s">
        <v>33</v>
      </c>
      <c r="AD28" t="s">
        <v>33</v>
      </c>
      <c r="AE28" t="s">
        <v>33</v>
      </c>
      <c r="AF28" t="s">
        <v>34</v>
      </c>
      <c r="AG28" t="s">
        <v>35</v>
      </c>
      <c r="AH28" t="s">
        <v>36</v>
      </c>
      <c r="AI28" t="s">
        <v>632</v>
      </c>
      <c r="AJ28" t="s">
        <v>286</v>
      </c>
      <c r="AK28" t="s">
        <v>36</v>
      </c>
      <c r="AL28" t="s">
        <v>633</v>
      </c>
      <c r="AM28" t="s">
        <v>22</v>
      </c>
      <c r="AN28" t="s">
        <v>22</v>
      </c>
      <c r="AO28" t="s">
        <v>72</v>
      </c>
      <c r="AP28" t="s">
        <v>22</v>
      </c>
      <c r="AQ28" t="s">
        <v>634</v>
      </c>
      <c r="AR28" t="s">
        <v>22</v>
      </c>
      <c r="AS28" t="s">
        <v>22</v>
      </c>
      <c r="AT28" t="s">
        <v>22</v>
      </c>
      <c r="AU28" t="s">
        <v>22</v>
      </c>
      <c r="AV28" t="s">
        <v>22</v>
      </c>
      <c r="AW28" t="s">
        <v>22</v>
      </c>
      <c r="AX28" t="s">
        <v>22</v>
      </c>
      <c r="AY28" t="s">
        <v>22</v>
      </c>
      <c r="AZ28" t="s">
        <v>22</v>
      </c>
      <c r="BA28" t="s">
        <v>22</v>
      </c>
      <c r="BB28" t="s">
        <v>22</v>
      </c>
      <c r="BC28" t="s">
        <v>32</v>
      </c>
      <c r="BD28" t="s">
        <v>32</v>
      </c>
      <c r="BE28" t="s">
        <v>34</v>
      </c>
      <c r="BF28" t="s">
        <v>635</v>
      </c>
      <c r="BG28" t="s">
        <v>72</v>
      </c>
      <c r="BH28" t="s">
        <v>22</v>
      </c>
      <c r="BI28" t="s">
        <v>32</v>
      </c>
      <c r="BJ28" t="s">
        <v>22</v>
      </c>
      <c r="BK28" t="s">
        <v>22</v>
      </c>
      <c r="BL28" t="s">
        <v>22</v>
      </c>
      <c r="BM28" t="s">
        <v>22</v>
      </c>
      <c r="BN28" t="s">
        <v>22</v>
      </c>
      <c r="BO28" t="s">
        <v>22</v>
      </c>
      <c r="BP28" t="s">
        <v>34</v>
      </c>
      <c r="BQ28" t="s">
        <v>35</v>
      </c>
      <c r="BR28" t="s">
        <v>22</v>
      </c>
      <c r="BS28" t="s">
        <v>22</v>
      </c>
      <c r="BT28" t="s">
        <v>34</v>
      </c>
      <c r="BU28" t="s">
        <v>35</v>
      </c>
      <c r="BV28">
        <v>0</v>
      </c>
      <c r="BW28" t="s">
        <v>636</v>
      </c>
      <c r="BX28" t="s">
        <v>27</v>
      </c>
      <c r="BY28" t="s">
        <v>83</v>
      </c>
      <c r="BZ28" t="s">
        <v>42</v>
      </c>
      <c r="CA28" t="s">
        <v>84</v>
      </c>
      <c r="CB28" t="s">
        <v>316</v>
      </c>
      <c r="CC28" t="s">
        <v>637</v>
      </c>
      <c r="CD28" t="s">
        <v>46</v>
      </c>
      <c r="CE28" t="s">
        <v>178</v>
      </c>
      <c r="CF28" t="s">
        <v>638</v>
      </c>
      <c r="CG28" t="s">
        <v>594</v>
      </c>
      <c r="CH28">
        <v>800</v>
      </c>
      <c r="CI28" t="s">
        <v>639</v>
      </c>
      <c r="CJ28">
        <v>39</v>
      </c>
      <c r="CK28" t="s">
        <v>640</v>
      </c>
      <c r="CL28">
        <v>0</v>
      </c>
      <c r="CM28">
        <v>0</v>
      </c>
      <c r="CN28">
        <v>0</v>
      </c>
      <c r="CO28">
        <v>0</v>
      </c>
      <c r="CP28" t="s">
        <v>641</v>
      </c>
      <c r="CQ28" t="s">
        <v>176</v>
      </c>
      <c r="CR28">
        <v>0</v>
      </c>
      <c r="CS28" t="s">
        <v>27</v>
      </c>
      <c r="CT28" t="s">
        <v>642</v>
      </c>
      <c r="CU28" t="s">
        <v>46</v>
      </c>
      <c r="CV28" t="s">
        <v>47</v>
      </c>
      <c r="CW28" t="s">
        <v>643</v>
      </c>
      <c r="CX28" t="s">
        <v>594</v>
      </c>
      <c r="CY28">
        <v>2200</v>
      </c>
      <c r="CZ28" t="s">
        <v>644</v>
      </c>
      <c r="DA28">
        <v>9.9</v>
      </c>
      <c r="DB28" t="s">
        <v>645</v>
      </c>
      <c r="DC28">
        <v>0</v>
      </c>
      <c r="DD28">
        <v>0</v>
      </c>
      <c r="DE28">
        <v>0</v>
      </c>
      <c r="DF28" t="s">
        <v>646</v>
      </c>
      <c r="DG28" t="s">
        <v>647</v>
      </c>
      <c r="DH28" t="s">
        <v>145</v>
      </c>
      <c r="DI28">
        <v>0</v>
      </c>
      <c r="DJ28" t="s">
        <v>31</v>
      </c>
      <c r="DK28">
        <v>0</v>
      </c>
      <c r="DL28">
        <v>0</v>
      </c>
      <c r="DM28" t="s">
        <v>35</v>
      </c>
      <c r="DN28" t="s">
        <v>35</v>
      </c>
      <c r="DO28" t="s">
        <v>35</v>
      </c>
      <c r="DP28" t="s">
        <v>61</v>
      </c>
      <c r="DQ28">
        <v>0</v>
      </c>
      <c r="DR28" t="s">
        <v>61</v>
      </c>
      <c r="DS28">
        <v>0</v>
      </c>
      <c r="DT28" t="s">
        <v>61</v>
      </c>
      <c r="DU28" t="s">
        <v>61</v>
      </c>
      <c r="DV28" t="s">
        <v>61</v>
      </c>
      <c r="DW28">
        <v>0</v>
      </c>
      <c r="DX28">
        <v>0</v>
      </c>
      <c r="DY28">
        <v>0</v>
      </c>
      <c r="DZ28">
        <v>0</v>
      </c>
      <c r="EA28" t="s">
        <v>27</v>
      </c>
      <c r="EB28" t="s">
        <v>20</v>
      </c>
      <c r="EC28" t="s">
        <v>31</v>
      </c>
      <c r="ED28" t="s">
        <v>32</v>
      </c>
      <c r="EE28" t="s">
        <v>31</v>
      </c>
      <c r="EF28">
        <v>0</v>
      </c>
      <c r="EG28" t="s">
        <v>648</v>
      </c>
      <c r="EH28" t="s">
        <v>27</v>
      </c>
      <c r="EI28" t="s">
        <v>213</v>
      </c>
      <c r="EJ28">
        <v>300</v>
      </c>
      <c r="EK28">
        <v>300</v>
      </c>
      <c r="EL28">
        <v>0</v>
      </c>
      <c r="EM28">
        <v>0</v>
      </c>
      <c r="EN28">
        <v>2</v>
      </c>
      <c r="EO28">
        <v>6</v>
      </c>
      <c r="EP28">
        <v>3</v>
      </c>
      <c r="EQ28">
        <v>1</v>
      </c>
      <c r="ER28">
        <v>1000</v>
      </c>
      <c r="ES28" t="s">
        <v>649</v>
      </c>
      <c r="ET28" t="s">
        <v>23</v>
      </c>
    </row>
    <row r="29" spans="1:150" x14ac:dyDescent="0.25">
      <c r="A29" t="s">
        <v>650</v>
      </c>
      <c r="B29" t="s">
        <v>23</v>
      </c>
      <c r="C29" t="s">
        <v>651</v>
      </c>
      <c r="D29" t="s">
        <v>652</v>
      </c>
      <c r="E29" t="s">
        <v>653</v>
      </c>
      <c r="F29" t="s">
        <v>17</v>
      </c>
      <c r="G29" t="s">
        <v>654</v>
      </c>
      <c r="I29" t="s">
        <v>19</v>
      </c>
      <c r="L29" t="s">
        <v>149</v>
      </c>
      <c r="M29" t="s">
        <v>71</v>
      </c>
      <c r="N29" t="s">
        <v>32</v>
      </c>
      <c r="O29" t="s">
        <v>32</v>
      </c>
      <c r="P29" t="s">
        <v>23</v>
      </c>
      <c r="R29" t="s">
        <v>242</v>
      </c>
      <c r="S29" t="s">
        <v>135</v>
      </c>
      <c r="T29" t="s">
        <v>23</v>
      </c>
      <c r="U29" t="s">
        <v>23</v>
      </c>
      <c r="V29" t="s">
        <v>27</v>
      </c>
      <c r="W29" t="s">
        <v>22</v>
      </c>
      <c r="X29" t="s">
        <v>32</v>
      </c>
      <c r="Y29" t="s">
        <v>161</v>
      </c>
      <c r="Z29" t="s">
        <v>136</v>
      </c>
      <c r="AA29" t="s">
        <v>31</v>
      </c>
      <c r="AB29" t="s">
        <v>22</v>
      </c>
      <c r="AC29" t="s">
        <v>22</v>
      </c>
      <c r="AD29" t="s">
        <v>22</v>
      </c>
      <c r="AE29" t="s">
        <v>22</v>
      </c>
      <c r="AF29" t="s">
        <v>22</v>
      </c>
      <c r="AG29" t="s">
        <v>655</v>
      </c>
      <c r="AH29" t="s">
        <v>199</v>
      </c>
      <c r="AI29" t="s">
        <v>656</v>
      </c>
      <c r="AJ29" t="s">
        <v>384</v>
      </c>
      <c r="AK29" t="s">
        <v>202</v>
      </c>
      <c r="AL29" t="s">
        <v>23</v>
      </c>
      <c r="AM29" t="s">
        <v>22</v>
      </c>
      <c r="AN29" t="s">
        <v>22</v>
      </c>
      <c r="AO29" t="s">
        <v>22</v>
      </c>
      <c r="AP29" t="s">
        <v>72</v>
      </c>
      <c r="AQ29" t="s">
        <v>657</v>
      </c>
      <c r="AR29" t="s">
        <v>22</v>
      </c>
      <c r="AS29" t="s">
        <v>22</v>
      </c>
      <c r="AT29" t="s">
        <v>22</v>
      </c>
      <c r="AU29" t="s">
        <v>22</v>
      </c>
      <c r="AV29" t="s">
        <v>22</v>
      </c>
      <c r="AW29" t="s">
        <v>22</v>
      </c>
      <c r="AX29" t="s">
        <v>22</v>
      </c>
      <c r="AY29" t="s">
        <v>22</v>
      </c>
      <c r="AZ29" t="s">
        <v>22</v>
      </c>
      <c r="BA29" t="s">
        <v>22</v>
      </c>
      <c r="BB29" t="s">
        <v>32</v>
      </c>
      <c r="BC29" t="s">
        <v>32</v>
      </c>
      <c r="BD29" t="s">
        <v>32</v>
      </c>
      <c r="BE29" t="s">
        <v>34</v>
      </c>
      <c r="BF29" t="s">
        <v>35</v>
      </c>
      <c r="BG29" t="s">
        <v>22</v>
      </c>
      <c r="BH29" t="s">
        <v>22</v>
      </c>
      <c r="BI29" t="s">
        <v>22</v>
      </c>
      <c r="BJ29" t="s">
        <v>22</v>
      </c>
      <c r="BK29" t="s">
        <v>22</v>
      </c>
      <c r="BL29" t="s">
        <v>22</v>
      </c>
      <c r="BM29" t="s">
        <v>32</v>
      </c>
      <c r="BN29" t="s">
        <v>72</v>
      </c>
      <c r="BO29" t="s">
        <v>32</v>
      </c>
      <c r="BP29" t="s">
        <v>34</v>
      </c>
      <c r="BQ29" t="s">
        <v>35</v>
      </c>
      <c r="BR29" t="s">
        <v>22</v>
      </c>
      <c r="BS29" t="s">
        <v>22</v>
      </c>
      <c r="BT29" t="s">
        <v>22</v>
      </c>
      <c r="BU29" t="s">
        <v>658</v>
      </c>
      <c r="BV29">
        <v>0</v>
      </c>
      <c r="BW29">
        <v>0</v>
      </c>
      <c r="BX29" t="s">
        <v>27</v>
      </c>
      <c r="BY29" t="s">
        <v>41</v>
      </c>
      <c r="BZ29" t="s">
        <v>42</v>
      </c>
      <c r="CA29" t="s">
        <v>84</v>
      </c>
      <c r="CB29" t="s">
        <v>140</v>
      </c>
      <c r="CC29">
        <v>0</v>
      </c>
      <c r="CD29" t="s">
        <v>46</v>
      </c>
      <c r="CE29" t="s">
        <v>47</v>
      </c>
      <c r="CF29" t="s">
        <v>659</v>
      </c>
      <c r="CG29" t="s">
        <v>49</v>
      </c>
      <c r="CH29" t="s">
        <v>61</v>
      </c>
      <c r="CI29">
        <v>0</v>
      </c>
      <c r="CJ29" t="s">
        <v>61</v>
      </c>
      <c r="CK29">
        <v>0</v>
      </c>
      <c r="CL29" t="s">
        <v>61</v>
      </c>
      <c r="CM29" t="s">
        <v>61</v>
      </c>
      <c r="CN29" t="s">
        <v>61</v>
      </c>
      <c r="CO29">
        <v>0</v>
      </c>
      <c r="CP29" t="s">
        <v>231</v>
      </c>
      <c r="CQ29" t="s">
        <v>660</v>
      </c>
      <c r="CR29">
        <v>0</v>
      </c>
      <c r="CS29" t="s">
        <v>31</v>
      </c>
      <c r="CT29">
        <v>0</v>
      </c>
      <c r="CU29" t="s">
        <v>46</v>
      </c>
      <c r="CV29" t="s">
        <v>35</v>
      </c>
      <c r="CW29" t="s">
        <v>35</v>
      </c>
      <c r="CX29" t="s">
        <v>35</v>
      </c>
      <c r="CY29" t="s">
        <v>61</v>
      </c>
      <c r="CZ29">
        <v>0</v>
      </c>
      <c r="DA29" t="s">
        <v>61</v>
      </c>
      <c r="DB29">
        <v>0</v>
      </c>
      <c r="DC29" t="s">
        <v>61</v>
      </c>
      <c r="DD29" t="s">
        <v>61</v>
      </c>
      <c r="DE29" t="s">
        <v>61</v>
      </c>
      <c r="DF29">
        <v>0</v>
      </c>
      <c r="DG29">
        <v>0</v>
      </c>
      <c r="DH29">
        <v>0</v>
      </c>
      <c r="DI29">
        <v>0</v>
      </c>
      <c r="DJ29">
        <v>0</v>
      </c>
      <c r="DK29">
        <v>0</v>
      </c>
      <c r="DL29">
        <v>0</v>
      </c>
      <c r="DM29" t="s">
        <v>35</v>
      </c>
      <c r="DN29" t="s">
        <v>35</v>
      </c>
      <c r="DO29" t="s">
        <v>35</v>
      </c>
      <c r="DP29" t="s">
        <v>61</v>
      </c>
      <c r="DQ29">
        <v>0</v>
      </c>
      <c r="DR29" t="s">
        <v>61</v>
      </c>
      <c r="DS29">
        <v>0</v>
      </c>
      <c r="DT29" t="s">
        <v>61</v>
      </c>
      <c r="DU29" t="s">
        <v>61</v>
      </c>
      <c r="DV29" t="s">
        <v>61</v>
      </c>
      <c r="DW29">
        <v>0</v>
      </c>
      <c r="DX29">
        <v>0</v>
      </c>
      <c r="DY29">
        <v>0</v>
      </c>
      <c r="DZ29">
        <v>0</v>
      </c>
      <c r="EA29" t="s">
        <v>31</v>
      </c>
      <c r="EB29" t="s">
        <v>32</v>
      </c>
      <c r="EC29" t="s">
        <v>35</v>
      </c>
      <c r="ED29" t="s">
        <v>32</v>
      </c>
      <c r="EE29">
        <v>0</v>
      </c>
      <c r="EF29">
        <v>0</v>
      </c>
      <c r="EG29" t="s">
        <v>661</v>
      </c>
      <c r="EH29" t="s">
        <v>31</v>
      </c>
      <c r="EI29" t="s">
        <v>62</v>
      </c>
      <c r="EJ29">
        <v>0</v>
      </c>
      <c r="EK29">
        <v>0</v>
      </c>
      <c r="EL29">
        <v>0</v>
      </c>
      <c r="EM29">
        <v>0</v>
      </c>
      <c r="EN29">
        <v>0</v>
      </c>
      <c r="EO29">
        <v>0</v>
      </c>
      <c r="EP29">
        <v>0</v>
      </c>
      <c r="EQ29">
        <v>0</v>
      </c>
      <c r="ER29">
        <v>0</v>
      </c>
      <c r="ES29" t="s">
        <v>662</v>
      </c>
      <c r="ET29" t="s">
        <v>23</v>
      </c>
    </row>
    <row r="30" spans="1:150" x14ac:dyDescent="0.25">
      <c r="A30" t="s">
        <v>663</v>
      </c>
      <c r="B30" t="s">
        <v>664</v>
      </c>
      <c r="C30" t="s">
        <v>665</v>
      </c>
      <c r="D30" t="s">
        <v>666</v>
      </c>
      <c r="E30" t="s">
        <v>667</v>
      </c>
      <c r="F30" t="s">
        <v>17</v>
      </c>
      <c r="G30" t="s">
        <v>668</v>
      </c>
      <c r="I30" t="s">
        <v>669</v>
      </c>
      <c r="L30" t="s">
        <v>20</v>
      </c>
      <c r="M30" t="s">
        <v>71</v>
      </c>
      <c r="N30" t="s">
        <v>72</v>
      </c>
      <c r="O30" t="s">
        <v>22</v>
      </c>
      <c r="P30" t="s">
        <v>23</v>
      </c>
      <c r="R30" t="s">
        <v>74</v>
      </c>
      <c r="S30" t="s">
        <v>135</v>
      </c>
      <c r="T30" t="s">
        <v>670</v>
      </c>
      <c r="U30" t="s">
        <v>671</v>
      </c>
      <c r="V30" t="s">
        <v>27</v>
      </c>
      <c r="W30" t="s">
        <v>22</v>
      </c>
      <c r="X30" t="s">
        <v>22</v>
      </c>
      <c r="Y30" t="s">
        <v>284</v>
      </c>
      <c r="Z30" t="s">
        <v>30</v>
      </c>
      <c r="AA30" t="s">
        <v>31</v>
      </c>
      <c r="AB30" t="s">
        <v>33</v>
      </c>
      <c r="AC30" t="s">
        <v>33</v>
      </c>
      <c r="AD30" t="s">
        <v>22</v>
      </c>
      <c r="AE30" t="s">
        <v>33</v>
      </c>
      <c r="AF30" t="s">
        <v>34</v>
      </c>
      <c r="AG30" t="s">
        <v>35</v>
      </c>
      <c r="AH30" t="s">
        <v>36</v>
      </c>
      <c r="AI30" t="s">
        <v>672</v>
      </c>
      <c r="AJ30" t="s">
        <v>38</v>
      </c>
      <c r="AK30" t="s">
        <v>36</v>
      </c>
      <c r="AL30" t="s">
        <v>673</v>
      </c>
      <c r="AM30" t="s">
        <v>22</v>
      </c>
      <c r="AN30" t="s">
        <v>22</v>
      </c>
      <c r="AO30" t="s">
        <v>22</v>
      </c>
      <c r="AP30" t="s">
        <v>34</v>
      </c>
      <c r="AQ30" t="s">
        <v>35</v>
      </c>
      <c r="AR30" t="s">
        <v>72</v>
      </c>
      <c r="AS30" t="s">
        <v>72</v>
      </c>
      <c r="AT30" t="s">
        <v>72</v>
      </c>
      <c r="AU30" t="s">
        <v>72</v>
      </c>
      <c r="AV30" t="s">
        <v>22</v>
      </c>
      <c r="AW30" t="s">
        <v>22</v>
      </c>
      <c r="AX30" t="s">
        <v>22</v>
      </c>
      <c r="AY30" t="s">
        <v>22</v>
      </c>
      <c r="AZ30" t="s">
        <v>22</v>
      </c>
      <c r="BA30" t="s">
        <v>72</v>
      </c>
      <c r="BB30" t="s">
        <v>72</v>
      </c>
      <c r="BC30" t="s">
        <v>22</v>
      </c>
      <c r="BD30" t="s">
        <v>33</v>
      </c>
      <c r="BE30" t="s">
        <v>33</v>
      </c>
      <c r="BF30" t="s">
        <v>205</v>
      </c>
      <c r="BG30" t="s">
        <v>72</v>
      </c>
      <c r="BH30" t="s">
        <v>22</v>
      </c>
      <c r="BI30" t="s">
        <v>33</v>
      </c>
      <c r="BJ30" t="s">
        <v>32</v>
      </c>
      <c r="BK30" t="s">
        <v>32</v>
      </c>
      <c r="BL30" t="s">
        <v>32</v>
      </c>
      <c r="BM30" t="s">
        <v>22</v>
      </c>
      <c r="BN30" t="s">
        <v>22</v>
      </c>
      <c r="BO30" t="s">
        <v>32</v>
      </c>
      <c r="BP30" t="s">
        <v>34</v>
      </c>
      <c r="BQ30" t="s">
        <v>35</v>
      </c>
      <c r="BR30" t="s">
        <v>22</v>
      </c>
      <c r="BS30" t="s">
        <v>22</v>
      </c>
      <c r="BT30" t="s">
        <v>34</v>
      </c>
      <c r="BU30" t="s">
        <v>35</v>
      </c>
      <c r="BV30">
        <v>0</v>
      </c>
      <c r="BW30" t="s">
        <v>674</v>
      </c>
      <c r="BX30" t="s">
        <v>27</v>
      </c>
      <c r="BY30" t="s">
        <v>41</v>
      </c>
      <c r="BZ30" t="s">
        <v>42</v>
      </c>
      <c r="CA30" t="s">
        <v>117</v>
      </c>
      <c r="CB30" t="s">
        <v>140</v>
      </c>
      <c r="CC30" t="s">
        <v>675</v>
      </c>
      <c r="CD30" t="s">
        <v>46</v>
      </c>
      <c r="CE30" t="s">
        <v>47</v>
      </c>
      <c r="CF30" t="s">
        <v>676</v>
      </c>
      <c r="CG30" t="s">
        <v>677</v>
      </c>
      <c r="CH30">
        <v>1725</v>
      </c>
      <c r="CI30" t="s">
        <v>678</v>
      </c>
      <c r="CJ30">
        <v>0</v>
      </c>
      <c r="CK30" t="s">
        <v>679</v>
      </c>
      <c r="CL30">
        <v>0.06</v>
      </c>
      <c r="CM30">
        <v>0</v>
      </c>
      <c r="CN30">
        <v>0</v>
      </c>
      <c r="CO30" t="s">
        <v>680</v>
      </c>
      <c r="CP30" t="s">
        <v>681</v>
      </c>
      <c r="CQ30" t="s">
        <v>682</v>
      </c>
      <c r="CR30" t="s">
        <v>683</v>
      </c>
      <c r="CS30" t="s">
        <v>27</v>
      </c>
      <c r="CT30" t="s">
        <v>684</v>
      </c>
      <c r="CU30" t="s">
        <v>46</v>
      </c>
      <c r="CV30" t="s">
        <v>178</v>
      </c>
      <c r="CW30" t="s">
        <v>685</v>
      </c>
      <c r="CX30" t="s">
        <v>677</v>
      </c>
      <c r="CY30">
        <v>250</v>
      </c>
      <c r="CZ30" t="s">
        <v>686</v>
      </c>
      <c r="DA30">
        <v>35</v>
      </c>
      <c r="DB30" t="s">
        <v>687</v>
      </c>
      <c r="DC30">
        <v>0.06</v>
      </c>
      <c r="DD30">
        <v>0</v>
      </c>
      <c r="DE30">
        <v>0</v>
      </c>
      <c r="DF30" t="s">
        <v>680</v>
      </c>
      <c r="DG30" t="s">
        <v>688</v>
      </c>
      <c r="DH30" t="s">
        <v>359</v>
      </c>
      <c r="DI30" t="s">
        <v>689</v>
      </c>
      <c r="DJ30" t="s">
        <v>31</v>
      </c>
      <c r="DK30">
        <v>0</v>
      </c>
      <c r="DL30">
        <v>0</v>
      </c>
      <c r="DM30" t="s">
        <v>35</v>
      </c>
      <c r="DN30" t="s">
        <v>35</v>
      </c>
      <c r="DO30" t="s">
        <v>35</v>
      </c>
      <c r="DP30" t="s">
        <v>61</v>
      </c>
      <c r="DQ30">
        <v>0</v>
      </c>
      <c r="DR30" t="s">
        <v>61</v>
      </c>
      <c r="DS30">
        <v>0</v>
      </c>
      <c r="DT30" t="s">
        <v>61</v>
      </c>
      <c r="DU30" t="s">
        <v>61</v>
      </c>
      <c r="DV30" t="s">
        <v>61</v>
      </c>
      <c r="DW30">
        <v>0</v>
      </c>
      <c r="DX30">
        <v>0</v>
      </c>
      <c r="DY30">
        <v>0</v>
      </c>
      <c r="DZ30">
        <v>0</v>
      </c>
      <c r="EA30" t="s">
        <v>27</v>
      </c>
      <c r="EB30" t="s">
        <v>20</v>
      </c>
      <c r="EC30" t="s">
        <v>27</v>
      </c>
      <c r="ED30" t="s">
        <v>32</v>
      </c>
      <c r="EE30" t="s">
        <v>31</v>
      </c>
      <c r="EF30">
        <v>0</v>
      </c>
      <c r="EG30" t="s">
        <v>360</v>
      </c>
      <c r="EH30" t="s">
        <v>27</v>
      </c>
      <c r="EI30" t="s">
        <v>187</v>
      </c>
      <c r="EJ30">
        <v>210</v>
      </c>
      <c r="EK30">
        <v>210</v>
      </c>
      <c r="EL30">
        <v>0</v>
      </c>
      <c r="EM30">
        <v>0</v>
      </c>
      <c r="EN30">
        <v>5</v>
      </c>
      <c r="EO30">
        <v>6</v>
      </c>
      <c r="EP30">
        <v>3</v>
      </c>
      <c r="EQ30">
        <v>3</v>
      </c>
      <c r="ER30">
        <v>500</v>
      </c>
      <c r="ES30" t="s">
        <v>690</v>
      </c>
      <c r="ET30" t="s">
        <v>23</v>
      </c>
    </row>
    <row r="31" spans="1:150" x14ac:dyDescent="0.25">
      <c r="A31" t="s">
        <v>691</v>
      </c>
      <c r="B31" t="s">
        <v>692</v>
      </c>
      <c r="C31" t="s">
        <v>693</v>
      </c>
      <c r="D31" t="s">
        <v>694</v>
      </c>
      <c r="E31" t="s">
        <v>695</v>
      </c>
      <c r="F31" t="s">
        <v>17</v>
      </c>
      <c r="G31" t="s">
        <v>696</v>
      </c>
      <c r="I31" t="s">
        <v>19</v>
      </c>
      <c r="L31" t="s">
        <v>99</v>
      </c>
      <c r="M31" t="s">
        <v>21</v>
      </c>
      <c r="N31" t="s">
        <v>22</v>
      </c>
      <c r="O31" t="s">
        <v>32</v>
      </c>
      <c r="P31" t="s">
        <v>23</v>
      </c>
      <c r="R31" t="s">
        <v>24</v>
      </c>
      <c r="S31" t="s">
        <v>263</v>
      </c>
      <c r="T31" t="s">
        <v>23</v>
      </c>
      <c r="U31" t="s">
        <v>23</v>
      </c>
      <c r="V31" t="s">
        <v>27</v>
      </c>
      <c r="W31" t="s">
        <v>32</v>
      </c>
      <c r="X31" t="s">
        <v>22</v>
      </c>
      <c r="Y31" t="s">
        <v>161</v>
      </c>
      <c r="Z31" t="s">
        <v>30</v>
      </c>
      <c r="AA31" t="s">
        <v>27</v>
      </c>
      <c r="AB31" t="s">
        <v>22</v>
      </c>
      <c r="AC31" t="s">
        <v>28</v>
      </c>
      <c r="AD31" t="s">
        <v>22</v>
      </c>
      <c r="AE31" t="s">
        <v>28</v>
      </c>
      <c r="AF31" t="s">
        <v>34</v>
      </c>
      <c r="AG31" t="s">
        <v>35</v>
      </c>
      <c r="AH31" t="s">
        <v>199</v>
      </c>
      <c r="AI31" t="s">
        <v>23</v>
      </c>
      <c r="AJ31" t="s">
        <v>80</v>
      </c>
      <c r="AK31" t="s">
        <v>202</v>
      </c>
      <c r="AL31" t="s">
        <v>23</v>
      </c>
      <c r="AM31" t="s">
        <v>22</v>
      </c>
      <c r="AN31" t="s">
        <v>32</v>
      </c>
      <c r="AO31" t="s">
        <v>22</v>
      </c>
      <c r="AP31" t="s">
        <v>34</v>
      </c>
      <c r="AQ31" t="s">
        <v>35</v>
      </c>
      <c r="AR31" t="s">
        <v>22</v>
      </c>
      <c r="AS31" t="s">
        <v>32</v>
      </c>
      <c r="AT31" t="s">
        <v>32</v>
      </c>
      <c r="AU31" t="s">
        <v>22</v>
      </c>
      <c r="AV31" t="s">
        <v>22</v>
      </c>
      <c r="AW31" t="s">
        <v>22</v>
      </c>
      <c r="AX31" t="s">
        <v>32</v>
      </c>
      <c r="AY31" t="s">
        <v>22</v>
      </c>
      <c r="AZ31" t="s">
        <v>22</v>
      </c>
      <c r="BA31" t="s">
        <v>32</v>
      </c>
      <c r="BB31" t="s">
        <v>32</v>
      </c>
      <c r="BC31" t="s">
        <v>33</v>
      </c>
      <c r="BD31" t="s">
        <v>33</v>
      </c>
      <c r="BE31" t="s">
        <v>34</v>
      </c>
      <c r="BF31" t="s">
        <v>35</v>
      </c>
      <c r="BG31" t="s">
        <v>22</v>
      </c>
      <c r="BH31" t="s">
        <v>22</v>
      </c>
      <c r="BI31" t="s">
        <v>22</v>
      </c>
      <c r="BJ31" t="s">
        <v>22</v>
      </c>
      <c r="BK31" t="s">
        <v>22</v>
      </c>
      <c r="BL31" t="s">
        <v>22</v>
      </c>
      <c r="BM31" t="s">
        <v>32</v>
      </c>
      <c r="BN31" t="s">
        <v>32</v>
      </c>
      <c r="BO31" t="s">
        <v>32</v>
      </c>
      <c r="BP31" t="s">
        <v>34</v>
      </c>
      <c r="BQ31" t="s">
        <v>35</v>
      </c>
      <c r="BR31" t="s">
        <v>22</v>
      </c>
      <c r="BS31" t="s">
        <v>22</v>
      </c>
      <c r="BT31" t="s">
        <v>34</v>
      </c>
      <c r="BU31" t="s">
        <v>35</v>
      </c>
      <c r="BV31" t="s">
        <v>697</v>
      </c>
      <c r="BW31">
        <v>0</v>
      </c>
      <c r="BX31" t="s">
        <v>27</v>
      </c>
      <c r="BY31" t="s">
        <v>83</v>
      </c>
      <c r="BZ31" t="s">
        <v>225</v>
      </c>
      <c r="CA31" t="s">
        <v>117</v>
      </c>
      <c r="CB31" t="s">
        <v>698</v>
      </c>
      <c r="CC31">
        <v>0</v>
      </c>
      <c r="CD31" t="s">
        <v>46</v>
      </c>
      <c r="CE31" t="s">
        <v>86</v>
      </c>
      <c r="CF31" t="s">
        <v>699</v>
      </c>
      <c r="CG31" t="s">
        <v>49</v>
      </c>
      <c r="CH31" t="s">
        <v>61</v>
      </c>
      <c r="CI31">
        <v>0</v>
      </c>
      <c r="CJ31" t="s">
        <v>61</v>
      </c>
      <c r="CK31">
        <v>0</v>
      </c>
      <c r="CL31" t="s">
        <v>61</v>
      </c>
      <c r="CM31" t="s">
        <v>61</v>
      </c>
      <c r="CN31" t="s">
        <v>61</v>
      </c>
      <c r="CO31">
        <v>0</v>
      </c>
      <c r="CP31" t="s">
        <v>700</v>
      </c>
      <c r="CQ31" t="s">
        <v>54</v>
      </c>
      <c r="CR31">
        <v>0</v>
      </c>
      <c r="CS31" t="s">
        <v>31</v>
      </c>
      <c r="CT31">
        <v>0</v>
      </c>
      <c r="CU31" t="s">
        <v>46</v>
      </c>
      <c r="CV31" t="s">
        <v>35</v>
      </c>
      <c r="CW31" t="s">
        <v>35</v>
      </c>
      <c r="CX31" t="s">
        <v>35</v>
      </c>
      <c r="CY31" t="s">
        <v>61</v>
      </c>
      <c r="CZ31">
        <v>0</v>
      </c>
      <c r="DA31" t="s">
        <v>61</v>
      </c>
      <c r="DB31">
        <v>0</v>
      </c>
      <c r="DC31" t="s">
        <v>61</v>
      </c>
      <c r="DD31" t="s">
        <v>61</v>
      </c>
      <c r="DE31" t="s">
        <v>61</v>
      </c>
      <c r="DF31">
        <v>0</v>
      </c>
      <c r="DG31">
        <v>0</v>
      </c>
      <c r="DH31">
        <v>0</v>
      </c>
      <c r="DI31">
        <v>0</v>
      </c>
      <c r="DJ31">
        <v>0</v>
      </c>
      <c r="DK31">
        <v>0</v>
      </c>
      <c r="DL31">
        <v>0</v>
      </c>
      <c r="DM31" t="s">
        <v>35</v>
      </c>
      <c r="DN31" t="s">
        <v>35</v>
      </c>
      <c r="DO31" t="s">
        <v>35</v>
      </c>
      <c r="DP31" t="s">
        <v>61</v>
      </c>
      <c r="DQ31">
        <v>0</v>
      </c>
      <c r="DR31" t="s">
        <v>61</v>
      </c>
      <c r="DS31">
        <v>0</v>
      </c>
      <c r="DT31" t="s">
        <v>61</v>
      </c>
      <c r="DU31" t="s">
        <v>61</v>
      </c>
      <c r="DV31" t="s">
        <v>61</v>
      </c>
      <c r="DW31">
        <v>0</v>
      </c>
      <c r="DX31">
        <v>0</v>
      </c>
      <c r="DY31">
        <v>0</v>
      </c>
      <c r="DZ31">
        <v>0</v>
      </c>
      <c r="EA31" t="s">
        <v>27</v>
      </c>
      <c r="EB31" t="s">
        <v>99</v>
      </c>
      <c r="EC31" t="s">
        <v>100</v>
      </c>
      <c r="ED31" t="s">
        <v>99</v>
      </c>
      <c r="EE31" t="s">
        <v>31</v>
      </c>
      <c r="EF31">
        <v>0</v>
      </c>
      <c r="EG31" t="s">
        <v>701</v>
      </c>
      <c r="EH31" t="s">
        <v>27</v>
      </c>
      <c r="EI31" t="s">
        <v>102</v>
      </c>
      <c r="EJ31">
        <v>20</v>
      </c>
      <c r="EK31">
        <v>18</v>
      </c>
      <c r="EL31">
        <v>2</v>
      </c>
      <c r="EM31">
        <v>0</v>
      </c>
      <c r="EN31">
        <v>0</v>
      </c>
      <c r="EO31">
        <v>0</v>
      </c>
      <c r="EP31">
        <v>0</v>
      </c>
      <c r="EQ31">
        <v>0</v>
      </c>
      <c r="ER31">
        <v>10</v>
      </c>
      <c r="ES31" t="s">
        <v>702</v>
      </c>
      <c r="ET31" t="s">
        <v>23</v>
      </c>
    </row>
    <row r="32" spans="1:150" x14ac:dyDescent="0.25">
      <c r="A32" t="s">
        <v>703</v>
      </c>
      <c r="B32" t="s">
        <v>704</v>
      </c>
      <c r="C32" t="s">
        <v>705</v>
      </c>
      <c r="D32" t="s">
        <v>706</v>
      </c>
      <c r="E32" t="s">
        <v>707</v>
      </c>
      <c r="F32" t="s">
        <v>17</v>
      </c>
      <c r="G32" t="s">
        <v>708</v>
      </c>
      <c r="I32" t="s">
        <v>19</v>
      </c>
      <c r="L32" t="s">
        <v>20</v>
      </c>
      <c r="M32" t="s">
        <v>71</v>
      </c>
      <c r="N32" t="s">
        <v>22</v>
      </c>
      <c r="O32" t="s">
        <v>22</v>
      </c>
      <c r="P32" t="s">
        <v>23</v>
      </c>
      <c r="R32" t="s">
        <v>74</v>
      </c>
      <c r="S32" t="s">
        <v>109</v>
      </c>
      <c r="T32" t="s">
        <v>23</v>
      </c>
      <c r="U32" t="s">
        <v>709</v>
      </c>
      <c r="V32" t="s">
        <v>27</v>
      </c>
      <c r="W32" t="s">
        <v>22</v>
      </c>
      <c r="X32" t="s">
        <v>28</v>
      </c>
      <c r="Y32" t="s">
        <v>161</v>
      </c>
      <c r="Z32" t="s">
        <v>30</v>
      </c>
      <c r="AA32" t="s">
        <v>27</v>
      </c>
      <c r="AB32" t="s">
        <v>32</v>
      </c>
      <c r="AC32" t="s">
        <v>28</v>
      </c>
      <c r="AD32" t="s">
        <v>28</v>
      </c>
      <c r="AE32" t="s">
        <v>32</v>
      </c>
      <c r="AF32" t="s">
        <v>34</v>
      </c>
      <c r="AG32" t="s">
        <v>35</v>
      </c>
      <c r="AH32" t="s">
        <v>36</v>
      </c>
      <c r="AI32" t="s">
        <v>710</v>
      </c>
      <c r="AJ32" t="s">
        <v>384</v>
      </c>
      <c r="AK32" t="s">
        <v>36</v>
      </c>
      <c r="AL32" t="s">
        <v>23</v>
      </c>
      <c r="AM32" t="s">
        <v>22</v>
      </c>
      <c r="AN32" t="s">
        <v>22</v>
      </c>
      <c r="AO32" t="s">
        <v>33</v>
      </c>
      <c r="AP32" t="s">
        <v>34</v>
      </c>
      <c r="AQ32" t="s">
        <v>35</v>
      </c>
      <c r="AR32" t="s">
        <v>22</v>
      </c>
      <c r="AS32" t="s">
        <v>22</v>
      </c>
      <c r="AT32" t="s">
        <v>22</v>
      </c>
      <c r="AU32" t="s">
        <v>22</v>
      </c>
      <c r="AV32" t="s">
        <v>22</v>
      </c>
      <c r="AW32" t="s">
        <v>22</v>
      </c>
      <c r="AX32" t="s">
        <v>22</v>
      </c>
      <c r="AY32" t="s">
        <v>22</v>
      </c>
      <c r="AZ32" t="s">
        <v>22</v>
      </c>
      <c r="BA32" t="s">
        <v>72</v>
      </c>
      <c r="BB32" t="s">
        <v>33</v>
      </c>
      <c r="BC32" t="s">
        <v>22</v>
      </c>
      <c r="BD32" t="s">
        <v>33</v>
      </c>
      <c r="BE32" t="s">
        <v>33</v>
      </c>
      <c r="BF32" t="s">
        <v>205</v>
      </c>
      <c r="BG32" t="s">
        <v>22</v>
      </c>
      <c r="BH32" t="s">
        <v>22</v>
      </c>
      <c r="BI32" t="s">
        <v>22</v>
      </c>
      <c r="BJ32" t="s">
        <v>22</v>
      </c>
      <c r="BK32" t="s">
        <v>22</v>
      </c>
      <c r="BL32" t="s">
        <v>22</v>
      </c>
      <c r="BM32" t="s">
        <v>22</v>
      </c>
      <c r="BN32" t="s">
        <v>22</v>
      </c>
      <c r="BO32" t="s">
        <v>33</v>
      </c>
      <c r="BP32" t="s">
        <v>34</v>
      </c>
      <c r="BQ32" t="s">
        <v>35</v>
      </c>
      <c r="BR32" t="s">
        <v>22</v>
      </c>
      <c r="BS32" t="s">
        <v>32</v>
      </c>
      <c r="BT32" t="s">
        <v>34</v>
      </c>
      <c r="BU32" t="s">
        <v>35</v>
      </c>
      <c r="BV32">
        <v>0</v>
      </c>
      <c r="BW32" t="s">
        <v>711</v>
      </c>
      <c r="BX32" t="s">
        <v>27</v>
      </c>
      <c r="BY32" t="s">
        <v>83</v>
      </c>
      <c r="BZ32" t="s">
        <v>42</v>
      </c>
      <c r="CA32" t="s">
        <v>117</v>
      </c>
      <c r="CB32" t="s">
        <v>140</v>
      </c>
      <c r="CC32">
        <v>0</v>
      </c>
      <c r="CD32" t="s">
        <v>46</v>
      </c>
      <c r="CE32" t="s">
        <v>86</v>
      </c>
      <c r="CF32" t="s">
        <v>712</v>
      </c>
      <c r="CG32" t="s">
        <v>713</v>
      </c>
      <c r="CH32">
        <v>100</v>
      </c>
      <c r="CI32" t="s">
        <v>714</v>
      </c>
      <c r="CJ32">
        <v>7.9</v>
      </c>
      <c r="CK32">
        <v>0</v>
      </c>
      <c r="CL32" t="s">
        <v>61</v>
      </c>
      <c r="CM32" t="s">
        <v>61</v>
      </c>
      <c r="CN32" t="s">
        <v>61</v>
      </c>
      <c r="CO32">
        <v>0</v>
      </c>
      <c r="CP32" t="s">
        <v>123</v>
      </c>
      <c r="CQ32" t="s">
        <v>660</v>
      </c>
      <c r="CR32">
        <v>0</v>
      </c>
      <c r="CS32" t="s">
        <v>31</v>
      </c>
      <c r="CT32">
        <v>0</v>
      </c>
      <c r="CU32" t="s">
        <v>46</v>
      </c>
      <c r="CV32" t="s">
        <v>35</v>
      </c>
      <c r="CW32" t="s">
        <v>35</v>
      </c>
      <c r="CX32" t="s">
        <v>35</v>
      </c>
      <c r="CY32" t="s">
        <v>61</v>
      </c>
      <c r="CZ32">
        <v>0</v>
      </c>
      <c r="DA32" t="s">
        <v>61</v>
      </c>
      <c r="DB32">
        <v>0</v>
      </c>
      <c r="DC32" t="s">
        <v>61</v>
      </c>
      <c r="DD32" t="s">
        <v>61</v>
      </c>
      <c r="DE32" t="s">
        <v>61</v>
      </c>
      <c r="DF32">
        <v>0</v>
      </c>
      <c r="DG32">
        <v>0</v>
      </c>
      <c r="DH32">
        <v>0</v>
      </c>
      <c r="DI32">
        <v>0</v>
      </c>
      <c r="DJ32">
        <v>0</v>
      </c>
      <c r="DK32">
        <v>0</v>
      </c>
      <c r="DL32">
        <v>0</v>
      </c>
      <c r="DM32" t="s">
        <v>35</v>
      </c>
      <c r="DN32" t="s">
        <v>35</v>
      </c>
      <c r="DO32" t="s">
        <v>35</v>
      </c>
      <c r="DP32" t="s">
        <v>61</v>
      </c>
      <c r="DQ32">
        <v>0</v>
      </c>
      <c r="DR32" t="s">
        <v>61</v>
      </c>
      <c r="DS32">
        <v>0</v>
      </c>
      <c r="DT32" t="s">
        <v>61</v>
      </c>
      <c r="DU32" t="s">
        <v>61</v>
      </c>
      <c r="DV32" t="s">
        <v>61</v>
      </c>
      <c r="DW32">
        <v>0</v>
      </c>
      <c r="DX32">
        <v>0</v>
      </c>
      <c r="DY32">
        <v>0</v>
      </c>
      <c r="DZ32">
        <v>0</v>
      </c>
      <c r="EA32" t="s">
        <v>31</v>
      </c>
      <c r="EB32" t="s">
        <v>32</v>
      </c>
      <c r="EC32" t="s">
        <v>35</v>
      </c>
      <c r="ED32" t="s">
        <v>32</v>
      </c>
      <c r="EE32">
        <v>0</v>
      </c>
      <c r="EF32">
        <v>0</v>
      </c>
      <c r="EG32" t="s">
        <v>715</v>
      </c>
      <c r="EH32" t="s">
        <v>31</v>
      </c>
      <c r="EI32" t="s">
        <v>62</v>
      </c>
      <c r="EJ32">
        <v>1000</v>
      </c>
      <c r="EK32">
        <v>800</v>
      </c>
      <c r="EL32">
        <v>200</v>
      </c>
      <c r="EM32">
        <v>0</v>
      </c>
      <c r="EN32">
        <v>1</v>
      </c>
      <c r="EO32">
        <v>3</v>
      </c>
      <c r="EP32">
        <v>12</v>
      </c>
      <c r="EQ32">
        <v>3</v>
      </c>
      <c r="ER32">
        <v>500</v>
      </c>
      <c r="ES32" t="s">
        <v>716</v>
      </c>
      <c r="ET32" t="s">
        <v>23</v>
      </c>
    </row>
    <row r="33" spans="1:150" x14ac:dyDescent="0.25">
      <c r="A33" t="s">
        <v>717</v>
      </c>
      <c r="B33" t="s">
        <v>718</v>
      </c>
      <c r="C33" t="s">
        <v>719</v>
      </c>
      <c r="D33" t="s">
        <v>720</v>
      </c>
      <c r="E33" t="s">
        <v>721</v>
      </c>
      <c r="F33" t="s">
        <v>17</v>
      </c>
      <c r="G33" t="s">
        <v>722</v>
      </c>
      <c r="I33" t="s">
        <v>19</v>
      </c>
      <c r="L33" t="s">
        <v>20</v>
      </c>
      <c r="M33" t="s">
        <v>71</v>
      </c>
      <c r="N33" t="s">
        <v>22</v>
      </c>
      <c r="O33" t="s">
        <v>72</v>
      </c>
      <c r="P33" t="s">
        <v>23</v>
      </c>
      <c r="R33" t="s">
        <v>74</v>
      </c>
      <c r="S33" t="s">
        <v>109</v>
      </c>
      <c r="T33" t="s">
        <v>110</v>
      </c>
      <c r="U33" t="s">
        <v>23</v>
      </c>
      <c r="V33" t="s">
        <v>27</v>
      </c>
      <c r="W33" t="s">
        <v>22</v>
      </c>
      <c r="X33" t="s">
        <v>28</v>
      </c>
      <c r="Y33" t="s">
        <v>161</v>
      </c>
      <c r="Z33" t="s">
        <v>30</v>
      </c>
      <c r="AA33" t="s">
        <v>27</v>
      </c>
      <c r="AB33" t="s">
        <v>32</v>
      </c>
      <c r="AC33" t="s">
        <v>32</v>
      </c>
      <c r="AD33" t="s">
        <v>28</v>
      </c>
      <c r="AE33" t="s">
        <v>28</v>
      </c>
      <c r="AF33" t="s">
        <v>34</v>
      </c>
      <c r="AG33" t="s">
        <v>35</v>
      </c>
      <c r="AH33" t="s">
        <v>723</v>
      </c>
      <c r="AI33" t="s">
        <v>23</v>
      </c>
      <c r="AJ33" t="s">
        <v>384</v>
      </c>
      <c r="AK33" t="s">
        <v>724</v>
      </c>
      <c r="AL33" t="s">
        <v>725</v>
      </c>
      <c r="AM33" t="s">
        <v>22</v>
      </c>
      <c r="AN33" t="s">
        <v>22</v>
      </c>
      <c r="AO33" t="s">
        <v>22</v>
      </c>
      <c r="AP33" t="s">
        <v>34</v>
      </c>
      <c r="AQ33" t="s">
        <v>35</v>
      </c>
      <c r="AR33" t="s">
        <v>22</v>
      </c>
      <c r="AS33" t="s">
        <v>22</v>
      </c>
      <c r="AT33" t="s">
        <v>33</v>
      </c>
      <c r="AU33" t="s">
        <v>22</v>
      </c>
      <c r="AV33" t="s">
        <v>22</v>
      </c>
      <c r="AW33" t="s">
        <v>22</v>
      </c>
      <c r="AX33" t="s">
        <v>32</v>
      </c>
      <c r="AY33" t="s">
        <v>22</v>
      </c>
      <c r="AZ33" t="s">
        <v>22</v>
      </c>
      <c r="BA33" t="s">
        <v>22</v>
      </c>
      <c r="BB33" t="s">
        <v>22</v>
      </c>
      <c r="BC33" t="s">
        <v>33</v>
      </c>
      <c r="BD33" t="s">
        <v>32</v>
      </c>
      <c r="BE33" t="s">
        <v>34</v>
      </c>
      <c r="BF33" t="s">
        <v>35</v>
      </c>
      <c r="BG33" t="s">
        <v>22</v>
      </c>
      <c r="BH33" t="s">
        <v>22</v>
      </c>
      <c r="BI33" t="s">
        <v>32</v>
      </c>
      <c r="BJ33" t="s">
        <v>22</v>
      </c>
      <c r="BK33" t="s">
        <v>22</v>
      </c>
      <c r="BL33" t="s">
        <v>22</v>
      </c>
      <c r="BM33" t="s">
        <v>22</v>
      </c>
      <c r="BN33" t="s">
        <v>22</v>
      </c>
      <c r="BO33" t="s">
        <v>22</v>
      </c>
      <c r="BP33" t="s">
        <v>34</v>
      </c>
      <c r="BQ33" t="s">
        <v>35</v>
      </c>
      <c r="BR33" t="s">
        <v>22</v>
      </c>
      <c r="BS33" t="s">
        <v>22</v>
      </c>
      <c r="BT33" t="s">
        <v>34</v>
      </c>
      <c r="BU33" t="s">
        <v>35</v>
      </c>
      <c r="BV33" t="s">
        <v>726</v>
      </c>
      <c r="BW33">
        <v>0</v>
      </c>
      <c r="BX33" t="s">
        <v>27</v>
      </c>
      <c r="BY33" t="s">
        <v>83</v>
      </c>
      <c r="BZ33" t="s">
        <v>42</v>
      </c>
      <c r="CA33" t="s">
        <v>117</v>
      </c>
      <c r="CB33" t="s">
        <v>727</v>
      </c>
      <c r="CC33" t="s">
        <v>718</v>
      </c>
      <c r="CD33" t="s">
        <v>46</v>
      </c>
      <c r="CE33" t="s">
        <v>86</v>
      </c>
      <c r="CF33" t="s">
        <v>728</v>
      </c>
      <c r="CG33" t="s">
        <v>172</v>
      </c>
      <c r="CH33">
        <v>49</v>
      </c>
      <c r="CI33" t="s">
        <v>729</v>
      </c>
      <c r="CJ33">
        <v>8</v>
      </c>
      <c r="CK33" t="s">
        <v>730</v>
      </c>
      <c r="CL33">
        <v>0</v>
      </c>
      <c r="CM33">
        <v>0</v>
      </c>
      <c r="CN33">
        <v>0</v>
      </c>
      <c r="CO33">
        <v>0</v>
      </c>
      <c r="CP33" t="s">
        <v>123</v>
      </c>
      <c r="CQ33" t="s">
        <v>54</v>
      </c>
      <c r="CR33">
        <v>0</v>
      </c>
      <c r="CS33" t="s">
        <v>31</v>
      </c>
      <c r="CT33">
        <v>0</v>
      </c>
      <c r="CU33" t="s">
        <v>46</v>
      </c>
      <c r="CV33" t="s">
        <v>35</v>
      </c>
      <c r="CW33" t="s">
        <v>35</v>
      </c>
      <c r="CX33" t="s">
        <v>35</v>
      </c>
      <c r="CY33" t="s">
        <v>61</v>
      </c>
      <c r="CZ33">
        <v>0</v>
      </c>
      <c r="DA33" t="s">
        <v>61</v>
      </c>
      <c r="DB33">
        <v>0</v>
      </c>
      <c r="DC33" t="s">
        <v>61</v>
      </c>
      <c r="DD33" t="s">
        <v>61</v>
      </c>
      <c r="DE33" t="s">
        <v>61</v>
      </c>
      <c r="DF33">
        <v>0</v>
      </c>
      <c r="DG33">
        <v>0</v>
      </c>
      <c r="DH33">
        <v>0</v>
      </c>
      <c r="DI33">
        <v>0</v>
      </c>
      <c r="DJ33">
        <v>0</v>
      </c>
      <c r="DK33">
        <v>0</v>
      </c>
      <c r="DL33">
        <v>0</v>
      </c>
      <c r="DM33" t="s">
        <v>35</v>
      </c>
      <c r="DN33" t="s">
        <v>35</v>
      </c>
      <c r="DO33" t="s">
        <v>35</v>
      </c>
      <c r="DP33" t="s">
        <v>61</v>
      </c>
      <c r="DQ33">
        <v>0</v>
      </c>
      <c r="DR33" t="s">
        <v>61</v>
      </c>
      <c r="DS33">
        <v>0</v>
      </c>
      <c r="DT33" t="s">
        <v>61</v>
      </c>
      <c r="DU33" t="s">
        <v>61</v>
      </c>
      <c r="DV33" t="s">
        <v>61</v>
      </c>
      <c r="DW33">
        <v>0</v>
      </c>
      <c r="DX33">
        <v>0</v>
      </c>
      <c r="DY33">
        <v>0</v>
      </c>
      <c r="DZ33">
        <v>0</v>
      </c>
      <c r="EA33" t="s">
        <v>31</v>
      </c>
      <c r="EB33" t="s">
        <v>32</v>
      </c>
      <c r="EC33" t="s">
        <v>35</v>
      </c>
      <c r="ED33" t="s">
        <v>32</v>
      </c>
      <c r="EE33">
        <v>0</v>
      </c>
      <c r="EF33">
        <v>0</v>
      </c>
      <c r="EG33" t="s">
        <v>31</v>
      </c>
      <c r="EH33" t="s">
        <v>27</v>
      </c>
      <c r="EI33" t="s">
        <v>551</v>
      </c>
      <c r="EJ33">
        <v>2000</v>
      </c>
      <c r="EK33">
        <v>1600</v>
      </c>
      <c r="EL33">
        <v>400</v>
      </c>
      <c r="EM33">
        <v>0</v>
      </c>
      <c r="EN33">
        <v>1</v>
      </c>
      <c r="EO33">
        <v>3</v>
      </c>
      <c r="EP33">
        <v>6</v>
      </c>
      <c r="EQ33">
        <v>1</v>
      </c>
      <c r="ER33" t="s">
        <v>127</v>
      </c>
      <c r="ES33" t="s">
        <v>731</v>
      </c>
      <c r="ET33" t="s">
        <v>23</v>
      </c>
    </row>
    <row r="34" spans="1:150" x14ac:dyDescent="0.25">
      <c r="A34" t="s">
        <v>732</v>
      </c>
      <c r="B34" t="s">
        <v>733</v>
      </c>
      <c r="C34" t="s">
        <v>734</v>
      </c>
      <c r="D34" t="s">
        <v>735</v>
      </c>
      <c r="E34" t="s">
        <v>736</v>
      </c>
      <c r="F34" t="s">
        <v>17</v>
      </c>
      <c r="G34" t="s">
        <v>737</v>
      </c>
      <c r="I34" t="s">
        <v>19</v>
      </c>
      <c r="L34" t="s">
        <v>20</v>
      </c>
      <c r="M34" t="s">
        <v>71</v>
      </c>
      <c r="N34" t="s">
        <v>22</v>
      </c>
      <c r="O34" t="s">
        <v>22</v>
      </c>
      <c r="P34" t="s">
        <v>738</v>
      </c>
      <c r="R34" t="s">
        <v>220</v>
      </c>
      <c r="S34" t="s">
        <v>135</v>
      </c>
      <c r="T34" t="s">
        <v>739</v>
      </c>
      <c r="U34" t="s">
        <v>740</v>
      </c>
      <c r="V34" t="s">
        <v>27</v>
      </c>
      <c r="W34" t="s">
        <v>22</v>
      </c>
      <c r="X34" t="s">
        <v>22</v>
      </c>
      <c r="Y34" t="s">
        <v>77</v>
      </c>
      <c r="Z34" t="s">
        <v>30</v>
      </c>
      <c r="AA34" t="s">
        <v>31</v>
      </c>
      <c r="AB34" t="s">
        <v>28</v>
      </c>
      <c r="AC34" t="s">
        <v>28</v>
      </c>
      <c r="AD34" t="s">
        <v>28</v>
      </c>
      <c r="AE34" t="s">
        <v>33</v>
      </c>
      <c r="AF34" t="s">
        <v>22</v>
      </c>
      <c r="AG34" t="s">
        <v>205</v>
      </c>
      <c r="AH34" t="s">
        <v>36</v>
      </c>
      <c r="AI34" t="s">
        <v>741</v>
      </c>
      <c r="AJ34" t="s">
        <v>742</v>
      </c>
      <c r="AK34" t="s">
        <v>442</v>
      </c>
      <c r="AL34" t="s">
        <v>743</v>
      </c>
      <c r="AM34" t="s">
        <v>22</v>
      </c>
      <c r="AN34" t="s">
        <v>22</v>
      </c>
      <c r="AO34" t="s">
        <v>33</v>
      </c>
      <c r="AP34" t="s">
        <v>72</v>
      </c>
      <c r="AQ34" t="s">
        <v>205</v>
      </c>
      <c r="AR34" t="s">
        <v>72</v>
      </c>
      <c r="AS34" t="s">
        <v>22</v>
      </c>
      <c r="AT34" t="s">
        <v>22</v>
      </c>
      <c r="AU34" t="s">
        <v>72</v>
      </c>
      <c r="AV34" t="s">
        <v>22</v>
      </c>
      <c r="AW34" t="s">
        <v>22</v>
      </c>
      <c r="AX34" t="s">
        <v>22</v>
      </c>
      <c r="AY34" t="s">
        <v>72</v>
      </c>
      <c r="AZ34" t="s">
        <v>72</v>
      </c>
      <c r="BA34" t="s">
        <v>72</v>
      </c>
      <c r="BB34" t="s">
        <v>72</v>
      </c>
      <c r="BC34" t="s">
        <v>22</v>
      </c>
      <c r="BD34" t="s">
        <v>33</v>
      </c>
      <c r="BE34" t="s">
        <v>33</v>
      </c>
      <c r="BF34" t="s">
        <v>205</v>
      </c>
      <c r="BG34" t="s">
        <v>22</v>
      </c>
      <c r="BH34" t="s">
        <v>22</v>
      </c>
      <c r="BI34" t="s">
        <v>72</v>
      </c>
      <c r="BJ34" t="s">
        <v>22</v>
      </c>
      <c r="BK34" t="s">
        <v>22</v>
      </c>
      <c r="BL34" t="s">
        <v>22</v>
      </c>
      <c r="BM34" t="s">
        <v>33</v>
      </c>
      <c r="BN34" t="s">
        <v>22</v>
      </c>
      <c r="BO34" t="s">
        <v>32</v>
      </c>
      <c r="BP34" t="s">
        <v>33</v>
      </c>
      <c r="BQ34" t="s">
        <v>205</v>
      </c>
      <c r="BR34" t="s">
        <v>22</v>
      </c>
      <c r="BS34" t="s">
        <v>72</v>
      </c>
      <c r="BT34" t="s">
        <v>33</v>
      </c>
      <c r="BU34" t="s">
        <v>744</v>
      </c>
      <c r="BV34" t="s">
        <v>745</v>
      </c>
      <c r="BW34" t="s">
        <v>746</v>
      </c>
      <c r="BX34" t="s">
        <v>31</v>
      </c>
      <c r="BY34" t="s">
        <v>83</v>
      </c>
      <c r="BZ34" t="s">
        <v>42</v>
      </c>
      <c r="CA34" t="s">
        <v>84</v>
      </c>
      <c r="CB34" t="s">
        <v>747</v>
      </c>
      <c r="CC34" t="s">
        <v>748</v>
      </c>
      <c r="CD34" t="s">
        <v>46</v>
      </c>
      <c r="CE34" t="s">
        <v>178</v>
      </c>
      <c r="CF34" t="s">
        <v>712</v>
      </c>
      <c r="CG34" t="s">
        <v>228</v>
      </c>
      <c r="CH34">
        <v>530</v>
      </c>
      <c r="CI34" t="s">
        <v>749</v>
      </c>
      <c r="CJ34">
        <v>39</v>
      </c>
      <c r="CK34" t="s">
        <v>750</v>
      </c>
      <c r="CL34">
        <v>0.08</v>
      </c>
      <c r="CM34">
        <v>0</v>
      </c>
      <c r="CN34">
        <v>0</v>
      </c>
      <c r="CO34" t="s">
        <v>143</v>
      </c>
      <c r="CP34" t="s">
        <v>91</v>
      </c>
      <c r="CQ34" t="s">
        <v>660</v>
      </c>
      <c r="CR34" t="s">
        <v>751</v>
      </c>
      <c r="CS34" t="s">
        <v>27</v>
      </c>
      <c r="CT34" t="s">
        <v>752</v>
      </c>
      <c r="CU34" t="s">
        <v>46</v>
      </c>
      <c r="CV34" t="s">
        <v>47</v>
      </c>
      <c r="CW34" t="s">
        <v>753</v>
      </c>
      <c r="CX34" t="s">
        <v>228</v>
      </c>
      <c r="CY34">
        <v>2360</v>
      </c>
      <c r="CZ34" t="s">
        <v>754</v>
      </c>
      <c r="DA34">
        <v>3.75</v>
      </c>
      <c r="DB34" t="s">
        <v>755</v>
      </c>
      <c r="DC34">
        <v>0</v>
      </c>
      <c r="DD34">
        <v>0</v>
      </c>
      <c r="DE34">
        <v>0</v>
      </c>
      <c r="DF34" t="s">
        <v>143</v>
      </c>
      <c r="DG34" t="s">
        <v>756</v>
      </c>
      <c r="DH34" t="s">
        <v>757</v>
      </c>
      <c r="DI34" t="s">
        <v>758</v>
      </c>
      <c r="DJ34" t="s">
        <v>27</v>
      </c>
      <c r="DK34" t="s">
        <v>759</v>
      </c>
      <c r="DL34" t="s">
        <v>46</v>
      </c>
      <c r="DM34" t="s">
        <v>47</v>
      </c>
      <c r="DN34" t="s">
        <v>760</v>
      </c>
      <c r="DO34" t="s">
        <v>761</v>
      </c>
      <c r="DP34">
        <v>2360</v>
      </c>
      <c r="DQ34" t="s">
        <v>754</v>
      </c>
      <c r="DR34">
        <v>3.75</v>
      </c>
      <c r="DS34" t="s">
        <v>762</v>
      </c>
      <c r="DT34">
        <v>0</v>
      </c>
      <c r="DU34">
        <v>0</v>
      </c>
      <c r="DV34">
        <v>0</v>
      </c>
      <c r="DW34" t="s">
        <v>143</v>
      </c>
      <c r="DX34" t="s">
        <v>700</v>
      </c>
      <c r="DY34" t="s">
        <v>763</v>
      </c>
      <c r="DZ34" t="s">
        <v>764</v>
      </c>
      <c r="EA34" t="s">
        <v>27</v>
      </c>
      <c r="EB34" t="s">
        <v>20</v>
      </c>
      <c r="EC34" t="s">
        <v>100</v>
      </c>
      <c r="ED34" t="s">
        <v>99</v>
      </c>
      <c r="EE34" t="s">
        <v>31</v>
      </c>
      <c r="EF34">
        <v>0</v>
      </c>
      <c r="EG34" t="s">
        <v>765</v>
      </c>
      <c r="EH34" t="s">
        <v>27</v>
      </c>
      <c r="EI34" t="s">
        <v>102</v>
      </c>
      <c r="EJ34">
        <v>3000</v>
      </c>
      <c r="EK34">
        <v>2600</v>
      </c>
      <c r="EL34">
        <v>300</v>
      </c>
      <c r="EM34">
        <v>100</v>
      </c>
      <c r="EN34">
        <v>1</v>
      </c>
      <c r="EO34">
        <v>12</v>
      </c>
      <c r="EP34">
        <v>12</v>
      </c>
      <c r="EQ34">
        <v>3</v>
      </c>
      <c r="ER34">
        <v>1000</v>
      </c>
      <c r="ES34" t="s">
        <v>766</v>
      </c>
      <c r="ET34" t="s">
        <v>23</v>
      </c>
    </row>
    <row r="35" spans="1:150" x14ac:dyDescent="0.25">
      <c r="A35" t="s">
        <v>767</v>
      </c>
      <c r="B35" t="s">
        <v>768</v>
      </c>
      <c r="C35" t="s">
        <v>769</v>
      </c>
      <c r="D35" t="s">
        <v>770</v>
      </c>
      <c r="E35" t="s">
        <v>771</v>
      </c>
      <c r="F35" t="s">
        <v>17</v>
      </c>
      <c r="G35" t="s">
        <v>772</v>
      </c>
      <c r="I35" t="s">
        <v>108</v>
      </c>
      <c r="L35" t="s">
        <v>20</v>
      </c>
      <c r="M35" t="s">
        <v>71</v>
      </c>
      <c r="N35" t="s">
        <v>72</v>
      </c>
      <c r="O35" t="s">
        <v>22</v>
      </c>
      <c r="P35" t="s">
        <v>23</v>
      </c>
      <c r="R35" t="s">
        <v>242</v>
      </c>
      <c r="S35" t="s">
        <v>506</v>
      </c>
      <c r="T35" t="s">
        <v>23</v>
      </c>
      <c r="U35" t="s">
        <v>23</v>
      </c>
      <c r="V35" t="s">
        <v>27</v>
      </c>
      <c r="W35" t="s">
        <v>22</v>
      </c>
      <c r="X35" t="s">
        <v>28</v>
      </c>
      <c r="Y35" t="s">
        <v>284</v>
      </c>
      <c r="Z35" t="s">
        <v>30</v>
      </c>
      <c r="AA35" t="s">
        <v>31</v>
      </c>
      <c r="AB35" t="s">
        <v>33</v>
      </c>
      <c r="AC35" t="s">
        <v>22</v>
      </c>
      <c r="AD35" t="s">
        <v>32</v>
      </c>
      <c r="AE35" t="s">
        <v>22</v>
      </c>
      <c r="AF35" t="s">
        <v>34</v>
      </c>
      <c r="AG35" t="s">
        <v>35</v>
      </c>
      <c r="AH35" t="s">
        <v>36</v>
      </c>
      <c r="AI35" t="s">
        <v>23</v>
      </c>
      <c r="AJ35" t="s">
        <v>201</v>
      </c>
      <c r="AK35" t="s">
        <v>36</v>
      </c>
      <c r="AL35" t="s">
        <v>23</v>
      </c>
      <c r="AM35" t="s">
        <v>22</v>
      </c>
      <c r="AN35" t="s">
        <v>22</v>
      </c>
      <c r="AO35" t="s">
        <v>22</v>
      </c>
      <c r="AP35" t="s">
        <v>34</v>
      </c>
      <c r="AQ35" t="s">
        <v>35</v>
      </c>
      <c r="AR35" t="s">
        <v>32</v>
      </c>
      <c r="AS35" t="s">
        <v>32</v>
      </c>
      <c r="AT35" t="s">
        <v>32</v>
      </c>
      <c r="AU35" t="s">
        <v>32</v>
      </c>
      <c r="AV35" t="s">
        <v>32</v>
      </c>
      <c r="AW35" t="s">
        <v>32</v>
      </c>
      <c r="AX35" t="s">
        <v>32</v>
      </c>
      <c r="AY35" t="s">
        <v>32</v>
      </c>
      <c r="AZ35" t="s">
        <v>32</v>
      </c>
      <c r="BA35" t="s">
        <v>32</v>
      </c>
      <c r="BB35" t="s">
        <v>32</v>
      </c>
      <c r="BC35" t="s">
        <v>33</v>
      </c>
      <c r="BD35" t="s">
        <v>33</v>
      </c>
      <c r="BE35" t="s">
        <v>34</v>
      </c>
      <c r="BF35" t="s">
        <v>35</v>
      </c>
      <c r="BG35" t="s">
        <v>32</v>
      </c>
      <c r="BH35" t="s">
        <v>22</v>
      </c>
      <c r="BI35" t="s">
        <v>22</v>
      </c>
      <c r="BJ35" t="s">
        <v>22</v>
      </c>
      <c r="BK35" t="s">
        <v>32</v>
      </c>
      <c r="BL35" t="s">
        <v>22</v>
      </c>
      <c r="BM35" t="s">
        <v>32</v>
      </c>
      <c r="BN35" t="s">
        <v>33</v>
      </c>
      <c r="BO35" t="s">
        <v>32</v>
      </c>
      <c r="BP35" t="s">
        <v>34</v>
      </c>
      <c r="BQ35" t="s">
        <v>35</v>
      </c>
      <c r="BR35" t="s">
        <v>32</v>
      </c>
      <c r="BS35" t="s">
        <v>32</v>
      </c>
      <c r="BT35" t="s">
        <v>34</v>
      </c>
      <c r="BU35" t="s">
        <v>35</v>
      </c>
      <c r="BV35">
        <v>0</v>
      </c>
      <c r="BW35">
        <v>0</v>
      </c>
      <c r="BX35" t="s">
        <v>31</v>
      </c>
      <c r="BY35" t="s">
        <v>41</v>
      </c>
      <c r="BZ35" t="s">
        <v>225</v>
      </c>
      <c r="CA35" t="s">
        <v>117</v>
      </c>
      <c r="CB35" t="s">
        <v>140</v>
      </c>
      <c r="CC35">
        <v>0</v>
      </c>
      <c r="CD35" t="s">
        <v>46</v>
      </c>
      <c r="CE35" t="s">
        <v>47</v>
      </c>
      <c r="CF35" t="s">
        <v>35</v>
      </c>
      <c r="CG35" t="s">
        <v>35</v>
      </c>
      <c r="CH35" t="s">
        <v>61</v>
      </c>
      <c r="CI35">
        <v>0</v>
      </c>
      <c r="CJ35" t="s">
        <v>61</v>
      </c>
      <c r="CK35">
        <v>0</v>
      </c>
      <c r="CL35" t="s">
        <v>61</v>
      </c>
      <c r="CM35" t="s">
        <v>61</v>
      </c>
      <c r="CN35" t="s">
        <v>61</v>
      </c>
      <c r="CO35">
        <v>0</v>
      </c>
      <c r="CP35" t="s">
        <v>773</v>
      </c>
      <c r="CQ35" t="s">
        <v>774</v>
      </c>
      <c r="CR35">
        <v>0</v>
      </c>
      <c r="CS35" t="s">
        <v>31</v>
      </c>
      <c r="CT35">
        <v>0</v>
      </c>
      <c r="CU35" t="s">
        <v>46</v>
      </c>
      <c r="CV35" t="s">
        <v>35</v>
      </c>
      <c r="CW35" t="s">
        <v>35</v>
      </c>
      <c r="CX35" t="s">
        <v>35</v>
      </c>
      <c r="CY35" t="s">
        <v>61</v>
      </c>
      <c r="CZ35">
        <v>0</v>
      </c>
      <c r="DA35" t="s">
        <v>61</v>
      </c>
      <c r="DB35">
        <v>0</v>
      </c>
      <c r="DC35" t="s">
        <v>61</v>
      </c>
      <c r="DD35" t="s">
        <v>61</v>
      </c>
      <c r="DE35" t="s">
        <v>61</v>
      </c>
      <c r="DF35">
        <v>0</v>
      </c>
      <c r="DG35">
        <v>0</v>
      </c>
      <c r="DH35">
        <v>0</v>
      </c>
      <c r="DI35">
        <v>0</v>
      </c>
      <c r="DJ35">
        <v>0</v>
      </c>
      <c r="DK35">
        <v>0</v>
      </c>
      <c r="DL35">
        <v>0</v>
      </c>
      <c r="DM35" t="s">
        <v>35</v>
      </c>
      <c r="DN35" t="s">
        <v>35</v>
      </c>
      <c r="DO35" t="s">
        <v>35</v>
      </c>
      <c r="DP35" t="s">
        <v>61</v>
      </c>
      <c r="DQ35">
        <v>0</v>
      </c>
      <c r="DR35" t="s">
        <v>61</v>
      </c>
      <c r="DS35">
        <v>0</v>
      </c>
      <c r="DT35" t="s">
        <v>61</v>
      </c>
      <c r="DU35" t="s">
        <v>61</v>
      </c>
      <c r="DV35" t="s">
        <v>61</v>
      </c>
      <c r="DW35">
        <v>0</v>
      </c>
      <c r="DX35">
        <v>0</v>
      </c>
      <c r="DY35">
        <v>0</v>
      </c>
      <c r="DZ35">
        <v>0</v>
      </c>
      <c r="EA35" t="s">
        <v>27</v>
      </c>
      <c r="EB35" t="s">
        <v>20</v>
      </c>
      <c r="EC35" t="s">
        <v>27</v>
      </c>
      <c r="ED35" t="s">
        <v>99</v>
      </c>
      <c r="EE35" t="s">
        <v>31</v>
      </c>
      <c r="EF35">
        <v>0</v>
      </c>
      <c r="EG35" t="s">
        <v>296</v>
      </c>
      <c r="EH35" t="s">
        <v>31</v>
      </c>
      <c r="EI35" t="s">
        <v>62</v>
      </c>
      <c r="EJ35">
        <v>39</v>
      </c>
      <c r="EK35">
        <v>39</v>
      </c>
      <c r="EL35">
        <v>0</v>
      </c>
      <c r="EM35">
        <v>0</v>
      </c>
      <c r="EN35">
        <v>5</v>
      </c>
      <c r="EO35">
        <v>6</v>
      </c>
      <c r="EP35">
        <v>24</v>
      </c>
      <c r="EQ35">
        <v>3</v>
      </c>
      <c r="ER35">
        <v>100</v>
      </c>
      <c r="ES35" t="s">
        <v>775</v>
      </c>
      <c r="ET35" t="s">
        <v>23</v>
      </c>
    </row>
    <row r="36" spans="1:150" x14ac:dyDescent="0.25">
      <c r="A36" t="s">
        <v>776</v>
      </c>
      <c r="B36" t="s">
        <v>215</v>
      </c>
      <c r="C36" s="131" t="s">
        <v>1656</v>
      </c>
      <c r="D36" t="s">
        <v>777</v>
      </c>
      <c r="E36" t="s">
        <v>778</v>
      </c>
      <c r="F36" t="s">
        <v>17</v>
      </c>
      <c r="G36" t="s">
        <v>779</v>
      </c>
      <c r="I36" t="s">
        <v>19</v>
      </c>
      <c r="L36" t="s">
        <v>20</v>
      </c>
      <c r="M36" t="s">
        <v>780</v>
      </c>
      <c r="N36" t="s">
        <v>22</v>
      </c>
      <c r="O36" t="s">
        <v>32</v>
      </c>
      <c r="P36" t="s">
        <v>781</v>
      </c>
      <c r="R36" t="s">
        <v>134</v>
      </c>
      <c r="S36" t="s">
        <v>135</v>
      </c>
      <c r="T36" t="s">
        <v>23</v>
      </c>
      <c r="U36" t="s">
        <v>782</v>
      </c>
      <c r="V36" t="s">
        <v>27</v>
      </c>
      <c r="W36" t="s">
        <v>22</v>
      </c>
      <c r="X36" t="s">
        <v>28</v>
      </c>
      <c r="Y36" t="s">
        <v>77</v>
      </c>
      <c r="Z36" t="s">
        <v>197</v>
      </c>
      <c r="AA36" t="s">
        <v>27</v>
      </c>
      <c r="AB36" t="s">
        <v>28</v>
      </c>
      <c r="AC36" t="s">
        <v>28</v>
      </c>
      <c r="AD36" t="s">
        <v>28</v>
      </c>
      <c r="AE36" t="s">
        <v>32</v>
      </c>
      <c r="AF36" t="s">
        <v>34</v>
      </c>
      <c r="AG36" t="s">
        <v>35</v>
      </c>
      <c r="AH36" t="s">
        <v>199</v>
      </c>
      <c r="AI36" t="s">
        <v>783</v>
      </c>
      <c r="AJ36" t="s">
        <v>784</v>
      </c>
      <c r="AK36" t="s">
        <v>510</v>
      </c>
      <c r="AL36" t="s">
        <v>785</v>
      </c>
      <c r="AM36" t="s">
        <v>32</v>
      </c>
      <c r="AN36" t="s">
        <v>22</v>
      </c>
      <c r="AO36" t="s">
        <v>22</v>
      </c>
      <c r="AP36" t="s">
        <v>34</v>
      </c>
      <c r="AQ36" t="s">
        <v>35</v>
      </c>
      <c r="AR36" t="s">
        <v>22</v>
      </c>
      <c r="AS36" t="s">
        <v>22</v>
      </c>
      <c r="AT36" t="s">
        <v>22</v>
      </c>
      <c r="AU36" t="s">
        <v>22</v>
      </c>
      <c r="AV36" t="s">
        <v>32</v>
      </c>
      <c r="AW36" t="s">
        <v>32</v>
      </c>
      <c r="AX36" t="s">
        <v>72</v>
      </c>
      <c r="AY36" t="s">
        <v>22</v>
      </c>
      <c r="AZ36" t="s">
        <v>72</v>
      </c>
      <c r="BA36" t="s">
        <v>72</v>
      </c>
      <c r="BB36" t="s">
        <v>72</v>
      </c>
      <c r="BC36" t="s">
        <v>22</v>
      </c>
      <c r="BD36" t="s">
        <v>32</v>
      </c>
      <c r="BE36" t="s">
        <v>34</v>
      </c>
      <c r="BF36" t="s">
        <v>35</v>
      </c>
      <c r="BG36" t="s">
        <v>22</v>
      </c>
      <c r="BH36" t="s">
        <v>22</v>
      </c>
      <c r="BI36" t="s">
        <v>22</v>
      </c>
      <c r="BJ36" t="s">
        <v>22</v>
      </c>
      <c r="BK36" t="s">
        <v>22</v>
      </c>
      <c r="BL36" t="s">
        <v>22</v>
      </c>
      <c r="BM36" t="s">
        <v>32</v>
      </c>
      <c r="BN36" t="s">
        <v>32</v>
      </c>
      <c r="BO36" t="s">
        <v>32</v>
      </c>
      <c r="BP36" t="s">
        <v>34</v>
      </c>
      <c r="BQ36" t="s">
        <v>35</v>
      </c>
      <c r="BR36" t="s">
        <v>22</v>
      </c>
      <c r="BS36" t="s">
        <v>22</v>
      </c>
      <c r="BT36" t="s">
        <v>34</v>
      </c>
      <c r="BU36" t="s">
        <v>35</v>
      </c>
      <c r="BV36" t="s">
        <v>786</v>
      </c>
      <c r="BW36" t="s">
        <v>787</v>
      </c>
      <c r="BX36" t="s">
        <v>27</v>
      </c>
      <c r="BY36" t="s">
        <v>83</v>
      </c>
      <c r="BZ36" t="s">
        <v>225</v>
      </c>
      <c r="CA36" t="s">
        <v>117</v>
      </c>
      <c r="CB36" t="s">
        <v>44</v>
      </c>
      <c r="CC36" t="s">
        <v>788</v>
      </c>
      <c r="CD36" t="s">
        <v>46</v>
      </c>
      <c r="CE36" t="s">
        <v>86</v>
      </c>
      <c r="CF36" t="s">
        <v>789</v>
      </c>
      <c r="CG36" t="s">
        <v>790</v>
      </c>
      <c r="CH36">
        <v>199</v>
      </c>
      <c r="CI36" t="s">
        <v>791</v>
      </c>
      <c r="CJ36">
        <v>3.5</v>
      </c>
      <c r="CK36" t="s">
        <v>792</v>
      </c>
      <c r="CL36">
        <v>0</v>
      </c>
      <c r="CM36">
        <v>0</v>
      </c>
      <c r="CN36">
        <v>0</v>
      </c>
      <c r="CO36" t="s">
        <v>793</v>
      </c>
      <c r="CP36" t="s">
        <v>794</v>
      </c>
      <c r="CQ36" t="s">
        <v>795</v>
      </c>
      <c r="CR36">
        <v>0</v>
      </c>
      <c r="CS36" t="s">
        <v>31</v>
      </c>
      <c r="CT36">
        <v>0</v>
      </c>
      <c r="CU36" t="s">
        <v>46</v>
      </c>
      <c r="CV36" t="s">
        <v>35</v>
      </c>
      <c r="CW36" t="s">
        <v>35</v>
      </c>
      <c r="CX36" t="s">
        <v>35</v>
      </c>
      <c r="CY36" t="s">
        <v>61</v>
      </c>
      <c r="CZ36">
        <v>0</v>
      </c>
      <c r="DA36" t="s">
        <v>61</v>
      </c>
      <c r="DB36">
        <v>0</v>
      </c>
      <c r="DC36" t="s">
        <v>61</v>
      </c>
      <c r="DD36" t="s">
        <v>61</v>
      </c>
      <c r="DE36" t="s">
        <v>61</v>
      </c>
      <c r="DF36">
        <v>0</v>
      </c>
      <c r="DG36">
        <v>0</v>
      </c>
      <c r="DH36">
        <v>0</v>
      </c>
      <c r="DI36">
        <v>0</v>
      </c>
      <c r="DJ36">
        <v>0</v>
      </c>
      <c r="DK36">
        <v>0</v>
      </c>
      <c r="DL36">
        <v>0</v>
      </c>
      <c r="DM36" t="s">
        <v>35</v>
      </c>
      <c r="DN36" t="s">
        <v>35</v>
      </c>
      <c r="DO36" t="s">
        <v>35</v>
      </c>
      <c r="DP36" t="s">
        <v>61</v>
      </c>
      <c r="DQ36">
        <v>0</v>
      </c>
      <c r="DR36" t="s">
        <v>61</v>
      </c>
      <c r="DS36">
        <v>0</v>
      </c>
      <c r="DT36" t="s">
        <v>61</v>
      </c>
      <c r="DU36" t="s">
        <v>61</v>
      </c>
      <c r="DV36" t="s">
        <v>61</v>
      </c>
      <c r="DW36">
        <v>0</v>
      </c>
      <c r="DX36">
        <v>0</v>
      </c>
      <c r="DY36">
        <v>0</v>
      </c>
      <c r="DZ36">
        <v>0</v>
      </c>
      <c r="EA36" t="s">
        <v>27</v>
      </c>
      <c r="EB36" t="s">
        <v>20</v>
      </c>
      <c r="EC36" t="s">
        <v>100</v>
      </c>
      <c r="ED36" t="s">
        <v>149</v>
      </c>
      <c r="EE36" t="s">
        <v>796</v>
      </c>
      <c r="EF36">
        <v>0</v>
      </c>
      <c r="EG36" t="s">
        <v>233</v>
      </c>
      <c r="EH36" t="s">
        <v>27</v>
      </c>
      <c r="EI36" t="s">
        <v>102</v>
      </c>
      <c r="EJ36">
        <v>60</v>
      </c>
      <c r="EK36">
        <v>40</v>
      </c>
      <c r="EL36">
        <v>20</v>
      </c>
      <c r="EM36">
        <v>0</v>
      </c>
      <c r="EN36">
        <v>5</v>
      </c>
      <c r="EO36">
        <v>3</v>
      </c>
      <c r="EP36">
        <v>60</v>
      </c>
      <c r="EQ36">
        <v>3</v>
      </c>
      <c r="ER36">
        <v>100</v>
      </c>
      <c r="ES36" t="s">
        <v>797</v>
      </c>
      <c r="ET36" t="s">
        <v>23</v>
      </c>
    </row>
    <row r="37" spans="1:150" x14ac:dyDescent="0.25">
      <c r="A37" t="s">
        <v>798</v>
      </c>
      <c r="B37" t="s">
        <v>799</v>
      </c>
      <c r="C37" t="s">
        <v>800</v>
      </c>
      <c r="D37" t="s">
        <v>801</v>
      </c>
      <c r="E37" t="s">
        <v>802</v>
      </c>
      <c r="F37" t="s">
        <v>17</v>
      </c>
      <c r="G37" t="s">
        <v>803</v>
      </c>
      <c r="I37" t="s">
        <v>19</v>
      </c>
      <c r="L37" t="s">
        <v>20</v>
      </c>
      <c r="M37" t="s">
        <v>71</v>
      </c>
      <c r="N37" t="s">
        <v>22</v>
      </c>
      <c r="O37" t="s">
        <v>32</v>
      </c>
      <c r="P37" t="s">
        <v>23</v>
      </c>
      <c r="R37" t="s">
        <v>242</v>
      </c>
      <c r="S37" t="s">
        <v>630</v>
      </c>
      <c r="T37" t="s">
        <v>23</v>
      </c>
      <c r="U37" t="s">
        <v>23</v>
      </c>
      <c r="V37" t="s">
        <v>27</v>
      </c>
      <c r="W37" t="s">
        <v>28</v>
      </c>
      <c r="X37" t="s">
        <v>28</v>
      </c>
      <c r="Y37" t="s">
        <v>804</v>
      </c>
      <c r="Z37" t="s">
        <v>805</v>
      </c>
      <c r="AA37" t="s">
        <v>27</v>
      </c>
      <c r="AB37" t="s">
        <v>33</v>
      </c>
      <c r="AC37" t="s">
        <v>33</v>
      </c>
      <c r="AD37" t="s">
        <v>33</v>
      </c>
      <c r="AE37" t="s">
        <v>33</v>
      </c>
      <c r="AF37" t="s">
        <v>34</v>
      </c>
      <c r="AG37" t="s">
        <v>806</v>
      </c>
      <c r="AH37" t="s">
        <v>36</v>
      </c>
      <c r="AI37" t="s">
        <v>807</v>
      </c>
      <c r="AJ37" t="s">
        <v>808</v>
      </c>
      <c r="AK37" t="s">
        <v>809</v>
      </c>
      <c r="AL37" t="s">
        <v>810</v>
      </c>
      <c r="AM37" t="s">
        <v>22</v>
      </c>
      <c r="AN37" t="s">
        <v>22</v>
      </c>
      <c r="AO37" t="s">
        <v>33</v>
      </c>
      <c r="AP37" t="s">
        <v>34</v>
      </c>
      <c r="AQ37" t="s">
        <v>35</v>
      </c>
      <c r="AR37" t="s">
        <v>72</v>
      </c>
      <c r="AS37" t="s">
        <v>22</v>
      </c>
      <c r="AT37" t="s">
        <v>22</v>
      </c>
      <c r="AU37" t="s">
        <v>22</v>
      </c>
      <c r="AV37" t="s">
        <v>22</v>
      </c>
      <c r="AW37" t="s">
        <v>22</v>
      </c>
      <c r="AX37" t="s">
        <v>72</v>
      </c>
      <c r="AY37" t="s">
        <v>22</v>
      </c>
      <c r="AZ37" t="s">
        <v>22</v>
      </c>
      <c r="BA37" t="s">
        <v>22</v>
      </c>
      <c r="BB37" t="s">
        <v>22</v>
      </c>
      <c r="BC37" t="s">
        <v>32</v>
      </c>
      <c r="BD37" t="s">
        <v>33</v>
      </c>
      <c r="BE37" t="s">
        <v>22</v>
      </c>
      <c r="BF37" t="s">
        <v>811</v>
      </c>
      <c r="BG37" t="s">
        <v>22</v>
      </c>
      <c r="BH37" t="s">
        <v>22</v>
      </c>
      <c r="BI37" t="s">
        <v>32</v>
      </c>
      <c r="BJ37" t="s">
        <v>22</v>
      </c>
      <c r="BK37" t="s">
        <v>22</v>
      </c>
      <c r="BL37" t="s">
        <v>22</v>
      </c>
      <c r="BM37" t="s">
        <v>72</v>
      </c>
      <c r="BN37" t="s">
        <v>22</v>
      </c>
      <c r="BO37" t="s">
        <v>22</v>
      </c>
      <c r="BP37" t="s">
        <v>22</v>
      </c>
      <c r="BQ37" t="s">
        <v>812</v>
      </c>
      <c r="BR37" t="s">
        <v>22</v>
      </c>
      <c r="BS37" t="s">
        <v>72</v>
      </c>
      <c r="BT37" t="s">
        <v>34</v>
      </c>
      <c r="BU37" t="s">
        <v>35</v>
      </c>
      <c r="BV37">
        <v>0</v>
      </c>
      <c r="BW37" t="s">
        <v>813</v>
      </c>
      <c r="BX37" t="s">
        <v>27</v>
      </c>
      <c r="BY37" t="s">
        <v>83</v>
      </c>
      <c r="BZ37" t="s">
        <v>42</v>
      </c>
      <c r="CA37" t="s">
        <v>117</v>
      </c>
      <c r="CB37" t="s">
        <v>814</v>
      </c>
      <c r="CC37" t="s">
        <v>815</v>
      </c>
      <c r="CD37" t="s">
        <v>46</v>
      </c>
      <c r="CE37" t="s">
        <v>86</v>
      </c>
      <c r="CF37" t="s">
        <v>816</v>
      </c>
      <c r="CG37" t="s">
        <v>817</v>
      </c>
      <c r="CH37">
        <v>205.4</v>
      </c>
      <c r="CI37" t="s">
        <v>818</v>
      </c>
      <c r="CJ37">
        <v>8.5500000000000007</v>
      </c>
      <c r="CK37" t="s">
        <v>819</v>
      </c>
      <c r="CL37">
        <v>0</v>
      </c>
      <c r="CM37">
        <v>0</v>
      </c>
      <c r="CN37">
        <v>0</v>
      </c>
      <c r="CO37">
        <v>0</v>
      </c>
      <c r="CP37" t="s">
        <v>820</v>
      </c>
      <c r="CQ37" t="s">
        <v>54</v>
      </c>
      <c r="CR37" t="s">
        <v>821</v>
      </c>
      <c r="CS37" t="s">
        <v>27</v>
      </c>
      <c r="CT37" t="s">
        <v>822</v>
      </c>
      <c r="CU37" t="s">
        <v>46</v>
      </c>
      <c r="CV37" t="s">
        <v>86</v>
      </c>
      <c r="CW37" t="s">
        <v>816</v>
      </c>
      <c r="CX37" t="s">
        <v>817</v>
      </c>
      <c r="CY37">
        <v>205.4</v>
      </c>
      <c r="CZ37" t="s">
        <v>818</v>
      </c>
      <c r="DA37">
        <v>10.7</v>
      </c>
      <c r="DB37" t="s">
        <v>823</v>
      </c>
      <c r="DC37">
        <v>0</v>
      </c>
      <c r="DD37">
        <v>0</v>
      </c>
      <c r="DE37">
        <v>0</v>
      </c>
      <c r="DF37">
        <v>0</v>
      </c>
      <c r="DG37" t="s">
        <v>824</v>
      </c>
      <c r="DH37" t="s">
        <v>54</v>
      </c>
      <c r="DI37" t="s">
        <v>825</v>
      </c>
      <c r="DJ37" t="s">
        <v>31</v>
      </c>
      <c r="DK37">
        <v>0</v>
      </c>
      <c r="DL37">
        <v>0</v>
      </c>
      <c r="DM37" t="s">
        <v>35</v>
      </c>
      <c r="DN37" t="s">
        <v>35</v>
      </c>
      <c r="DO37" t="s">
        <v>35</v>
      </c>
      <c r="DP37" t="s">
        <v>61</v>
      </c>
      <c r="DQ37">
        <v>0</v>
      </c>
      <c r="DR37" t="s">
        <v>61</v>
      </c>
      <c r="DS37">
        <v>0</v>
      </c>
      <c r="DT37" t="s">
        <v>61</v>
      </c>
      <c r="DU37" t="s">
        <v>61</v>
      </c>
      <c r="DV37" t="s">
        <v>61</v>
      </c>
      <c r="DW37">
        <v>0</v>
      </c>
      <c r="DX37">
        <v>0</v>
      </c>
      <c r="DY37">
        <v>0</v>
      </c>
      <c r="DZ37">
        <v>0</v>
      </c>
      <c r="EA37" t="s">
        <v>31</v>
      </c>
      <c r="EB37" t="s">
        <v>32</v>
      </c>
      <c r="EC37" t="s">
        <v>35</v>
      </c>
      <c r="ED37" t="s">
        <v>32</v>
      </c>
      <c r="EE37">
        <v>0</v>
      </c>
      <c r="EF37">
        <v>0</v>
      </c>
      <c r="EG37" t="s">
        <v>826</v>
      </c>
      <c r="EH37" t="s">
        <v>31</v>
      </c>
      <c r="EI37" t="s">
        <v>62</v>
      </c>
      <c r="EJ37">
        <v>2600</v>
      </c>
      <c r="EK37">
        <v>2200</v>
      </c>
      <c r="EL37">
        <v>350</v>
      </c>
      <c r="EM37">
        <v>50</v>
      </c>
      <c r="EN37">
        <v>0</v>
      </c>
      <c r="EO37">
        <v>1</v>
      </c>
      <c r="EP37">
        <v>0</v>
      </c>
      <c r="EQ37">
        <v>1</v>
      </c>
      <c r="ER37">
        <v>0</v>
      </c>
      <c r="ES37" t="s">
        <v>827</v>
      </c>
      <c r="ET37" t="s">
        <v>23</v>
      </c>
    </row>
    <row r="38" spans="1:150" x14ac:dyDescent="0.25">
      <c r="A38" t="s">
        <v>828</v>
      </c>
      <c r="B38" t="s">
        <v>23</v>
      </c>
      <c r="C38" t="s">
        <v>1653</v>
      </c>
      <c r="D38" t="s">
        <v>829</v>
      </c>
      <c r="E38" t="s">
        <v>830</v>
      </c>
      <c r="F38" t="s">
        <v>17</v>
      </c>
      <c r="G38" t="s">
        <v>831</v>
      </c>
      <c r="I38" t="s">
        <v>19</v>
      </c>
      <c r="L38" t="s">
        <v>20</v>
      </c>
      <c r="M38" t="s">
        <v>71</v>
      </c>
      <c r="N38" t="s">
        <v>22</v>
      </c>
      <c r="O38" t="s">
        <v>32</v>
      </c>
      <c r="P38" t="s">
        <v>23</v>
      </c>
      <c r="R38" t="s">
        <v>74</v>
      </c>
      <c r="S38" t="s">
        <v>25</v>
      </c>
      <c r="T38" t="s">
        <v>23</v>
      </c>
      <c r="U38" t="s">
        <v>23</v>
      </c>
      <c r="V38" t="s">
        <v>27</v>
      </c>
      <c r="W38" t="s">
        <v>22</v>
      </c>
      <c r="X38" t="s">
        <v>22</v>
      </c>
      <c r="Y38" t="s">
        <v>77</v>
      </c>
      <c r="Z38" t="s">
        <v>136</v>
      </c>
      <c r="AA38" t="s">
        <v>31</v>
      </c>
      <c r="AB38" t="s">
        <v>32</v>
      </c>
      <c r="AC38" t="s">
        <v>32</v>
      </c>
      <c r="AD38" t="s">
        <v>22</v>
      </c>
      <c r="AE38" t="s">
        <v>22</v>
      </c>
      <c r="AF38" t="s">
        <v>34</v>
      </c>
      <c r="AG38" t="s">
        <v>35</v>
      </c>
      <c r="AH38" t="s">
        <v>36</v>
      </c>
      <c r="AI38" t="s">
        <v>23</v>
      </c>
      <c r="AJ38" t="s">
        <v>832</v>
      </c>
      <c r="AK38" t="s">
        <v>36</v>
      </c>
      <c r="AL38" t="s">
        <v>23</v>
      </c>
      <c r="AM38" t="s">
        <v>22</v>
      </c>
      <c r="AN38" t="s">
        <v>22</v>
      </c>
      <c r="AO38" t="s">
        <v>22</v>
      </c>
      <c r="AP38" t="s">
        <v>34</v>
      </c>
      <c r="AQ38" t="s">
        <v>35</v>
      </c>
      <c r="AR38" t="s">
        <v>22</v>
      </c>
      <c r="AS38" t="s">
        <v>22</v>
      </c>
      <c r="AT38" t="s">
        <v>22</v>
      </c>
      <c r="AU38" t="s">
        <v>22</v>
      </c>
      <c r="AV38" t="s">
        <v>22</v>
      </c>
      <c r="AW38" t="s">
        <v>22</v>
      </c>
      <c r="AX38" t="s">
        <v>22</v>
      </c>
      <c r="AY38" t="s">
        <v>22</v>
      </c>
      <c r="AZ38" t="s">
        <v>32</v>
      </c>
      <c r="BA38" t="s">
        <v>22</v>
      </c>
      <c r="BB38" t="s">
        <v>22</v>
      </c>
      <c r="BC38" t="s">
        <v>32</v>
      </c>
      <c r="BD38" t="s">
        <v>32</v>
      </c>
      <c r="BE38" t="s">
        <v>34</v>
      </c>
      <c r="BF38" t="s">
        <v>35</v>
      </c>
      <c r="BG38" t="s">
        <v>22</v>
      </c>
      <c r="BH38" t="s">
        <v>22</v>
      </c>
      <c r="BI38" t="s">
        <v>22</v>
      </c>
      <c r="BJ38" t="s">
        <v>22</v>
      </c>
      <c r="BK38" t="s">
        <v>32</v>
      </c>
      <c r="BL38" t="s">
        <v>22</v>
      </c>
      <c r="BM38" t="s">
        <v>22</v>
      </c>
      <c r="BN38" t="s">
        <v>22</v>
      </c>
      <c r="BO38" t="s">
        <v>22</v>
      </c>
      <c r="BP38" t="s">
        <v>22</v>
      </c>
      <c r="BQ38" t="s">
        <v>833</v>
      </c>
      <c r="BR38" t="s">
        <v>22</v>
      </c>
      <c r="BS38" t="s">
        <v>72</v>
      </c>
      <c r="BT38" t="s">
        <v>34</v>
      </c>
      <c r="BU38" t="s">
        <v>35</v>
      </c>
      <c r="BV38">
        <v>0</v>
      </c>
      <c r="BW38">
        <v>0</v>
      </c>
      <c r="BX38" t="s">
        <v>27</v>
      </c>
      <c r="BY38" t="s">
        <v>83</v>
      </c>
      <c r="BZ38" t="s">
        <v>42</v>
      </c>
      <c r="CA38" t="s">
        <v>117</v>
      </c>
      <c r="CB38" t="s">
        <v>316</v>
      </c>
      <c r="CC38">
        <v>0</v>
      </c>
      <c r="CD38" t="s">
        <v>46</v>
      </c>
      <c r="CE38" t="s">
        <v>86</v>
      </c>
      <c r="CF38" t="s">
        <v>834</v>
      </c>
      <c r="CG38" t="s">
        <v>835</v>
      </c>
      <c r="CH38" t="s">
        <v>61</v>
      </c>
      <c r="CI38">
        <v>0</v>
      </c>
      <c r="CJ38" t="s">
        <v>61</v>
      </c>
      <c r="CK38">
        <v>0</v>
      </c>
      <c r="CL38" t="s">
        <v>61</v>
      </c>
      <c r="CM38" t="s">
        <v>61</v>
      </c>
      <c r="CN38" t="s">
        <v>61</v>
      </c>
      <c r="CO38">
        <v>0</v>
      </c>
      <c r="CP38" t="s">
        <v>641</v>
      </c>
      <c r="CQ38" t="s">
        <v>124</v>
      </c>
      <c r="CR38" t="s">
        <v>836</v>
      </c>
      <c r="CS38" t="s">
        <v>31</v>
      </c>
      <c r="CT38">
        <v>0</v>
      </c>
      <c r="CU38" t="s">
        <v>46</v>
      </c>
      <c r="CV38" t="s">
        <v>35</v>
      </c>
      <c r="CW38" t="s">
        <v>35</v>
      </c>
      <c r="CX38" t="s">
        <v>35</v>
      </c>
      <c r="CY38" t="s">
        <v>61</v>
      </c>
      <c r="CZ38">
        <v>0</v>
      </c>
      <c r="DA38" t="s">
        <v>61</v>
      </c>
      <c r="DB38">
        <v>0</v>
      </c>
      <c r="DC38" t="s">
        <v>61</v>
      </c>
      <c r="DD38" t="s">
        <v>61</v>
      </c>
      <c r="DE38" t="s">
        <v>61</v>
      </c>
      <c r="DF38">
        <v>0</v>
      </c>
      <c r="DG38">
        <v>0</v>
      </c>
      <c r="DH38">
        <v>0</v>
      </c>
      <c r="DI38">
        <v>0</v>
      </c>
      <c r="DJ38">
        <v>0</v>
      </c>
      <c r="DK38">
        <v>0</v>
      </c>
      <c r="DL38">
        <v>0</v>
      </c>
      <c r="DM38" t="s">
        <v>35</v>
      </c>
      <c r="DN38" t="s">
        <v>35</v>
      </c>
      <c r="DO38" t="s">
        <v>35</v>
      </c>
      <c r="DP38" t="s">
        <v>61</v>
      </c>
      <c r="DQ38">
        <v>0</v>
      </c>
      <c r="DR38" t="s">
        <v>61</v>
      </c>
      <c r="DS38">
        <v>0</v>
      </c>
      <c r="DT38" t="s">
        <v>61</v>
      </c>
      <c r="DU38" t="s">
        <v>61</v>
      </c>
      <c r="DV38" t="s">
        <v>61</v>
      </c>
      <c r="DW38">
        <v>0</v>
      </c>
      <c r="DX38">
        <v>0</v>
      </c>
      <c r="DY38">
        <v>0</v>
      </c>
      <c r="DZ38">
        <v>0</v>
      </c>
      <c r="EA38" t="s">
        <v>31</v>
      </c>
      <c r="EB38" t="s">
        <v>32</v>
      </c>
      <c r="EC38" t="s">
        <v>35</v>
      </c>
      <c r="ED38" t="s">
        <v>32</v>
      </c>
      <c r="EE38">
        <v>0</v>
      </c>
      <c r="EF38">
        <v>0</v>
      </c>
      <c r="EG38" t="s">
        <v>837</v>
      </c>
      <c r="EH38" t="s">
        <v>31</v>
      </c>
      <c r="EI38" t="s">
        <v>62</v>
      </c>
      <c r="EJ38" t="s">
        <v>61</v>
      </c>
      <c r="EK38" t="s">
        <v>61</v>
      </c>
      <c r="EL38" t="s">
        <v>61</v>
      </c>
      <c r="EM38" t="s">
        <v>61</v>
      </c>
      <c r="EN38">
        <v>0</v>
      </c>
      <c r="EO38">
        <v>0</v>
      </c>
      <c r="EP38">
        <v>3</v>
      </c>
      <c r="EQ38">
        <v>3</v>
      </c>
      <c r="ER38">
        <v>0</v>
      </c>
      <c r="ES38" t="s">
        <v>838</v>
      </c>
      <c r="ET38" t="s">
        <v>23</v>
      </c>
    </row>
    <row r="39" spans="1:150" x14ac:dyDescent="0.25">
      <c r="A39" t="s">
        <v>839</v>
      </c>
      <c r="B39" t="s">
        <v>840</v>
      </c>
      <c r="C39" t="s">
        <v>841</v>
      </c>
      <c r="D39" t="s">
        <v>842</v>
      </c>
      <c r="E39" t="s">
        <v>843</v>
      </c>
      <c r="F39" t="s">
        <v>844</v>
      </c>
      <c r="G39" t="s">
        <v>845</v>
      </c>
      <c r="I39" t="s">
        <v>19</v>
      </c>
      <c r="L39" t="s">
        <v>20</v>
      </c>
      <c r="M39" t="s">
        <v>71</v>
      </c>
      <c r="N39" t="s">
        <v>22</v>
      </c>
      <c r="O39" t="s">
        <v>32</v>
      </c>
      <c r="P39" t="s">
        <v>846</v>
      </c>
      <c r="R39" t="s">
        <v>134</v>
      </c>
      <c r="S39" t="s">
        <v>109</v>
      </c>
      <c r="T39" t="s">
        <v>110</v>
      </c>
      <c r="U39" t="s">
        <v>23</v>
      </c>
      <c r="V39" t="s">
        <v>27</v>
      </c>
      <c r="W39" t="s">
        <v>28</v>
      </c>
      <c r="X39" t="s">
        <v>33</v>
      </c>
      <c r="Y39" t="s">
        <v>161</v>
      </c>
      <c r="Z39" t="s">
        <v>136</v>
      </c>
      <c r="AA39" t="s">
        <v>27</v>
      </c>
      <c r="AB39" t="s">
        <v>33</v>
      </c>
      <c r="AC39" t="s">
        <v>33</v>
      </c>
      <c r="AD39" t="s">
        <v>28</v>
      </c>
      <c r="AE39" t="s">
        <v>28</v>
      </c>
      <c r="AF39" t="s">
        <v>34</v>
      </c>
      <c r="AG39" t="s">
        <v>35</v>
      </c>
      <c r="AH39" t="s">
        <v>199</v>
      </c>
      <c r="AI39" t="s">
        <v>23</v>
      </c>
      <c r="AJ39" t="s">
        <v>38</v>
      </c>
      <c r="AK39" t="s">
        <v>138</v>
      </c>
      <c r="AL39" t="s">
        <v>23</v>
      </c>
      <c r="AM39" t="s">
        <v>22</v>
      </c>
      <c r="AN39" t="s">
        <v>22</v>
      </c>
      <c r="AO39" t="s">
        <v>32</v>
      </c>
      <c r="AP39" t="s">
        <v>22</v>
      </c>
      <c r="AQ39" t="s">
        <v>847</v>
      </c>
      <c r="AR39" t="s">
        <v>22</v>
      </c>
      <c r="AS39" t="s">
        <v>22</v>
      </c>
      <c r="AT39" t="s">
        <v>72</v>
      </c>
      <c r="AU39" t="s">
        <v>72</v>
      </c>
      <c r="AV39" t="s">
        <v>22</v>
      </c>
      <c r="AW39" t="s">
        <v>22</v>
      </c>
      <c r="AX39" t="s">
        <v>32</v>
      </c>
      <c r="AY39" t="s">
        <v>22</v>
      </c>
      <c r="AZ39" t="s">
        <v>22</v>
      </c>
      <c r="BA39" t="s">
        <v>72</v>
      </c>
      <c r="BB39" t="s">
        <v>72</v>
      </c>
      <c r="BC39" t="s">
        <v>32</v>
      </c>
      <c r="BD39" t="s">
        <v>32</v>
      </c>
      <c r="BE39" t="s">
        <v>72</v>
      </c>
      <c r="BF39" t="s">
        <v>848</v>
      </c>
      <c r="BG39" t="s">
        <v>22</v>
      </c>
      <c r="BH39" t="s">
        <v>22</v>
      </c>
      <c r="BI39" t="s">
        <v>33</v>
      </c>
      <c r="BJ39" t="s">
        <v>22</v>
      </c>
      <c r="BK39" t="s">
        <v>22</v>
      </c>
      <c r="BL39" t="s">
        <v>22</v>
      </c>
      <c r="BM39" t="s">
        <v>32</v>
      </c>
      <c r="BN39" t="s">
        <v>22</v>
      </c>
      <c r="BO39" t="s">
        <v>72</v>
      </c>
      <c r="BP39" t="s">
        <v>72</v>
      </c>
      <c r="BQ39" t="s">
        <v>849</v>
      </c>
      <c r="BR39" t="s">
        <v>22</v>
      </c>
      <c r="BS39" t="s">
        <v>72</v>
      </c>
      <c r="BT39" t="s">
        <v>34</v>
      </c>
      <c r="BU39" t="s">
        <v>35</v>
      </c>
      <c r="BV39" t="s">
        <v>850</v>
      </c>
      <c r="BW39" t="s">
        <v>851</v>
      </c>
      <c r="BX39" t="s">
        <v>31</v>
      </c>
      <c r="BY39" t="s">
        <v>83</v>
      </c>
      <c r="BZ39" t="s">
        <v>42</v>
      </c>
      <c r="CA39" t="s">
        <v>117</v>
      </c>
      <c r="CB39" t="s">
        <v>44</v>
      </c>
      <c r="CC39" t="s">
        <v>852</v>
      </c>
      <c r="CD39" t="s">
        <v>46</v>
      </c>
      <c r="CE39" t="s">
        <v>86</v>
      </c>
      <c r="CF39" t="s">
        <v>853</v>
      </c>
      <c r="CG39" t="s">
        <v>594</v>
      </c>
      <c r="CH39">
        <v>265</v>
      </c>
      <c r="CI39" t="s">
        <v>854</v>
      </c>
      <c r="CJ39">
        <v>7.5</v>
      </c>
      <c r="CK39" t="s">
        <v>855</v>
      </c>
      <c r="CL39">
        <v>0</v>
      </c>
      <c r="CM39">
        <v>2.5</v>
      </c>
      <c r="CN39">
        <v>0.2</v>
      </c>
      <c r="CO39" t="s">
        <v>856</v>
      </c>
      <c r="CP39" t="s">
        <v>857</v>
      </c>
      <c r="CQ39" t="s">
        <v>621</v>
      </c>
      <c r="CR39" t="s">
        <v>858</v>
      </c>
      <c r="CS39" t="s">
        <v>27</v>
      </c>
      <c r="CT39" t="s">
        <v>859</v>
      </c>
      <c r="CU39" t="s">
        <v>46</v>
      </c>
      <c r="CV39" t="s">
        <v>86</v>
      </c>
      <c r="CW39" t="s">
        <v>860</v>
      </c>
      <c r="CX39" t="s">
        <v>49</v>
      </c>
      <c r="CY39">
        <v>265</v>
      </c>
      <c r="CZ39" t="s">
        <v>854</v>
      </c>
      <c r="DA39">
        <v>4.5</v>
      </c>
      <c r="DB39" t="s">
        <v>855</v>
      </c>
      <c r="DC39">
        <v>0</v>
      </c>
      <c r="DD39">
        <v>0</v>
      </c>
      <c r="DE39">
        <v>0</v>
      </c>
      <c r="DF39">
        <v>0</v>
      </c>
      <c r="DG39" t="s">
        <v>861</v>
      </c>
      <c r="DH39" t="s">
        <v>862</v>
      </c>
      <c r="DI39" t="s">
        <v>858</v>
      </c>
      <c r="DJ39" t="s">
        <v>31</v>
      </c>
      <c r="DK39">
        <v>0</v>
      </c>
      <c r="DL39">
        <v>0</v>
      </c>
      <c r="DM39" t="s">
        <v>35</v>
      </c>
      <c r="DN39" t="s">
        <v>35</v>
      </c>
      <c r="DO39" t="s">
        <v>35</v>
      </c>
      <c r="DP39" t="s">
        <v>61</v>
      </c>
      <c r="DQ39">
        <v>0</v>
      </c>
      <c r="DR39" t="s">
        <v>61</v>
      </c>
      <c r="DS39">
        <v>0</v>
      </c>
      <c r="DT39" t="s">
        <v>61</v>
      </c>
      <c r="DU39" t="s">
        <v>61</v>
      </c>
      <c r="DV39" t="s">
        <v>61</v>
      </c>
      <c r="DW39">
        <v>0</v>
      </c>
      <c r="DX39">
        <v>0</v>
      </c>
      <c r="DY39">
        <v>0</v>
      </c>
      <c r="DZ39">
        <v>0</v>
      </c>
      <c r="EA39" t="s">
        <v>31</v>
      </c>
      <c r="EB39" t="s">
        <v>32</v>
      </c>
      <c r="EC39" t="s">
        <v>35</v>
      </c>
      <c r="ED39" t="s">
        <v>32</v>
      </c>
      <c r="EE39">
        <v>0</v>
      </c>
      <c r="EF39">
        <v>0</v>
      </c>
      <c r="EG39" t="s">
        <v>31</v>
      </c>
      <c r="EH39" t="s">
        <v>27</v>
      </c>
      <c r="EI39" t="s">
        <v>213</v>
      </c>
      <c r="EJ39">
        <v>100</v>
      </c>
      <c r="EK39">
        <v>70</v>
      </c>
      <c r="EL39">
        <v>20</v>
      </c>
      <c r="EM39">
        <v>10</v>
      </c>
      <c r="EN39">
        <v>2</v>
      </c>
      <c r="EO39">
        <v>3</v>
      </c>
      <c r="EP39">
        <v>0</v>
      </c>
      <c r="EQ39">
        <v>0</v>
      </c>
      <c r="ER39">
        <v>1000</v>
      </c>
      <c r="ES39" t="s">
        <v>863</v>
      </c>
      <c r="ET39" t="s">
        <v>23</v>
      </c>
    </row>
    <row r="40" spans="1:150" x14ac:dyDescent="0.25">
      <c r="A40" t="s">
        <v>864</v>
      </c>
      <c r="B40" t="s">
        <v>865</v>
      </c>
      <c r="C40" t="s">
        <v>866</v>
      </c>
      <c r="D40" t="s">
        <v>867</v>
      </c>
      <c r="E40" t="s">
        <v>868</v>
      </c>
      <c r="F40" t="s">
        <v>17</v>
      </c>
      <c r="G40" t="s">
        <v>869</v>
      </c>
      <c r="I40" t="s">
        <v>870</v>
      </c>
      <c r="L40" t="s">
        <v>20</v>
      </c>
      <c r="M40" t="s">
        <v>780</v>
      </c>
      <c r="N40" t="s">
        <v>32</v>
      </c>
      <c r="O40" t="s">
        <v>22</v>
      </c>
      <c r="P40" t="s">
        <v>871</v>
      </c>
      <c r="R40" t="s">
        <v>220</v>
      </c>
      <c r="S40" t="s">
        <v>135</v>
      </c>
      <c r="T40" t="s">
        <v>23</v>
      </c>
      <c r="U40" t="s">
        <v>23</v>
      </c>
      <c r="V40" t="s">
        <v>27</v>
      </c>
      <c r="W40" t="s">
        <v>28</v>
      </c>
      <c r="X40" t="s">
        <v>22</v>
      </c>
      <c r="Y40" t="s">
        <v>77</v>
      </c>
      <c r="Z40" t="s">
        <v>30</v>
      </c>
      <c r="AA40" t="s">
        <v>31</v>
      </c>
      <c r="AB40" t="s">
        <v>28</v>
      </c>
      <c r="AC40" t="s">
        <v>28</v>
      </c>
      <c r="AD40" t="s">
        <v>28</v>
      </c>
      <c r="AE40" t="s">
        <v>28</v>
      </c>
      <c r="AF40" t="s">
        <v>34</v>
      </c>
      <c r="AG40" t="s">
        <v>35</v>
      </c>
      <c r="AH40" t="s">
        <v>36</v>
      </c>
      <c r="AI40" t="s">
        <v>23</v>
      </c>
      <c r="AJ40" t="s">
        <v>784</v>
      </c>
      <c r="AK40" t="s">
        <v>222</v>
      </c>
      <c r="AL40" t="s">
        <v>23</v>
      </c>
      <c r="AM40" t="s">
        <v>72</v>
      </c>
      <c r="AN40" t="s">
        <v>72</v>
      </c>
      <c r="AO40" t="s">
        <v>72</v>
      </c>
      <c r="AP40" t="s">
        <v>34</v>
      </c>
      <c r="AQ40" t="s">
        <v>35</v>
      </c>
      <c r="AR40" t="s">
        <v>72</v>
      </c>
      <c r="AS40" t="s">
        <v>33</v>
      </c>
      <c r="AT40" t="s">
        <v>33</v>
      </c>
      <c r="AU40" t="s">
        <v>72</v>
      </c>
      <c r="AV40" t="s">
        <v>72</v>
      </c>
      <c r="AW40" t="s">
        <v>33</v>
      </c>
      <c r="AX40" t="s">
        <v>72</v>
      </c>
      <c r="AY40" t="s">
        <v>72</v>
      </c>
      <c r="AZ40" t="s">
        <v>72</v>
      </c>
      <c r="BA40" t="s">
        <v>72</v>
      </c>
      <c r="BB40" t="s">
        <v>72</v>
      </c>
      <c r="BC40" t="s">
        <v>33</v>
      </c>
      <c r="BD40" t="s">
        <v>33</v>
      </c>
      <c r="BE40" t="s">
        <v>33</v>
      </c>
      <c r="BF40" t="s">
        <v>205</v>
      </c>
      <c r="BG40" t="s">
        <v>72</v>
      </c>
      <c r="BH40" t="s">
        <v>32</v>
      </c>
      <c r="BI40" t="s">
        <v>32</v>
      </c>
      <c r="BJ40" t="s">
        <v>72</v>
      </c>
      <c r="BK40" t="s">
        <v>72</v>
      </c>
      <c r="BL40" t="s">
        <v>72</v>
      </c>
      <c r="BM40" t="s">
        <v>72</v>
      </c>
      <c r="BN40" t="s">
        <v>72</v>
      </c>
      <c r="BO40" t="s">
        <v>32</v>
      </c>
      <c r="BP40" t="s">
        <v>34</v>
      </c>
      <c r="BQ40" t="s">
        <v>35</v>
      </c>
      <c r="BR40" t="s">
        <v>72</v>
      </c>
      <c r="BS40" t="s">
        <v>72</v>
      </c>
      <c r="BT40" t="s">
        <v>34</v>
      </c>
      <c r="BU40" t="s">
        <v>35</v>
      </c>
      <c r="BV40">
        <v>0</v>
      </c>
      <c r="BW40">
        <v>0</v>
      </c>
      <c r="BX40" t="s">
        <v>27</v>
      </c>
      <c r="BY40" t="s">
        <v>41</v>
      </c>
      <c r="BZ40" t="s">
        <v>225</v>
      </c>
      <c r="CA40" t="s">
        <v>43</v>
      </c>
      <c r="CB40" t="s">
        <v>872</v>
      </c>
      <c r="CC40">
        <v>0</v>
      </c>
      <c r="CD40" t="s">
        <v>46</v>
      </c>
      <c r="CE40" t="s">
        <v>86</v>
      </c>
      <c r="CF40" t="s">
        <v>873</v>
      </c>
      <c r="CG40" t="s">
        <v>874</v>
      </c>
      <c r="CH40" t="s">
        <v>61</v>
      </c>
      <c r="CI40">
        <v>0</v>
      </c>
      <c r="CJ40">
        <v>8</v>
      </c>
      <c r="CK40">
        <v>0</v>
      </c>
      <c r="CL40">
        <v>0</v>
      </c>
      <c r="CM40" t="s">
        <v>61</v>
      </c>
      <c r="CN40" t="s">
        <v>61</v>
      </c>
      <c r="CO40">
        <v>0</v>
      </c>
      <c r="CP40" t="s">
        <v>681</v>
      </c>
      <c r="CQ40" t="s">
        <v>61</v>
      </c>
      <c r="CR40">
        <v>0</v>
      </c>
      <c r="CS40" t="s">
        <v>31</v>
      </c>
      <c r="CT40">
        <v>0</v>
      </c>
      <c r="CU40" t="s">
        <v>46</v>
      </c>
      <c r="CV40" t="s">
        <v>35</v>
      </c>
      <c r="CW40" t="s">
        <v>35</v>
      </c>
      <c r="CX40" t="s">
        <v>35</v>
      </c>
      <c r="CY40" t="s">
        <v>61</v>
      </c>
      <c r="CZ40">
        <v>0</v>
      </c>
      <c r="DA40" t="s">
        <v>61</v>
      </c>
      <c r="DB40">
        <v>0</v>
      </c>
      <c r="DC40" t="s">
        <v>61</v>
      </c>
      <c r="DD40" t="s">
        <v>61</v>
      </c>
      <c r="DE40" t="s">
        <v>61</v>
      </c>
      <c r="DF40">
        <v>0</v>
      </c>
      <c r="DG40">
        <v>0</v>
      </c>
      <c r="DH40">
        <v>0</v>
      </c>
      <c r="DI40">
        <v>0</v>
      </c>
      <c r="DJ40">
        <v>0</v>
      </c>
      <c r="DK40">
        <v>0</v>
      </c>
      <c r="DL40">
        <v>0</v>
      </c>
      <c r="DM40" t="s">
        <v>35</v>
      </c>
      <c r="DN40" t="s">
        <v>35</v>
      </c>
      <c r="DO40" t="s">
        <v>35</v>
      </c>
      <c r="DP40" t="s">
        <v>61</v>
      </c>
      <c r="DQ40">
        <v>0</v>
      </c>
      <c r="DR40" t="s">
        <v>61</v>
      </c>
      <c r="DS40">
        <v>0</v>
      </c>
      <c r="DT40" t="s">
        <v>61</v>
      </c>
      <c r="DU40" t="s">
        <v>61</v>
      </c>
      <c r="DV40" t="s">
        <v>61</v>
      </c>
      <c r="DW40">
        <v>0</v>
      </c>
      <c r="DX40">
        <v>0</v>
      </c>
      <c r="DY40">
        <v>0</v>
      </c>
      <c r="DZ40">
        <v>0</v>
      </c>
      <c r="EA40" t="s">
        <v>27</v>
      </c>
      <c r="EB40" t="s">
        <v>20</v>
      </c>
      <c r="EC40" t="s">
        <v>31</v>
      </c>
      <c r="ED40" t="s">
        <v>32</v>
      </c>
      <c r="EE40" t="s">
        <v>31</v>
      </c>
      <c r="EF40">
        <v>0</v>
      </c>
      <c r="EG40" t="s">
        <v>360</v>
      </c>
      <c r="EH40" t="s">
        <v>27</v>
      </c>
      <c r="EI40" t="s">
        <v>875</v>
      </c>
      <c r="EJ40" t="s">
        <v>61</v>
      </c>
      <c r="EK40" t="s">
        <v>61</v>
      </c>
      <c r="EL40" t="s">
        <v>61</v>
      </c>
      <c r="EM40" t="s">
        <v>61</v>
      </c>
      <c r="EN40">
        <v>0</v>
      </c>
      <c r="EO40">
        <v>0</v>
      </c>
      <c r="EP40">
        <v>0</v>
      </c>
      <c r="EQ40">
        <v>0</v>
      </c>
      <c r="ER40">
        <v>99</v>
      </c>
      <c r="ES40" t="s">
        <v>876</v>
      </c>
      <c r="ET40" t="s">
        <v>23</v>
      </c>
    </row>
    <row r="41" spans="1:150" x14ac:dyDescent="0.25">
      <c r="A41" t="s">
        <v>877</v>
      </c>
      <c r="B41" t="s">
        <v>23</v>
      </c>
      <c r="C41" t="s">
        <v>878</v>
      </c>
      <c r="D41" t="s">
        <v>879</v>
      </c>
      <c r="E41" t="s">
        <v>880</v>
      </c>
      <c r="F41" t="s">
        <v>17</v>
      </c>
      <c r="G41" t="s">
        <v>881</v>
      </c>
      <c r="I41" t="s">
        <v>19</v>
      </c>
      <c r="L41" t="s">
        <v>20</v>
      </c>
      <c r="M41" t="s">
        <v>195</v>
      </c>
      <c r="N41" t="s">
        <v>32</v>
      </c>
      <c r="O41" t="s">
        <v>22</v>
      </c>
      <c r="P41" t="s">
        <v>23</v>
      </c>
      <c r="R41" t="s">
        <v>24</v>
      </c>
      <c r="S41" t="s">
        <v>109</v>
      </c>
      <c r="T41" t="s">
        <v>76</v>
      </c>
      <c r="U41" t="s">
        <v>882</v>
      </c>
      <c r="V41" t="s">
        <v>27</v>
      </c>
      <c r="W41" t="s">
        <v>22</v>
      </c>
      <c r="X41" t="s">
        <v>22</v>
      </c>
      <c r="Y41" t="s">
        <v>284</v>
      </c>
      <c r="Z41" t="s">
        <v>30</v>
      </c>
      <c r="AA41" t="s">
        <v>31</v>
      </c>
      <c r="AB41" t="s">
        <v>33</v>
      </c>
      <c r="AC41" t="s">
        <v>33</v>
      </c>
      <c r="AD41" t="s">
        <v>32</v>
      </c>
      <c r="AE41" t="s">
        <v>33</v>
      </c>
      <c r="AF41" t="s">
        <v>34</v>
      </c>
      <c r="AG41" t="s">
        <v>883</v>
      </c>
      <c r="AH41" t="s">
        <v>36</v>
      </c>
      <c r="AI41" t="s">
        <v>23</v>
      </c>
      <c r="AJ41" t="s">
        <v>495</v>
      </c>
      <c r="AK41" t="s">
        <v>36</v>
      </c>
      <c r="AL41" t="s">
        <v>23</v>
      </c>
      <c r="AM41" t="s">
        <v>22</v>
      </c>
      <c r="AN41" t="s">
        <v>22</v>
      </c>
      <c r="AO41" t="s">
        <v>32</v>
      </c>
      <c r="AP41" t="s">
        <v>34</v>
      </c>
      <c r="AQ41" t="s">
        <v>35</v>
      </c>
      <c r="AR41" t="s">
        <v>32</v>
      </c>
      <c r="AS41" t="s">
        <v>32</v>
      </c>
      <c r="AT41" t="s">
        <v>32</v>
      </c>
      <c r="AU41" t="s">
        <v>32</v>
      </c>
      <c r="AV41" t="s">
        <v>33</v>
      </c>
      <c r="AW41" t="s">
        <v>22</v>
      </c>
      <c r="AX41" t="s">
        <v>22</v>
      </c>
      <c r="AY41" t="s">
        <v>72</v>
      </c>
      <c r="AZ41" t="s">
        <v>32</v>
      </c>
      <c r="BA41" t="s">
        <v>32</v>
      </c>
      <c r="BB41" t="s">
        <v>32</v>
      </c>
      <c r="BC41" t="s">
        <v>33</v>
      </c>
      <c r="BD41" t="s">
        <v>33</v>
      </c>
      <c r="BE41" t="s">
        <v>34</v>
      </c>
      <c r="BF41" t="s">
        <v>35</v>
      </c>
      <c r="BG41" t="s">
        <v>22</v>
      </c>
      <c r="BH41" t="s">
        <v>22</v>
      </c>
      <c r="BI41" t="s">
        <v>32</v>
      </c>
      <c r="BJ41" t="s">
        <v>32</v>
      </c>
      <c r="BK41" t="s">
        <v>22</v>
      </c>
      <c r="BL41" t="s">
        <v>22</v>
      </c>
      <c r="BM41" t="s">
        <v>32</v>
      </c>
      <c r="BN41" t="s">
        <v>32</v>
      </c>
      <c r="BO41" t="s">
        <v>32</v>
      </c>
      <c r="BP41" t="s">
        <v>34</v>
      </c>
      <c r="BQ41" t="s">
        <v>35</v>
      </c>
      <c r="BR41" t="s">
        <v>32</v>
      </c>
      <c r="BS41" t="s">
        <v>32</v>
      </c>
      <c r="BT41" t="s">
        <v>34</v>
      </c>
      <c r="BU41" t="s">
        <v>35</v>
      </c>
      <c r="BV41">
        <v>0</v>
      </c>
      <c r="BW41" t="s">
        <v>884</v>
      </c>
      <c r="BX41" t="s">
        <v>31</v>
      </c>
      <c r="BY41" t="s">
        <v>41</v>
      </c>
      <c r="BZ41" t="s">
        <v>42</v>
      </c>
      <c r="CA41" t="s">
        <v>117</v>
      </c>
      <c r="CB41" t="s">
        <v>385</v>
      </c>
      <c r="CC41" t="s">
        <v>885</v>
      </c>
      <c r="CD41" t="s">
        <v>46</v>
      </c>
      <c r="CE41" t="s">
        <v>47</v>
      </c>
      <c r="CF41" t="s">
        <v>886</v>
      </c>
      <c r="CG41" t="s">
        <v>790</v>
      </c>
      <c r="CH41" t="s">
        <v>61</v>
      </c>
      <c r="CI41" t="s">
        <v>887</v>
      </c>
      <c r="CJ41">
        <v>9</v>
      </c>
      <c r="CK41" t="s">
        <v>888</v>
      </c>
      <c r="CL41">
        <v>0</v>
      </c>
      <c r="CM41">
        <v>0</v>
      </c>
      <c r="CN41">
        <v>0</v>
      </c>
      <c r="CO41" t="s">
        <v>889</v>
      </c>
      <c r="CP41" t="s">
        <v>53</v>
      </c>
      <c r="CQ41" t="s">
        <v>145</v>
      </c>
      <c r="CR41">
        <v>0</v>
      </c>
      <c r="CS41" t="s">
        <v>27</v>
      </c>
      <c r="CT41" t="s">
        <v>890</v>
      </c>
      <c r="CU41" t="s">
        <v>46</v>
      </c>
      <c r="CV41" t="s">
        <v>47</v>
      </c>
      <c r="CW41" t="s">
        <v>886</v>
      </c>
      <c r="CX41" t="s">
        <v>484</v>
      </c>
      <c r="CY41" t="s">
        <v>61</v>
      </c>
      <c r="CZ41" t="s">
        <v>891</v>
      </c>
      <c r="DA41">
        <v>17</v>
      </c>
      <c r="DB41" t="s">
        <v>892</v>
      </c>
      <c r="DC41">
        <v>0</v>
      </c>
      <c r="DD41">
        <v>0</v>
      </c>
      <c r="DE41">
        <v>0</v>
      </c>
      <c r="DF41" t="s">
        <v>893</v>
      </c>
      <c r="DG41" t="s">
        <v>60</v>
      </c>
      <c r="DH41" t="s">
        <v>145</v>
      </c>
      <c r="DI41">
        <v>0</v>
      </c>
      <c r="DJ41" t="s">
        <v>27</v>
      </c>
      <c r="DK41" t="s">
        <v>894</v>
      </c>
      <c r="DL41" t="s">
        <v>46</v>
      </c>
      <c r="DM41" t="s">
        <v>178</v>
      </c>
      <c r="DN41" t="s">
        <v>35</v>
      </c>
      <c r="DO41" t="s">
        <v>35</v>
      </c>
      <c r="DP41" t="s">
        <v>61</v>
      </c>
      <c r="DQ41" t="s">
        <v>895</v>
      </c>
      <c r="DR41">
        <v>28</v>
      </c>
      <c r="DS41" t="s">
        <v>896</v>
      </c>
      <c r="DT41">
        <v>0</v>
      </c>
      <c r="DU41">
        <v>0</v>
      </c>
      <c r="DV41">
        <v>0</v>
      </c>
      <c r="DW41" t="s">
        <v>897</v>
      </c>
      <c r="DX41" t="s">
        <v>53</v>
      </c>
      <c r="DY41" t="s">
        <v>62</v>
      </c>
      <c r="DZ41" t="s">
        <v>898</v>
      </c>
      <c r="EA41" t="s">
        <v>27</v>
      </c>
      <c r="EB41" t="s">
        <v>20</v>
      </c>
      <c r="EC41" t="s">
        <v>27</v>
      </c>
      <c r="ED41" t="s">
        <v>32</v>
      </c>
      <c r="EE41" t="s">
        <v>31</v>
      </c>
      <c r="EF41">
        <v>0</v>
      </c>
      <c r="EG41" t="s">
        <v>899</v>
      </c>
      <c r="EH41" t="s">
        <v>27</v>
      </c>
      <c r="EI41" t="s">
        <v>297</v>
      </c>
      <c r="EJ41">
        <v>820</v>
      </c>
      <c r="EK41">
        <v>820</v>
      </c>
      <c r="EL41">
        <v>0</v>
      </c>
      <c r="EM41">
        <v>0</v>
      </c>
      <c r="EN41">
        <v>5</v>
      </c>
      <c r="EO41">
        <v>3</v>
      </c>
      <c r="EP41">
        <v>12</v>
      </c>
      <c r="EQ41">
        <v>1</v>
      </c>
      <c r="ER41">
        <v>999</v>
      </c>
      <c r="ES41" t="s">
        <v>900</v>
      </c>
      <c r="ET41" t="s">
        <v>23</v>
      </c>
    </row>
    <row r="42" spans="1:150" x14ac:dyDescent="0.25">
      <c r="A42" t="s">
        <v>901</v>
      </c>
      <c r="B42" t="s">
        <v>902</v>
      </c>
      <c r="C42" t="s">
        <v>903</v>
      </c>
      <c r="D42" t="s">
        <v>903</v>
      </c>
      <c r="E42" t="s">
        <v>904</v>
      </c>
      <c r="F42" t="s">
        <v>17</v>
      </c>
      <c r="G42" t="s">
        <v>905</v>
      </c>
      <c r="I42" t="s">
        <v>906</v>
      </c>
      <c r="L42" t="s">
        <v>20</v>
      </c>
      <c r="M42" t="s">
        <v>71</v>
      </c>
      <c r="N42" t="s">
        <v>72</v>
      </c>
      <c r="O42" t="s">
        <v>22</v>
      </c>
      <c r="P42" t="s">
        <v>23</v>
      </c>
      <c r="R42" t="s">
        <v>74</v>
      </c>
      <c r="S42" t="s">
        <v>109</v>
      </c>
      <c r="T42" t="s">
        <v>907</v>
      </c>
      <c r="U42" t="s">
        <v>908</v>
      </c>
      <c r="V42" t="s">
        <v>27</v>
      </c>
      <c r="W42" t="s">
        <v>32</v>
      </c>
      <c r="X42" t="s">
        <v>22</v>
      </c>
      <c r="Y42" t="s">
        <v>77</v>
      </c>
      <c r="Z42" t="s">
        <v>30</v>
      </c>
      <c r="AA42" t="s">
        <v>31</v>
      </c>
      <c r="AB42" t="s">
        <v>22</v>
      </c>
      <c r="AC42" t="s">
        <v>32</v>
      </c>
      <c r="AD42" t="s">
        <v>22</v>
      </c>
      <c r="AE42" t="s">
        <v>32</v>
      </c>
      <c r="AF42" t="s">
        <v>34</v>
      </c>
      <c r="AG42" t="s">
        <v>35</v>
      </c>
      <c r="AH42" t="s">
        <v>36</v>
      </c>
      <c r="AI42" t="s">
        <v>909</v>
      </c>
      <c r="AJ42" t="s">
        <v>221</v>
      </c>
      <c r="AK42" t="s">
        <v>222</v>
      </c>
      <c r="AL42" t="s">
        <v>23</v>
      </c>
      <c r="AM42" t="s">
        <v>22</v>
      </c>
      <c r="AN42" t="s">
        <v>22</v>
      </c>
      <c r="AO42" t="s">
        <v>33</v>
      </c>
      <c r="AP42" t="s">
        <v>22</v>
      </c>
      <c r="AQ42" t="s">
        <v>205</v>
      </c>
      <c r="AR42" t="s">
        <v>22</v>
      </c>
      <c r="AS42" t="s">
        <v>22</v>
      </c>
      <c r="AT42" t="s">
        <v>22</v>
      </c>
      <c r="AU42" t="s">
        <v>72</v>
      </c>
      <c r="AV42" t="s">
        <v>22</v>
      </c>
      <c r="AW42" t="s">
        <v>22</v>
      </c>
      <c r="AX42" t="s">
        <v>22</v>
      </c>
      <c r="AY42" t="s">
        <v>22</v>
      </c>
      <c r="AZ42" t="s">
        <v>22</v>
      </c>
      <c r="BA42" t="s">
        <v>22</v>
      </c>
      <c r="BB42" t="s">
        <v>22</v>
      </c>
      <c r="BC42" t="s">
        <v>22</v>
      </c>
      <c r="BD42" t="s">
        <v>33</v>
      </c>
      <c r="BE42" t="s">
        <v>22</v>
      </c>
      <c r="BF42" t="s">
        <v>205</v>
      </c>
      <c r="BG42" t="s">
        <v>22</v>
      </c>
      <c r="BH42" t="s">
        <v>22</v>
      </c>
      <c r="BI42" t="s">
        <v>33</v>
      </c>
      <c r="BJ42" t="s">
        <v>33</v>
      </c>
      <c r="BK42" t="s">
        <v>22</v>
      </c>
      <c r="BL42" t="s">
        <v>22</v>
      </c>
      <c r="BM42" t="s">
        <v>22</v>
      </c>
      <c r="BN42" t="s">
        <v>22</v>
      </c>
      <c r="BO42" t="s">
        <v>22</v>
      </c>
      <c r="BP42" t="s">
        <v>22</v>
      </c>
      <c r="BQ42" t="s">
        <v>205</v>
      </c>
      <c r="BR42" t="s">
        <v>32</v>
      </c>
      <c r="BS42" t="s">
        <v>32</v>
      </c>
      <c r="BT42" t="s">
        <v>34</v>
      </c>
      <c r="BU42" t="s">
        <v>35</v>
      </c>
      <c r="BV42" t="s">
        <v>910</v>
      </c>
      <c r="BW42">
        <v>0</v>
      </c>
      <c r="BX42" t="s">
        <v>31</v>
      </c>
      <c r="BY42" t="s">
        <v>41</v>
      </c>
      <c r="BZ42" t="s">
        <v>42</v>
      </c>
      <c r="CA42" t="s">
        <v>84</v>
      </c>
      <c r="CB42" t="s">
        <v>169</v>
      </c>
      <c r="CC42" t="s">
        <v>911</v>
      </c>
      <c r="CD42" t="s">
        <v>46</v>
      </c>
      <c r="CE42" t="s">
        <v>47</v>
      </c>
      <c r="CF42" t="s">
        <v>912</v>
      </c>
      <c r="CG42" t="s">
        <v>319</v>
      </c>
      <c r="CH42">
        <v>450</v>
      </c>
      <c r="CI42" t="s">
        <v>913</v>
      </c>
      <c r="CJ42">
        <v>9.1999999999999993</v>
      </c>
      <c r="CK42" t="s">
        <v>914</v>
      </c>
      <c r="CL42">
        <v>0.03</v>
      </c>
      <c r="CM42">
        <v>0</v>
      </c>
      <c r="CN42">
        <v>0</v>
      </c>
      <c r="CO42" t="s">
        <v>915</v>
      </c>
      <c r="CP42" t="s">
        <v>352</v>
      </c>
      <c r="CQ42" t="s">
        <v>176</v>
      </c>
      <c r="CR42">
        <v>0</v>
      </c>
      <c r="CS42" t="s">
        <v>27</v>
      </c>
      <c r="CT42" t="s">
        <v>916</v>
      </c>
      <c r="CU42" t="s">
        <v>46</v>
      </c>
      <c r="CV42" t="s">
        <v>178</v>
      </c>
      <c r="CW42" t="s">
        <v>917</v>
      </c>
      <c r="CX42" t="s">
        <v>319</v>
      </c>
      <c r="CY42">
        <v>0</v>
      </c>
      <c r="CZ42">
        <v>0</v>
      </c>
      <c r="DA42">
        <v>54</v>
      </c>
      <c r="DB42" t="s">
        <v>918</v>
      </c>
      <c r="DC42">
        <v>0.03</v>
      </c>
      <c r="DD42">
        <v>0</v>
      </c>
      <c r="DE42">
        <v>0</v>
      </c>
      <c r="DF42" t="s">
        <v>919</v>
      </c>
      <c r="DG42" t="s">
        <v>352</v>
      </c>
      <c r="DH42" t="s">
        <v>176</v>
      </c>
      <c r="DI42">
        <v>0</v>
      </c>
      <c r="DJ42" t="s">
        <v>27</v>
      </c>
      <c r="DK42" t="s">
        <v>920</v>
      </c>
      <c r="DL42" t="s">
        <v>46</v>
      </c>
      <c r="DM42" t="s">
        <v>178</v>
      </c>
      <c r="DN42" t="s">
        <v>917</v>
      </c>
      <c r="DO42" t="s">
        <v>319</v>
      </c>
      <c r="DP42">
        <v>0</v>
      </c>
      <c r="DQ42">
        <v>0</v>
      </c>
      <c r="DR42">
        <v>43</v>
      </c>
      <c r="DS42" t="s">
        <v>918</v>
      </c>
      <c r="DT42">
        <v>0.03</v>
      </c>
      <c r="DU42">
        <v>0</v>
      </c>
      <c r="DV42">
        <v>0</v>
      </c>
      <c r="DW42" t="s">
        <v>919</v>
      </c>
      <c r="DX42" t="s">
        <v>921</v>
      </c>
      <c r="DY42" t="s">
        <v>176</v>
      </c>
      <c r="DZ42">
        <v>0</v>
      </c>
      <c r="EA42" t="s">
        <v>31</v>
      </c>
      <c r="EB42" t="s">
        <v>32</v>
      </c>
      <c r="EC42" t="s">
        <v>35</v>
      </c>
      <c r="ED42" t="s">
        <v>32</v>
      </c>
      <c r="EE42">
        <v>0</v>
      </c>
      <c r="EF42">
        <v>0</v>
      </c>
      <c r="EG42" t="s">
        <v>922</v>
      </c>
      <c r="EH42" t="s">
        <v>31</v>
      </c>
      <c r="EI42" t="s">
        <v>62</v>
      </c>
      <c r="EJ42">
        <v>110</v>
      </c>
      <c r="EK42">
        <v>110</v>
      </c>
      <c r="EL42">
        <v>0</v>
      </c>
      <c r="EM42">
        <v>0</v>
      </c>
      <c r="EN42">
        <v>3</v>
      </c>
      <c r="EO42">
        <v>3</v>
      </c>
      <c r="EP42">
        <v>2</v>
      </c>
      <c r="EQ42">
        <v>3</v>
      </c>
      <c r="ER42">
        <v>250</v>
      </c>
      <c r="ES42" t="s">
        <v>923</v>
      </c>
      <c r="ET42" t="s">
        <v>23</v>
      </c>
    </row>
    <row r="43" spans="1:150" x14ac:dyDescent="0.25">
      <c r="A43" t="s">
        <v>924</v>
      </c>
      <c r="B43" t="s">
        <v>925</v>
      </c>
      <c r="C43" t="s">
        <v>926</v>
      </c>
      <c r="D43" t="s">
        <v>927</v>
      </c>
      <c r="E43" t="s">
        <v>928</v>
      </c>
      <c r="F43" t="s">
        <v>17</v>
      </c>
      <c r="G43" t="s">
        <v>929</v>
      </c>
      <c r="I43" t="s">
        <v>19</v>
      </c>
      <c r="L43" t="s">
        <v>20</v>
      </c>
      <c r="M43" t="s">
        <v>71</v>
      </c>
      <c r="N43" t="s">
        <v>22</v>
      </c>
      <c r="O43" t="s">
        <v>22</v>
      </c>
      <c r="P43" t="s">
        <v>23</v>
      </c>
      <c r="R43" t="s">
        <v>74</v>
      </c>
      <c r="S43" t="s">
        <v>263</v>
      </c>
      <c r="T43" t="s">
        <v>930</v>
      </c>
      <c r="U43" t="s">
        <v>23</v>
      </c>
      <c r="V43" t="s">
        <v>31</v>
      </c>
      <c r="W43" t="s">
        <v>35</v>
      </c>
      <c r="X43" t="s">
        <v>35</v>
      </c>
      <c r="Y43" t="s">
        <v>35</v>
      </c>
      <c r="Z43" t="s">
        <v>35</v>
      </c>
      <c r="AA43" t="s">
        <v>35</v>
      </c>
      <c r="AB43" t="s">
        <v>35</v>
      </c>
      <c r="AC43" t="s">
        <v>35</v>
      </c>
      <c r="AD43" t="s">
        <v>35</v>
      </c>
      <c r="AE43" t="s">
        <v>35</v>
      </c>
      <c r="AF43" t="s">
        <v>35</v>
      </c>
      <c r="AG43" t="s">
        <v>205</v>
      </c>
      <c r="AH43" t="s">
        <v>931</v>
      </c>
      <c r="AI43" t="s">
        <v>23</v>
      </c>
      <c r="AJ43" t="s">
        <v>38</v>
      </c>
      <c r="AK43" t="s">
        <v>222</v>
      </c>
      <c r="AL43" t="s">
        <v>932</v>
      </c>
      <c r="AM43" t="s">
        <v>22</v>
      </c>
      <c r="AN43" t="s">
        <v>22</v>
      </c>
      <c r="AO43" t="s">
        <v>33</v>
      </c>
      <c r="AP43" t="s">
        <v>34</v>
      </c>
      <c r="AQ43" t="s">
        <v>35</v>
      </c>
      <c r="AR43" t="s">
        <v>22</v>
      </c>
      <c r="AS43" t="s">
        <v>72</v>
      </c>
      <c r="AT43" t="s">
        <v>22</v>
      </c>
      <c r="AU43" t="s">
        <v>22</v>
      </c>
      <c r="AV43" t="s">
        <v>22</v>
      </c>
      <c r="AW43" t="s">
        <v>22</v>
      </c>
      <c r="AX43" t="s">
        <v>72</v>
      </c>
      <c r="AY43" t="s">
        <v>22</v>
      </c>
      <c r="AZ43" t="s">
        <v>22</v>
      </c>
      <c r="BA43" t="s">
        <v>22</v>
      </c>
      <c r="BB43" t="s">
        <v>22</v>
      </c>
      <c r="BC43" t="s">
        <v>22</v>
      </c>
      <c r="BD43" t="s">
        <v>72</v>
      </c>
      <c r="BE43" t="s">
        <v>22</v>
      </c>
      <c r="BF43" t="s">
        <v>933</v>
      </c>
      <c r="BG43" t="s">
        <v>22</v>
      </c>
      <c r="BH43" t="s">
        <v>22</v>
      </c>
      <c r="BI43" t="s">
        <v>33</v>
      </c>
      <c r="BJ43" t="s">
        <v>22</v>
      </c>
      <c r="BK43" t="s">
        <v>22</v>
      </c>
      <c r="BL43" t="s">
        <v>22</v>
      </c>
      <c r="BM43" t="s">
        <v>72</v>
      </c>
      <c r="BN43" t="s">
        <v>22</v>
      </c>
      <c r="BO43" t="s">
        <v>32</v>
      </c>
      <c r="BP43" t="s">
        <v>34</v>
      </c>
      <c r="BQ43" t="s">
        <v>35</v>
      </c>
      <c r="BR43" t="s">
        <v>22</v>
      </c>
      <c r="BS43" t="s">
        <v>22</v>
      </c>
      <c r="BT43" t="s">
        <v>72</v>
      </c>
      <c r="BU43" t="s">
        <v>205</v>
      </c>
      <c r="BV43">
        <v>0</v>
      </c>
      <c r="BW43" t="s">
        <v>934</v>
      </c>
      <c r="BX43" t="s">
        <v>27</v>
      </c>
      <c r="BY43" t="s">
        <v>41</v>
      </c>
      <c r="BZ43" t="s">
        <v>42</v>
      </c>
      <c r="CA43" t="s">
        <v>84</v>
      </c>
      <c r="CB43" t="s">
        <v>935</v>
      </c>
      <c r="CC43" t="s">
        <v>936</v>
      </c>
      <c r="CD43" t="s">
        <v>46</v>
      </c>
      <c r="CE43" t="s">
        <v>86</v>
      </c>
      <c r="CF43" t="s">
        <v>937</v>
      </c>
      <c r="CG43" t="s">
        <v>228</v>
      </c>
      <c r="CH43">
        <v>69</v>
      </c>
      <c r="CI43" t="s">
        <v>938</v>
      </c>
      <c r="CJ43">
        <v>6.9</v>
      </c>
      <c r="CK43" t="s">
        <v>939</v>
      </c>
      <c r="CL43">
        <v>0</v>
      </c>
      <c r="CM43">
        <v>0</v>
      </c>
      <c r="CN43">
        <v>0</v>
      </c>
      <c r="CO43">
        <v>0</v>
      </c>
      <c r="CP43" t="s">
        <v>123</v>
      </c>
      <c r="CQ43" t="s">
        <v>54</v>
      </c>
      <c r="CR43" t="s">
        <v>936</v>
      </c>
      <c r="CS43" t="s">
        <v>27</v>
      </c>
      <c r="CT43" t="s">
        <v>940</v>
      </c>
      <c r="CU43" t="s">
        <v>46</v>
      </c>
      <c r="CV43" t="s">
        <v>86</v>
      </c>
      <c r="CW43" t="s">
        <v>941</v>
      </c>
      <c r="CX43" t="s">
        <v>942</v>
      </c>
      <c r="CY43">
        <v>69</v>
      </c>
      <c r="CZ43" t="s">
        <v>943</v>
      </c>
      <c r="DA43">
        <v>11.9</v>
      </c>
      <c r="DB43" t="s">
        <v>944</v>
      </c>
      <c r="DC43">
        <v>0</v>
      </c>
      <c r="DD43">
        <v>0</v>
      </c>
      <c r="DE43">
        <v>0</v>
      </c>
      <c r="DF43">
        <v>0</v>
      </c>
      <c r="DG43" t="s">
        <v>183</v>
      </c>
      <c r="DH43" t="s">
        <v>54</v>
      </c>
      <c r="DI43" t="s">
        <v>945</v>
      </c>
      <c r="DJ43" t="s">
        <v>27</v>
      </c>
      <c r="DK43" t="s">
        <v>946</v>
      </c>
      <c r="DL43" t="s">
        <v>46</v>
      </c>
      <c r="DM43" t="s">
        <v>86</v>
      </c>
      <c r="DN43" t="s">
        <v>947</v>
      </c>
      <c r="DO43" t="s">
        <v>948</v>
      </c>
      <c r="DP43">
        <v>0</v>
      </c>
      <c r="DQ43">
        <v>0</v>
      </c>
      <c r="DR43">
        <v>0</v>
      </c>
      <c r="DS43">
        <v>0</v>
      </c>
      <c r="DT43">
        <v>0</v>
      </c>
      <c r="DU43">
        <v>20</v>
      </c>
      <c r="DV43">
        <v>0</v>
      </c>
      <c r="DW43">
        <v>0</v>
      </c>
      <c r="DX43" t="s">
        <v>183</v>
      </c>
      <c r="DY43" t="s">
        <v>660</v>
      </c>
      <c r="DZ43" t="s">
        <v>949</v>
      </c>
      <c r="EA43" t="s">
        <v>27</v>
      </c>
      <c r="EB43" t="s">
        <v>20</v>
      </c>
      <c r="EC43" t="s">
        <v>100</v>
      </c>
      <c r="ED43" t="s">
        <v>20</v>
      </c>
      <c r="EE43" t="s">
        <v>950</v>
      </c>
      <c r="EF43" t="s">
        <v>951</v>
      </c>
      <c r="EG43" t="s">
        <v>360</v>
      </c>
      <c r="EH43" t="s">
        <v>31</v>
      </c>
      <c r="EI43" t="s">
        <v>62</v>
      </c>
      <c r="EJ43">
        <v>5000</v>
      </c>
      <c r="EK43">
        <v>4000</v>
      </c>
      <c r="EL43">
        <v>800</v>
      </c>
      <c r="EM43">
        <v>200</v>
      </c>
      <c r="EN43">
        <v>0</v>
      </c>
      <c r="EO43">
        <v>3</v>
      </c>
      <c r="EP43">
        <v>0</v>
      </c>
      <c r="EQ43">
        <v>0</v>
      </c>
      <c r="ER43">
        <v>1000</v>
      </c>
      <c r="ES43" t="s">
        <v>952</v>
      </c>
      <c r="ET43" t="s">
        <v>23</v>
      </c>
    </row>
    <row r="44" spans="1:150" x14ac:dyDescent="0.25">
      <c r="A44" t="s">
        <v>953</v>
      </c>
      <c r="B44" t="s">
        <v>954</v>
      </c>
      <c r="C44" t="s">
        <v>955</v>
      </c>
      <c r="D44" t="s">
        <v>956</v>
      </c>
      <c r="E44" t="s">
        <v>957</v>
      </c>
      <c r="F44" t="s">
        <v>17</v>
      </c>
      <c r="G44" t="s">
        <v>108</v>
      </c>
      <c r="I44" t="s">
        <v>19</v>
      </c>
      <c r="L44" t="s">
        <v>20</v>
      </c>
      <c r="M44" t="s">
        <v>21</v>
      </c>
      <c r="N44" t="s">
        <v>22</v>
      </c>
      <c r="O44" t="s">
        <v>22</v>
      </c>
      <c r="P44" t="s">
        <v>23</v>
      </c>
      <c r="R44" t="s">
        <v>134</v>
      </c>
      <c r="S44" t="s">
        <v>263</v>
      </c>
      <c r="T44" t="s">
        <v>23</v>
      </c>
      <c r="U44" t="s">
        <v>23</v>
      </c>
      <c r="V44" t="s">
        <v>27</v>
      </c>
      <c r="W44" t="s">
        <v>22</v>
      </c>
      <c r="X44" t="s">
        <v>22</v>
      </c>
      <c r="Y44" t="s">
        <v>161</v>
      </c>
      <c r="Z44" t="s">
        <v>197</v>
      </c>
      <c r="AA44" t="s">
        <v>27</v>
      </c>
      <c r="AB44" t="s">
        <v>28</v>
      </c>
      <c r="AC44" t="s">
        <v>28</v>
      </c>
      <c r="AD44" t="s">
        <v>28</v>
      </c>
      <c r="AE44" t="s">
        <v>32</v>
      </c>
      <c r="AF44" t="s">
        <v>28</v>
      </c>
      <c r="AG44" t="s">
        <v>958</v>
      </c>
      <c r="AH44" t="s">
        <v>36</v>
      </c>
      <c r="AI44" t="s">
        <v>958</v>
      </c>
      <c r="AJ44" t="s">
        <v>371</v>
      </c>
      <c r="AK44" t="s">
        <v>36</v>
      </c>
      <c r="AL44" t="s">
        <v>23</v>
      </c>
      <c r="AM44" t="s">
        <v>72</v>
      </c>
      <c r="AN44" t="s">
        <v>22</v>
      </c>
      <c r="AO44" t="s">
        <v>32</v>
      </c>
      <c r="AP44" t="s">
        <v>34</v>
      </c>
      <c r="AQ44" t="s">
        <v>35</v>
      </c>
      <c r="AR44" t="s">
        <v>22</v>
      </c>
      <c r="AS44" t="s">
        <v>32</v>
      </c>
      <c r="AT44" t="s">
        <v>72</v>
      </c>
      <c r="AU44" t="s">
        <v>22</v>
      </c>
      <c r="AV44" t="s">
        <v>72</v>
      </c>
      <c r="AW44" t="s">
        <v>22</v>
      </c>
      <c r="AX44" t="s">
        <v>22</v>
      </c>
      <c r="AY44" t="s">
        <v>22</v>
      </c>
      <c r="AZ44" t="s">
        <v>33</v>
      </c>
      <c r="BA44" t="s">
        <v>32</v>
      </c>
      <c r="BB44" t="s">
        <v>32</v>
      </c>
      <c r="BC44" t="s">
        <v>32</v>
      </c>
      <c r="BD44" t="s">
        <v>33</v>
      </c>
      <c r="BE44" t="s">
        <v>34</v>
      </c>
      <c r="BF44" t="s">
        <v>35</v>
      </c>
      <c r="BG44" t="s">
        <v>22</v>
      </c>
      <c r="BH44" t="s">
        <v>32</v>
      </c>
      <c r="BI44" t="s">
        <v>72</v>
      </c>
      <c r="BJ44" t="s">
        <v>22</v>
      </c>
      <c r="BK44" t="s">
        <v>22</v>
      </c>
      <c r="BL44" t="s">
        <v>22</v>
      </c>
      <c r="BM44" t="s">
        <v>32</v>
      </c>
      <c r="BN44" t="s">
        <v>32</v>
      </c>
      <c r="BO44" t="s">
        <v>32</v>
      </c>
      <c r="BP44" t="s">
        <v>34</v>
      </c>
      <c r="BQ44" t="s">
        <v>35</v>
      </c>
      <c r="BR44" t="s">
        <v>22</v>
      </c>
      <c r="BS44" t="s">
        <v>72</v>
      </c>
      <c r="BT44" t="s">
        <v>34</v>
      </c>
      <c r="BU44" t="s">
        <v>35</v>
      </c>
      <c r="BV44">
        <v>0</v>
      </c>
      <c r="BW44" t="s">
        <v>959</v>
      </c>
      <c r="BX44" t="s">
        <v>27</v>
      </c>
      <c r="BY44" t="s">
        <v>83</v>
      </c>
      <c r="BZ44" t="s">
        <v>42</v>
      </c>
      <c r="CA44" t="s">
        <v>117</v>
      </c>
      <c r="CB44" t="s">
        <v>140</v>
      </c>
      <c r="CC44" t="s">
        <v>170</v>
      </c>
      <c r="CD44" t="s">
        <v>46</v>
      </c>
      <c r="CE44" t="s">
        <v>47</v>
      </c>
      <c r="CF44" t="s">
        <v>960</v>
      </c>
      <c r="CG44" t="s">
        <v>618</v>
      </c>
      <c r="CH44">
        <v>2345</v>
      </c>
      <c r="CI44" t="s">
        <v>961</v>
      </c>
      <c r="CJ44">
        <v>7.5</v>
      </c>
      <c r="CK44" t="s">
        <v>962</v>
      </c>
      <c r="CL44" t="s">
        <v>963</v>
      </c>
      <c r="CM44">
        <v>0</v>
      </c>
      <c r="CN44">
        <v>0</v>
      </c>
      <c r="CO44">
        <v>0</v>
      </c>
      <c r="CP44" t="s">
        <v>144</v>
      </c>
      <c r="CQ44" t="s">
        <v>487</v>
      </c>
      <c r="CR44">
        <v>0</v>
      </c>
      <c r="CS44" t="s">
        <v>27</v>
      </c>
      <c r="CT44" t="s">
        <v>177</v>
      </c>
      <c r="CU44" t="s">
        <v>46</v>
      </c>
      <c r="CV44" t="s">
        <v>178</v>
      </c>
      <c r="CW44" t="s">
        <v>960</v>
      </c>
      <c r="CX44" t="s">
        <v>618</v>
      </c>
      <c r="CY44">
        <v>990</v>
      </c>
      <c r="CZ44" t="s">
        <v>964</v>
      </c>
      <c r="DA44">
        <v>43.5</v>
      </c>
      <c r="DB44" t="s">
        <v>965</v>
      </c>
      <c r="DC44">
        <v>0</v>
      </c>
      <c r="DD44">
        <v>0</v>
      </c>
      <c r="DE44">
        <v>0</v>
      </c>
      <c r="DF44">
        <v>0</v>
      </c>
      <c r="DG44" t="s">
        <v>756</v>
      </c>
      <c r="DH44" t="s">
        <v>966</v>
      </c>
      <c r="DI44">
        <v>0</v>
      </c>
      <c r="DJ44" t="s">
        <v>31</v>
      </c>
      <c r="DK44">
        <v>0</v>
      </c>
      <c r="DL44">
        <v>0</v>
      </c>
      <c r="DM44" t="s">
        <v>35</v>
      </c>
      <c r="DN44" t="s">
        <v>35</v>
      </c>
      <c r="DO44" t="s">
        <v>35</v>
      </c>
      <c r="DP44" t="s">
        <v>61</v>
      </c>
      <c r="DQ44">
        <v>0</v>
      </c>
      <c r="DR44" t="s">
        <v>61</v>
      </c>
      <c r="DS44">
        <v>0</v>
      </c>
      <c r="DT44" t="s">
        <v>61</v>
      </c>
      <c r="DU44" t="s">
        <v>61</v>
      </c>
      <c r="DV44" t="s">
        <v>61</v>
      </c>
      <c r="DW44">
        <v>0</v>
      </c>
      <c r="DX44">
        <v>0</v>
      </c>
      <c r="DY44">
        <v>0</v>
      </c>
      <c r="DZ44">
        <v>0</v>
      </c>
      <c r="EA44" t="s">
        <v>27</v>
      </c>
      <c r="EB44" t="s">
        <v>20</v>
      </c>
      <c r="EC44" t="s">
        <v>100</v>
      </c>
      <c r="ED44" t="s">
        <v>99</v>
      </c>
      <c r="EE44" t="s">
        <v>31</v>
      </c>
      <c r="EF44">
        <v>0</v>
      </c>
      <c r="EG44" t="s">
        <v>414</v>
      </c>
      <c r="EH44" t="s">
        <v>27</v>
      </c>
      <c r="EI44" t="s">
        <v>102</v>
      </c>
      <c r="EJ44">
        <v>1500</v>
      </c>
      <c r="EK44">
        <v>1450</v>
      </c>
      <c r="EL44">
        <v>50</v>
      </c>
      <c r="EM44">
        <v>0</v>
      </c>
      <c r="EN44">
        <v>3</v>
      </c>
      <c r="EO44">
        <v>3</v>
      </c>
      <c r="EP44">
        <v>12</v>
      </c>
      <c r="EQ44">
        <v>2</v>
      </c>
      <c r="ER44">
        <v>100</v>
      </c>
      <c r="ES44" t="s">
        <v>967</v>
      </c>
      <c r="ET44" t="s">
        <v>23</v>
      </c>
    </row>
    <row r="45" spans="1:150" x14ac:dyDescent="0.25">
      <c r="A45" t="s">
        <v>968</v>
      </c>
      <c r="B45" t="s">
        <v>969</v>
      </c>
      <c r="C45" t="s">
        <v>970</v>
      </c>
      <c r="D45" t="s">
        <v>971</v>
      </c>
      <c r="E45" t="s">
        <v>972</v>
      </c>
      <c r="F45" t="s">
        <v>17</v>
      </c>
      <c r="G45" t="s">
        <v>973</v>
      </c>
      <c r="I45" t="s">
        <v>19</v>
      </c>
      <c r="L45" t="s">
        <v>149</v>
      </c>
      <c r="M45" t="s">
        <v>71</v>
      </c>
      <c r="N45" t="s">
        <v>22</v>
      </c>
      <c r="O45" t="s">
        <v>32</v>
      </c>
      <c r="P45" t="s">
        <v>23</v>
      </c>
      <c r="R45" t="s">
        <v>134</v>
      </c>
      <c r="S45" t="s">
        <v>263</v>
      </c>
      <c r="T45" t="s">
        <v>23</v>
      </c>
      <c r="U45" t="s">
        <v>23</v>
      </c>
      <c r="V45" t="s">
        <v>27</v>
      </c>
      <c r="W45" t="s">
        <v>22</v>
      </c>
      <c r="X45" t="s">
        <v>22</v>
      </c>
      <c r="Y45" t="s">
        <v>161</v>
      </c>
      <c r="Z45" t="s">
        <v>197</v>
      </c>
      <c r="AA45" t="s">
        <v>27</v>
      </c>
      <c r="AB45" t="s">
        <v>22</v>
      </c>
      <c r="AC45" t="s">
        <v>22</v>
      </c>
      <c r="AD45" t="s">
        <v>22</v>
      </c>
      <c r="AE45" t="s">
        <v>22</v>
      </c>
      <c r="AF45" t="s">
        <v>22</v>
      </c>
      <c r="AG45" t="s">
        <v>974</v>
      </c>
      <c r="AH45" t="s">
        <v>199</v>
      </c>
      <c r="AI45" t="s">
        <v>23</v>
      </c>
      <c r="AJ45" t="s">
        <v>384</v>
      </c>
      <c r="AK45" t="s">
        <v>202</v>
      </c>
      <c r="AL45" t="s">
        <v>23</v>
      </c>
      <c r="AM45" t="s">
        <v>22</v>
      </c>
      <c r="AN45" t="s">
        <v>22</v>
      </c>
      <c r="AO45" t="s">
        <v>22</v>
      </c>
      <c r="AP45" t="s">
        <v>22</v>
      </c>
      <c r="AQ45" t="s">
        <v>205</v>
      </c>
      <c r="AR45" t="s">
        <v>22</v>
      </c>
      <c r="AS45" t="s">
        <v>22</v>
      </c>
      <c r="AT45" t="s">
        <v>22</v>
      </c>
      <c r="AU45" t="s">
        <v>22</v>
      </c>
      <c r="AV45" t="s">
        <v>22</v>
      </c>
      <c r="AW45" t="s">
        <v>22</v>
      </c>
      <c r="AX45" t="s">
        <v>32</v>
      </c>
      <c r="AY45" t="s">
        <v>22</v>
      </c>
      <c r="AZ45" t="s">
        <v>22</v>
      </c>
      <c r="BA45" t="s">
        <v>22</v>
      </c>
      <c r="BB45" t="s">
        <v>32</v>
      </c>
      <c r="BC45" t="s">
        <v>22</v>
      </c>
      <c r="BD45" t="s">
        <v>22</v>
      </c>
      <c r="BE45" t="s">
        <v>22</v>
      </c>
      <c r="BF45" t="s">
        <v>205</v>
      </c>
      <c r="BG45" t="s">
        <v>22</v>
      </c>
      <c r="BH45" t="s">
        <v>22</v>
      </c>
      <c r="BI45" t="s">
        <v>22</v>
      </c>
      <c r="BJ45" t="s">
        <v>22</v>
      </c>
      <c r="BK45" t="s">
        <v>22</v>
      </c>
      <c r="BL45" t="s">
        <v>22</v>
      </c>
      <c r="BM45" t="s">
        <v>32</v>
      </c>
      <c r="BN45" t="s">
        <v>32</v>
      </c>
      <c r="BO45" t="s">
        <v>32</v>
      </c>
      <c r="BP45" t="s">
        <v>22</v>
      </c>
      <c r="BQ45" t="s">
        <v>205</v>
      </c>
      <c r="BR45" t="s">
        <v>22</v>
      </c>
      <c r="BS45" t="s">
        <v>22</v>
      </c>
      <c r="BT45" t="s">
        <v>22</v>
      </c>
      <c r="BU45" t="s">
        <v>205</v>
      </c>
      <c r="BV45" t="s">
        <v>975</v>
      </c>
      <c r="BW45">
        <v>0</v>
      </c>
      <c r="BX45" t="s">
        <v>27</v>
      </c>
      <c r="BY45" t="s">
        <v>83</v>
      </c>
      <c r="BZ45" t="s">
        <v>42</v>
      </c>
      <c r="CA45" t="s">
        <v>117</v>
      </c>
      <c r="CB45" t="s">
        <v>140</v>
      </c>
      <c r="CC45">
        <v>0</v>
      </c>
      <c r="CD45">
        <v>0</v>
      </c>
      <c r="CE45" t="s">
        <v>35</v>
      </c>
      <c r="CF45" t="s">
        <v>35</v>
      </c>
      <c r="CG45" t="s">
        <v>35</v>
      </c>
      <c r="CH45" t="s">
        <v>61</v>
      </c>
      <c r="CI45">
        <v>0</v>
      </c>
      <c r="CJ45" t="s">
        <v>61</v>
      </c>
      <c r="CK45">
        <v>0</v>
      </c>
      <c r="CL45" t="s">
        <v>61</v>
      </c>
      <c r="CM45" t="s">
        <v>61</v>
      </c>
      <c r="CN45" t="s">
        <v>61</v>
      </c>
      <c r="CO45">
        <v>0</v>
      </c>
      <c r="CP45" t="s">
        <v>61</v>
      </c>
      <c r="CQ45" t="s">
        <v>61</v>
      </c>
      <c r="CR45">
        <v>0</v>
      </c>
      <c r="CS45" t="s">
        <v>31</v>
      </c>
      <c r="CT45">
        <v>0</v>
      </c>
      <c r="CU45" t="s">
        <v>46</v>
      </c>
      <c r="CV45" t="s">
        <v>35</v>
      </c>
      <c r="CW45" t="s">
        <v>35</v>
      </c>
      <c r="CX45" t="s">
        <v>35</v>
      </c>
      <c r="CY45" t="s">
        <v>61</v>
      </c>
      <c r="CZ45">
        <v>0</v>
      </c>
      <c r="DA45" t="s">
        <v>61</v>
      </c>
      <c r="DB45">
        <v>0</v>
      </c>
      <c r="DC45" t="s">
        <v>61</v>
      </c>
      <c r="DD45" t="s">
        <v>61</v>
      </c>
      <c r="DE45" t="s">
        <v>61</v>
      </c>
      <c r="DF45">
        <v>0</v>
      </c>
      <c r="DG45">
        <v>0</v>
      </c>
      <c r="DH45">
        <v>0</v>
      </c>
      <c r="DI45">
        <v>0</v>
      </c>
      <c r="DJ45">
        <v>0</v>
      </c>
      <c r="DK45">
        <v>0</v>
      </c>
      <c r="DL45">
        <v>0</v>
      </c>
      <c r="DM45" t="s">
        <v>35</v>
      </c>
      <c r="DN45" t="s">
        <v>35</v>
      </c>
      <c r="DO45" t="s">
        <v>35</v>
      </c>
      <c r="DP45" t="s">
        <v>61</v>
      </c>
      <c r="DQ45">
        <v>0</v>
      </c>
      <c r="DR45" t="s">
        <v>61</v>
      </c>
      <c r="DS45">
        <v>0</v>
      </c>
      <c r="DT45" t="s">
        <v>61</v>
      </c>
      <c r="DU45" t="s">
        <v>61</v>
      </c>
      <c r="DV45" t="s">
        <v>61</v>
      </c>
      <c r="DW45">
        <v>0</v>
      </c>
      <c r="DX45">
        <v>0</v>
      </c>
      <c r="DY45">
        <v>0</v>
      </c>
      <c r="DZ45">
        <v>0</v>
      </c>
      <c r="EA45" t="s">
        <v>27</v>
      </c>
      <c r="EB45" t="s">
        <v>149</v>
      </c>
      <c r="EC45" t="s">
        <v>100</v>
      </c>
      <c r="ED45" t="s">
        <v>149</v>
      </c>
      <c r="EE45" t="s">
        <v>31</v>
      </c>
      <c r="EF45">
        <v>0</v>
      </c>
      <c r="EG45" t="s">
        <v>31</v>
      </c>
      <c r="EH45" t="s">
        <v>27</v>
      </c>
      <c r="EI45" t="s">
        <v>213</v>
      </c>
      <c r="EJ45">
        <v>7000</v>
      </c>
      <c r="EK45">
        <v>5000</v>
      </c>
      <c r="EL45">
        <v>1500</v>
      </c>
      <c r="EM45">
        <v>500</v>
      </c>
      <c r="EN45">
        <v>0</v>
      </c>
      <c r="EO45">
        <v>0</v>
      </c>
      <c r="EP45">
        <v>0</v>
      </c>
      <c r="EQ45">
        <v>0</v>
      </c>
      <c r="ER45">
        <v>30</v>
      </c>
      <c r="ES45" t="s">
        <v>976</v>
      </c>
      <c r="ET45" t="s">
        <v>23</v>
      </c>
    </row>
    <row r="46" spans="1:150" x14ac:dyDescent="0.25">
      <c r="A46" t="s">
        <v>977</v>
      </c>
      <c r="B46" t="s">
        <v>23</v>
      </c>
      <c r="C46" t="s">
        <v>985</v>
      </c>
      <c r="D46" t="s">
        <v>978</v>
      </c>
      <c r="E46" t="s">
        <v>979</v>
      </c>
      <c r="F46" t="s">
        <v>17</v>
      </c>
      <c r="G46" t="s">
        <v>980</v>
      </c>
      <c r="I46" t="s">
        <v>881</v>
      </c>
      <c r="L46" t="s">
        <v>99</v>
      </c>
      <c r="M46" t="s">
        <v>21</v>
      </c>
      <c r="N46" t="s">
        <v>32</v>
      </c>
      <c r="O46" t="s">
        <v>22</v>
      </c>
      <c r="P46" t="s">
        <v>23</v>
      </c>
      <c r="R46" t="s">
        <v>981</v>
      </c>
      <c r="S46" t="s">
        <v>982</v>
      </c>
      <c r="T46" t="s">
        <v>23</v>
      </c>
      <c r="U46" t="s">
        <v>23</v>
      </c>
      <c r="V46" t="s">
        <v>31</v>
      </c>
      <c r="W46" t="s">
        <v>35</v>
      </c>
      <c r="X46" t="s">
        <v>35</v>
      </c>
      <c r="Y46" t="s">
        <v>35</v>
      </c>
      <c r="Z46" t="s">
        <v>35</v>
      </c>
      <c r="AA46" t="s">
        <v>35</v>
      </c>
      <c r="AB46" t="s">
        <v>35</v>
      </c>
      <c r="AC46" t="s">
        <v>35</v>
      </c>
      <c r="AD46" t="s">
        <v>35</v>
      </c>
      <c r="AE46" t="s">
        <v>35</v>
      </c>
      <c r="AF46" t="s">
        <v>35</v>
      </c>
      <c r="AG46" t="s">
        <v>205</v>
      </c>
      <c r="AH46" t="s">
        <v>36</v>
      </c>
      <c r="AI46" t="s">
        <v>23</v>
      </c>
      <c r="AJ46" t="s">
        <v>286</v>
      </c>
      <c r="AK46" t="s">
        <v>36</v>
      </c>
      <c r="AL46" t="s">
        <v>23</v>
      </c>
      <c r="AM46" t="s">
        <v>32</v>
      </c>
      <c r="AN46" t="s">
        <v>22</v>
      </c>
      <c r="AO46" t="s">
        <v>32</v>
      </c>
      <c r="AP46" t="s">
        <v>34</v>
      </c>
      <c r="AQ46" t="s">
        <v>35</v>
      </c>
      <c r="AR46" t="s">
        <v>32</v>
      </c>
      <c r="AS46" t="s">
        <v>32</v>
      </c>
      <c r="AT46" t="s">
        <v>32</v>
      </c>
      <c r="AU46" t="s">
        <v>32</v>
      </c>
      <c r="AV46" t="s">
        <v>32</v>
      </c>
      <c r="AW46" t="s">
        <v>22</v>
      </c>
      <c r="AX46" t="s">
        <v>72</v>
      </c>
      <c r="AY46" t="s">
        <v>72</v>
      </c>
      <c r="AZ46" t="s">
        <v>32</v>
      </c>
      <c r="BA46" t="s">
        <v>32</v>
      </c>
      <c r="BB46" t="s">
        <v>32</v>
      </c>
      <c r="BC46" t="s">
        <v>22</v>
      </c>
      <c r="BD46" t="s">
        <v>32</v>
      </c>
      <c r="BE46" t="s">
        <v>34</v>
      </c>
      <c r="BF46" t="s">
        <v>35</v>
      </c>
      <c r="BG46" t="s">
        <v>72</v>
      </c>
      <c r="BH46" t="s">
        <v>72</v>
      </c>
      <c r="BI46" t="s">
        <v>72</v>
      </c>
      <c r="BJ46" t="s">
        <v>72</v>
      </c>
      <c r="BK46" t="s">
        <v>72</v>
      </c>
      <c r="BL46" t="s">
        <v>32</v>
      </c>
      <c r="BM46" t="s">
        <v>32</v>
      </c>
      <c r="BN46" t="s">
        <v>32</v>
      </c>
      <c r="BO46" t="s">
        <v>32</v>
      </c>
      <c r="BP46" t="s">
        <v>34</v>
      </c>
      <c r="BQ46" t="s">
        <v>35</v>
      </c>
      <c r="BR46" t="s">
        <v>72</v>
      </c>
      <c r="BS46" t="s">
        <v>72</v>
      </c>
      <c r="BT46" t="s">
        <v>34</v>
      </c>
      <c r="BU46" t="s">
        <v>35</v>
      </c>
      <c r="BV46">
        <v>0</v>
      </c>
      <c r="BW46">
        <v>0</v>
      </c>
      <c r="BX46" t="s">
        <v>31</v>
      </c>
      <c r="BY46" t="s">
        <v>41</v>
      </c>
      <c r="BZ46" t="s">
        <v>42</v>
      </c>
      <c r="CA46" t="s">
        <v>117</v>
      </c>
      <c r="CB46" t="s">
        <v>140</v>
      </c>
      <c r="CC46">
        <v>0</v>
      </c>
      <c r="CD46" t="s">
        <v>46</v>
      </c>
      <c r="CE46" t="s">
        <v>86</v>
      </c>
      <c r="CF46" t="s">
        <v>983</v>
      </c>
      <c r="CG46" t="s">
        <v>984</v>
      </c>
      <c r="CH46">
        <v>200</v>
      </c>
      <c r="CI46">
        <v>0</v>
      </c>
      <c r="CJ46" t="s">
        <v>61</v>
      </c>
      <c r="CK46">
        <v>0</v>
      </c>
      <c r="CL46" t="s">
        <v>61</v>
      </c>
      <c r="CM46" t="s">
        <v>61</v>
      </c>
      <c r="CN46" t="s">
        <v>61</v>
      </c>
      <c r="CO46">
        <v>0</v>
      </c>
      <c r="CP46" t="s">
        <v>352</v>
      </c>
      <c r="CQ46" t="s">
        <v>176</v>
      </c>
      <c r="CR46">
        <v>0</v>
      </c>
      <c r="CS46" t="s">
        <v>31</v>
      </c>
      <c r="CT46">
        <v>0</v>
      </c>
      <c r="CU46" t="s">
        <v>46</v>
      </c>
      <c r="CV46" t="s">
        <v>35</v>
      </c>
      <c r="CW46" t="s">
        <v>35</v>
      </c>
      <c r="CX46" t="s">
        <v>35</v>
      </c>
      <c r="CY46" t="s">
        <v>61</v>
      </c>
      <c r="CZ46">
        <v>0</v>
      </c>
      <c r="DA46" t="s">
        <v>61</v>
      </c>
      <c r="DB46">
        <v>0</v>
      </c>
      <c r="DC46" t="s">
        <v>61</v>
      </c>
      <c r="DD46" t="s">
        <v>61</v>
      </c>
      <c r="DE46" t="s">
        <v>61</v>
      </c>
      <c r="DF46">
        <v>0</v>
      </c>
      <c r="DG46">
        <v>0</v>
      </c>
      <c r="DH46">
        <v>0</v>
      </c>
      <c r="DI46">
        <v>0</v>
      </c>
      <c r="DJ46">
        <v>0</v>
      </c>
      <c r="DK46">
        <v>0</v>
      </c>
      <c r="DL46">
        <v>0</v>
      </c>
      <c r="DM46" t="s">
        <v>35</v>
      </c>
      <c r="DN46" t="s">
        <v>35</v>
      </c>
      <c r="DO46" t="s">
        <v>35</v>
      </c>
      <c r="DP46" t="s">
        <v>61</v>
      </c>
      <c r="DQ46">
        <v>0</v>
      </c>
      <c r="DR46" t="s">
        <v>61</v>
      </c>
      <c r="DS46">
        <v>0</v>
      </c>
      <c r="DT46" t="s">
        <v>61</v>
      </c>
      <c r="DU46" t="s">
        <v>61</v>
      </c>
      <c r="DV46" t="s">
        <v>61</v>
      </c>
      <c r="DW46">
        <v>0</v>
      </c>
      <c r="DX46">
        <v>0</v>
      </c>
      <c r="DY46">
        <v>0</v>
      </c>
      <c r="DZ46">
        <v>0</v>
      </c>
      <c r="EA46" t="s">
        <v>27</v>
      </c>
      <c r="EB46" t="s">
        <v>99</v>
      </c>
      <c r="EC46" t="s">
        <v>31</v>
      </c>
      <c r="ED46" t="s">
        <v>32</v>
      </c>
      <c r="EE46" t="s">
        <v>31</v>
      </c>
      <c r="EF46">
        <v>0</v>
      </c>
      <c r="EG46" t="s">
        <v>31</v>
      </c>
      <c r="EH46" t="s">
        <v>31</v>
      </c>
      <c r="EI46" t="s">
        <v>62</v>
      </c>
      <c r="EJ46">
        <v>18</v>
      </c>
      <c r="EK46">
        <v>18</v>
      </c>
      <c r="EL46">
        <v>0</v>
      </c>
      <c r="EM46">
        <v>0</v>
      </c>
      <c r="EN46">
        <v>1</v>
      </c>
      <c r="EO46">
        <v>1</v>
      </c>
      <c r="EP46">
        <v>3</v>
      </c>
      <c r="EQ46">
        <v>3</v>
      </c>
      <c r="ER46">
        <v>100</v>
      </c>
      <c r="ES46" t="s">
        <v>985</v>
      </c>
      <c r="ET46" t="s">
        <v>986</v>
      </c>
    </row>
    <row r="47" spans="1:150" x14ac:dyDescent="0.25">
      <c r="A47" t="s">
        <v>987</v>
      </c>
      <c r="B47" t="s">
        <v>988</v>
      </c>
      <c r="C47" t="s">
        <v>989</v>
      </c>
      <c r="D47" t="s">
        <v>990</v>
      </c>
      <c r="E47" t="s">
        <v>991</v>
      </c>
      <c r="F47" t="s">
        <v>17</v>
      </c>
      <c r="G47" t="s">
        <v>980</v>
      </c>
      <c r="I47" t="s">
        <v>19</v>
      </c>
      <c r="L47" t="s">
        <v>20</v>
      </c>
      <c r="M47" t="s">
        <v>71</v>
      </c>
      <c r="N47" t="s">
        <v>22</v>
      </c>
      <c r="O47" t="s">
        <v>72</v>
      </c>
      <c r="P47" t="s">
        <v>23</v>
      </c>
      <c r="R47" t="s">
        <v>74</v>
      </c>
      <c r="S47" t="s">
        <v>630</v>
      </c>
      <c r="T47" t="s">
        <v>23</v>
      </c>
      <c r="U47" t="s">
        <v>23</v>
      </c>
      <c r="V47" t="s">
        <v>27</v>
      </c>
      <c r="W47" t="s">
        <v>22</v>
      </c>
      <c r="X47" t="s">
        <v>22</v>
      </c>
      <c r="Y47" t="s">
        <v>161</v>
      </c>
      <c r="Z47" t="s">
        <v>30</v>
      </c>
      <c r="AA47" t="s">
        <v>27</v>
      </c>
      <c r="AB47" t="s">
        <v>32</v>
      </c>
      <c r="AC47" t="s">
        <v>33</v>
      </c>
      <c r="AD47" t="s">
        <v>22</v>
      </c>
      <c r="AE47" t="s">
        <v>32</v>
      </c>
      <c r="AF47" t="s">
        <v>34</v>
      </c>
      <c r="AG47" t="s">
        <v>35</v>
      </c>
      <c r="AH47" t="s">
        <v>36</v>
      </c>
      <c r="AI47" t="s">
        <v>992</v>
      </c>
      <c r="AJ47" t="s">
        <v>993</v>
      </c>
      <c r="AK47" t="s">
        <v>442</v>
      </c>
      <c r="AL47" t="s">
        <v>23</v>
      </c>
      <c r="AM47" t="s">
        <v>22</v>
      </c>
      <c r="AN47" t="s">
        <v>22</v>
      </c>
      <c r="AO47" t="s">
        <v>72</v>
      </c>
      <c r="AP47" t="s">
        <v>34</v>
      </c>
      <c r="AQ47" t="s">
        <v>994</v>
      </c>
      <c r="AR47" t="s">
        <v>22</v>
      </c>
      <c r="AS47" t="s">
        <v>22</v>
      </c>
      <c r="AT47" t="s">
        <v>72</v>
      </c>
      <c r="AU47" t="s">
        <v>22</v>
      </c>
      <c r="AV47" t="s">
        <v>22</v>
      </c>
      <c r="AW47" t="s">
        <v>22</v>
      </c>
      <c r="AX47" t="s">
        <v>72</v>
      </c>
      <c r="AY47" t="s">
        <v>22</v>
      </c>
      <c r="AZ47" t="s">
        <v>22</v>
      </c>
      <c r="BA47" t="s">
        <v>22</v>
      </c>
      <c r="BB47" t="s">
        <v>22</v>
      </c>
      <c r="BC47" t="s">
        <v>32</v>
      </c>
      <c r="BD47" t="s">
        <v>32</v>
      </c>
      <c r="BE47" t="s">
        <v>34</v>
      </c>
      <c r="BF47" t="s">
        <v>35</v>
      </c>
      <c r="BG47" t="s">
        <v>22</v>
      </c>
      <c r="BH47" t="s">
        <v>22</v>
      </c>
      <c r="BI47" t="s">
        <v>33</v>
      </c>
      <c r="BJ47" t="s">
        <v>22</v>
      </c>
      <c r="BK47" t="s">
        <v>22</v>
      </c>
      <c r="BL47" t="s">
        <v>22</v>
      </c>
      <c r="BM47" t="s">
        <v>22</v>
      </c>
      <c r="BN47" t="s">
        <v>22</v>
      </c>
      <c r="BO47" t="s">
        <v>22</v>
      </c>
      <c r="BP47" t="s">
        <v>34</v>
      </c>
      <c r="BQ47" t="s">
        <v>35</v>
      </c>
      <c r="BR47" t="s">
        <v>22</v>
      </c>
      <c r="BS47" t="s">
        <v>72</v>
      </c>
      <c r="BT47" t="s">
        <v>34</v>
      </c>
      <c r="BU47" t="s">
        <v>35</v>
      </c>
      <c r="BV47" t="s">
        <v>995</v>
      </c>
      <c r="BW47">
        <v>0</v>
      </c>
      <c r="BX47" t="s">
        <v>27</v>
      </c>
      <c r="BY47" t="s">
        <v>83</v>
      </c>
      <c r="BZ47" t="s">
        <v>42</v>
      </c>
      <c r="CA47" t="s">
        <v>117</v>
      </c>
      <c r="CB47" t="s">
        <v>385</v>
      </c>
      <c r="CC47" t="s">
        <v>996</v>
      </c>
      <c r="CD47" t="s">
        <v>46</v>
      </c>
      <c r="CE47" t="s">
        <v>86</v>
      </c>
      <c r="CF47" t="s">
        <v>997</v>
      </c>
      <c r="CG47" t="s">
        <v>998</v>
      </c>
      <c r="CH47">
        <v>99</v>
      </c>
      <c r="CI47" t="s">
        <v>999</v>
      </c>
      <c r="CJ47">
        <v>0</v>
      </c>
      <c r="CK47">
        <v>0</v>
      </c>
      <c r="CL47">
        <v>0.05</v>
      </c>
      <c r="CM47">
        <v>0</v>
      </c>
      <c r="CN47">
        <v>0</v>
      </c>
      <c r="CO47">
        <v>0</v>
      </c>
      <c r="CP47" t="s">
        <v>641</v>
      </c>
      <c r="CQ47" t="s">
        <v>54</v>
      </c>
      <c r="CR47">
        <v>0</v>
      </c>
      <c r="CS47" t="s">
        <v>27</v>
      </c>
      <c r="CT47" t="s">
        <v>1000</v>
      </c>
      <c r="CU47" t="s">
        <v>46</v>
      </c>
      <c r="CV47" t="s">
        <v>86</v>
      </c>
      <c r="CW47" t="s">
        <v>1001</v>
      </c>
      <c r="CX47" t="s">
        <v>1002</v>
      </c>
      <c r="CY47">
        <v>99</v>
      </c>
      <c r="CZ47" t="s">
        <v>1003</v>
      </c>
      <c r="DA47">
        <v>12.5</v>
      </c>
      <c r="DB47">
        <v>0</v>
      </c>
      <c r="DC47">
        <v>0</v>
      </c>
      <c r="DD47">
        <v>0</v>
      </c>
      <c r="DE47">
        <v>0</v>
      </c>
      <c r="DF47">
        <v>0</v>
      </c>
      <c r="DG47" t="s">
        <v>1004</v>
      </c>
      <c r="DH47" t="s">
        <v>54</v>
      </c>
      <c r="DI47">
        <v>0</v>
      </c>
      <c r="DJ47" t="s">
        <v>31</v>
      </c>
      <c r="DK47">
        <v>0</v>
      </c>
      <c r="DL47">
        <v>0</v>
      </c>
      <c r="DM47" t="s">
        <v>35</v>
      </c>
      <c r="DN47" t="s">
        <v>35</v>
      </c>
      <c r="DO47" t="s">
        <v>35</v>
      </c>
      <c r="DP47" t="s">
        <v>61</v>
      </c>
      <c r="DQ47">
        <v>0</v>
      </c>
      <c r="DR47" t="s">
        <v>61</v>
      </c>
      <c r="DS47">
        <v>0</v>
      </c>
      <c r="DT47" t="s">
        <v>61</v>
      </c>
      <c r="DU47" t="s">
        <v>61</v>
      </c>
      <c r="DV47" t="s">
        <v>61</v>
      </c>
      <c r="DW47">
        <v>0</v>
      </c>
      <c r="DX47">
        <v>0</v>
      </c>
      <c r="DY47">
        <v>0</v>
      </c>
      <c r="DZ47">
        <v>0</v>
      </c>
      <c r="EA47" t="s">
        <v>31</v>
      </c>
      <c r="EB47" t="s">
        <v>32</v>
      </c>
      <c r="EC47" t="s">
        <v>35</v>
      </c>
      <c r="ED47" t="s">
        <v>32</v>
      </c>
      <c r="EE47">
        <v>0</v>
      </c>
      <c r="EF47">
        <v>0</v>
      </c>
      <c r="EG47" t="s">
        <v>1005</v>
      </c>
      <c r="EH47" t="s">
        <v>27</v>
      </c>
      <c r="EI47" t="s">
        <v>1006</v>
      </c>
      <c r="EJ47">
        <v>8000</v>
      </c>
      <c r="EK47">
        <v>6000</v>
      </c>
      <c r="EL47">
        <v>1500</v>
      </c>
      <c r="EM47">
        <v>500</v>
      </c>
      <c r="EN47">
        <v>0</v>
      </c>
      <c r="EO47">
        <v>3</v>
      </c>
      <c r="EP47">
        <v>0</v>
      </c>
      <c r="EQ47">
        <v>3</v>
      </c>
      <c r="ER47">
        <v>500</v>
      </c>
      <c r="ES47" t="s">
        <v>1007</v>
      </c>
      <c r="ET47" t="s">
        <v>23</v>
      </c>
    </row>
    <row r="48" spans="1:150" x14ac:dyDescent="0.25">
      <c r="A48" t="s">
        <v>1008</v>
      </c>
      <c r="B48" t="s">
        <v>23</v>
      </c>
      <c r="C48" t="s">
        <v>1009</v>
      </c>
      <c r="D48" t="s">
        <v>1010</v>
      </c>
      <c r="E48" t="s">
        <v>1011</v>
      </c>
      <c r="F48" t="s">
        <v>844</v>
      </c>
      <c r="G48" t="s">
        <v>1012</v>
      </c>
      <c r="I48" t="s">
        <v>19</v>
      </c>
      <c r="L48" t="s">
        <v>99</v>
      </c>
      <c r="M48" t="s">
        <v>71</v>
      </c>
      <c r="N48" t="s">
        <v>22</v>
      </c>
      <c r="O48" t="s">
        <v>32</v>
      </c>
      <c r="P48" t="s">
        <v>23</v>
      </c>
      <c r="R48" t="s">
        <v>134</v>
      </c>
      <c r="S48" t="s">
        <v>982</v>
      </c>
      <c r="T48" t="s">
        <v>23</v>
      </c>
      <c r="U48" t="s">
        <v>23</v>
      </c>
      <c r="V48" t="s">
        <v>27</v>
      </c>
      <c r="W48" t="s">
        <v>32</v>
      </c>
      <c r="X48" t="s">
        <v>22</v>
      </c>
      <c r="Y48" t="s">
        <v>77</v>
      </c>
      <c r="Z48" t="s">
        <v>30</v>
      </c>
      <c r="AA48" t="s">
        <v>31</v>
      </c>
      <c r="AB48" t="s">
        <v>32</v>
      </c>
      <c r="AC48" t="s">
        <v>32</v>
      </c>
      <c r="AD48" t="s">
        <v>32</v>
      </c>
      <c r="AE48" t="s">
        <v>32</v>
      </c>
      <c r="AF48" t="s">
        <v>34</v>
      </c>
      <c r="AG48" t="s">
        <v>35</v>
      </c>
      <c r="AH48" t="s">
        <v>36</v>
      </c>
      <c r="AI48" t="s">
        <v>23</v>
      </c>
      <c r="AJ48" t="s">
        <v>371</v>
      </c>
      <c r="AK48" t="s">
        <v>138</v>
      </c>
      <c r="AL48" t="s">
        <v>23</v>
      </c>
      <c r="AM48" t="s">
        <v>32</v>
      </c>
      <c r="AN48" t="s">
        <v>22</v>
      </c>
      <c r="AO48" t="s">
        <v>32</v>
      </c>
      <c r="AP48" t="s">
        <v>34</v>
      </c>
      <c r="AQ48" t="s">
        <v>35</v>
      </c>
      <c r="AR48" t="s">
        <v>32</v>
      </c>
      <c r="AS48" t="s">
        <v>32</v>
      </c>
      <c r="AT48" t="s">
        <v>22</v>
      </c>
      <c r="AU48" t="s">
        <v>22</v>
      </c>
      <c r="AV48" t="s">
        <v>32</v>
      </c>
      <c r="AW48" t="s">
        <v>32</v>
      </c>
      <c r="AX48" t="s">
        <v>32</v>
      </c>
      <c r="AY48" t="s">
        <v>32</v>
      </c>
      <c r="AZ48" t="s">
        <v>22</v>
      </c>
      <c r="BA48" t="s">
        <v>22</v>
      </c>
      <c r="BB48" t="s">
        <v>32</v>
      </c>
      <c r="BC48" t="s">
        <v>32</v>
      </c>
      <c r="BD48" t="s">
        <v>32</v>
      </c>
      <c r="BE48" t="s">
        <v>34</v>
      </c>
      <c r="BF48" t="s">
        <v>35</v>
      </c>
      <c r="BG48" t="s">
        <v>32</v>
      </c>
      <c r="BH48" t="s">
        <v>22</v>
      </c>
      <c r="BI48" t="s">
        <v>32</v>
      </c>
      <c r="BJ48" t="s">
        <v>22</v>
      </c>
      <c r="BK48" t="s">
        <v>22</v>
      </c>
      <c r="BL48" t="s">
        <v>22</v>
      </c>
      <c r="BM48" t="s">
        <v>32</v>
      </c>
      <c r="BN48" t="s">
        <v>32</v>
      </c>
      <c r="BO48" t="s">
        <v>32</v>
      </c>
      <c r="BP48" t="s">
        <v>34</v>
      </c>
      <c r="BQ48" t="s">
        <v>35</v>
      </c>
      <c r="BR48" t="s">
        <v>32</v>
      </c>
      <c r="BS48" t="s">
        <v>72</v>
      </c>
      <c r="BT48" t="s">
        <v>34</v>
      </c>
      <c r="BU48" t="s">
        <v>35</v>
      </c>
      <c r="BV48">
        <v>0</v>
      </c>
      <c r="BW48">
        <v>0</v>
      </c>
      <c r="BX48" t="s">
        <v>31</v>
      </c>
      <c r="BY48" t="s">
        <v>41</v>
      </c>
      <c r="BZ48" t="s">
        <v>225</v>
      </c>
      <c r="CA48" t="s">
        <v>117</v>
      </c>
      <c r="CB48" t="s">
        <v>1013</v>
      </c>
      <c r="CC48">
        <v>0</v>
      </c>
      <c r="CD48" t="s">
        <v>46</v>
      </c>
      <c r="CE48" t="s">
        <v>86</v>
      </c>
      <c r="CF48" t="s">
        <v>1014</v>
      </c>
      <c r="CG48" t="s">
        <v>1015</v>
      </c>
      <c r="CH48" t="s">
        <v>61</v>
      </c>
      <c r="CI48">
        <v>0</v>
      </c>
      <c r="CJ48" t="s">
        <v>61</v>
      </c>
      <c r="CK48">
        <v>0</v>
      </c>
      <c r="CL48">
        <v>0</v>
      </c>
      <c r="CM48">
        <v>0</v>
      </c>
      <c r="CN48">
        <v>0</v>
      </c>
      <c r="CO48">
        <v>0</v>
      </c>
      <c r="CP48" t="s">
        <v>1016</v>
      </c>
      <c r="CQ48" t="s">
        <v>1017</v>
      </c>
      <c r="CR48" t="s">
        <v>1018</v>
      </c>
      <c r="CS48" t="s">
        <v>31</v>
      </c>
      <c r="CT48">
        <v>0</v>
      </c>
      <c r="CU48" t="s">
        <v>46</v>
      </c>
      <c r="CV48" t="s">
        <v>35</v>
      </c>
      <c r="CW48" t="s">
        <v>35</v>
      </c>
      <c r="CX48" t="s">
        <v>35</v>
      </c>
      <c r="CY48" t="s">
        <v>61</v>
      </c>
      <c r="CZ48">
        <v>0</v>
      </c>
      <c r="DA48" t="s">
        <v>61</v>
      </c>
      <c r="DB48">
        <v>0</v>
      </c>
      <c r="DC48" t="s">
        <v>61</v>
      </c>
      <c r="DD48" t="s">
        <v>61</v>
      </c>
      <c r="DE48" t="s">
        <v>61</v>
      </c>
      <c r="DF48">
        <v>0</v>
      </c>
      <c r="DG48">
        <v>0</v>
      </c>
      <c r="DH48">
        <v>0</v>
      </c>
      <c r="DI48">
        <v>0</v>
      </c>
      <c r="DJ48">
        <v>0</v>
      </c>
      <c r="DK48">
        <v>0</v>
      </c>
      <c r="DL48">
        <v>0</v>
      </c>
      <c r="DM48" t="s">
        <v>35</v>
      </c>
      <c r="DN48" t="s">
        <v>35</v>
      </c>
      <c r="DO48" t="s">
        <v>35</v>
      </c>
      <c r="DP48" t="s">
        <v>61</v>
      </c>
      <c r="DQ48">
        <v>0</v>
      </c>
      <c r="DR48" t="s">
        <v>61</v>
      </c>
      <c r="DS48">
        <v>0</v>
      </c>
      <c r="DT48" t="s">
        <v>61</v>
      </c>
      <c r="DU48" t="s">
        <v>61</v>
      </c>
      <c r="DV48" t="s">
        <v>61</v>
      </c>
      <c r="DW48">
        <v>0</v>
      </c>
      <c r="DX48">
        <v>0</v>
      </c>
      <c r="DY48">
        <v>0</v>
      </c>
      <c r="DZ48">
        <v>0</v>
      </c>
      <c r="EA48" t="s">
        <v>27</v>
      </c>
      <c r="EB48" t="s">
        <v>99</v>
      </c>
      <c r="EC48" t="s">
        <v>100</v>
      </c>
      <c r="ED48" t="s">
        <v>99</v>
      </c>
      <c r="EE48" t="s">
        <v>31</v>
      </c>
      <c r="EF48">
        <v>0</v>
      </c>
      <c r="EG48" t="s">
        <v>550</v>
      </c>
      <c r="EH48" t="s">
        <v>31</v>
      </c>
      <c r="EI48" t="s">
        <v>62</v>
      </c>
      <c r="EJ48">
        <v>50</v>
      </c>
      <c r="EK48">
        <v>50</v>
      </c>
      <c r="EL48">
        <v>0</v>
      </c>
      <c r="EM48">
        <v>0</v>
      </c>
      <c r="EN48">
        <v>1</v>
      </c>
      <c r="EO48">
        <v>3</v>
      </c>
      <c r="EP48">
        <v>12</v>
      </c>
      <c r="EQ48">
        <v>3</v>
      </c>
      <c r="ER48">
        <v>100</v>
      </c>
      <c r="ES48" t="s">
        <v>1019</v>
      </c>
      <c r="ET48" t="s">
        <v>23</v>
      </c>
    </row>
    <row r="49" spans="1:150" x14ac:dyDescent="0.25">
      <c r="A49" t="s">
        <v>1020</v>
      </c>
      <c r="B49" t="s">
        <v>1021</v>
      </c>
      <c r="C49" t="s">
        <v>1022</v>
      </c>
      <c r="D49" t="s">
        <v>1023</v>
      </c>
      <c r="E49" t="s">
        <v>1024</v>
      </c>
      <c r="F49" t="s">
        <v>17</v>
      </c>
      <c r="G49" t="s">
        <v>1025</v>
      </c>
      <c r="I49" t="s">
        <v>1026</v>
      </c>
      <c r="L49" t="s">
        <v>20</v>
      </c>
      <c r="M49" t="s">
        <v>195</v>
      </c>
      <c r="N49" t="s">
        <v>22</v>
      </c>
      <c r="O49" t="s">
        <v>32</v>
      </c>
      <c r="P49" t="s">
        <v>23</v>
      </c>
      <c r="R49" t="s">
        <v>134</v>
      </c>
      <c r="S49" t="s">
        <v>506</v>
      </c>
      <c r="T49" t="s">
        <v>23</v>
      </c>
      <c r="U49" t="s">
        <v>23</v>
      </c>
      <c r="V49" t="s">
        <v>27</v>
      </c>
      <c r="W49" t="s">
        <v>32</v>
      </c>
      <c r="X49" t="s">
        <v>28</v>
      </c>
      <c r="Y49" t="s">
        <v>284</v>
      </c>
      <c r="Z49" t="s">
        <v>30</v>
      </c>
      <c r="AA49" t="s">
        <v>31</v>
      </c>
      <c r="AB49" t="s">
        <v>32</v>
      </c>
      <c r="AC49" t="s">
        <v>32</v>
      </c>
      <c r="AD49" t="s">
        <v>32</v>
      </c>
      <c r="AE49" t="s">
        <v>32</v>
      </c>
      <c r="AF49" t="s">
        <v>34</v>
      </c>
      <c r="AG49" t="s">
        <v>35</v>
      </c>
      <c r="AH49" t="s">
        <v>199</v>
      </c>
      <c r="AI49" t="s">
        <v>1027</v>
      </c>
      <c r="AJ49" t="s">
        <v>286</v>
      </c>
      <c r="AK49" t="s">
        <v>36</v>
      </c>
      <c r="AL49" t="s">
        <v>23</v>
      </c>
      <c r="AM49" t="s">
        <v>22</v>
      </c>
      <c r="AN49" t="s">
        <v>22</v>
      </c>
      <c r="AO49" t="s">
        <v>32</v>
      </c>
      <c r="AP49" t="s">
        <v>34</v>
      </c>
      <c r="AQ49" t="s">
        <v>35</v>
      </c>
      <c r="AR49" t="s">
        <v>22</v>
      </c>
      <c r="AS49" t="s">
        <v>72</v>
      </c>
      <c r="AT49" t="s">
        <v>72</v>
      </c>
      <c r="AU49" t="s">
        <v>72</v>
      </c>
      <c r="AV49" t="s">
        <v>22</v>
      </c>
      <c r="AW49" t="s">
        <v>22</v>
      </c>
      <c r="AX49" t="s">
        <v>72</v>
      </c>
      <c r="AY49" t="s">
        <v>22</v>
      </c>
      <c r="AZ49" t="s">
        <v>22</v>
      </c>
      <c r="BA49" t="s">
        <v>72</v>
      </c>
      <c r="BB49" t="s">
        <v>72</v>
      </c>
      <c r="BC49" t="s">
        <v>22</v>
      </c>
      <c r="BD49" t="s">
        <v>32</v>
      </c>
      <c r="BE49" t="s">
        <v>34</v>
      </c>
      <c r="BF49" t="s">
        <v>35</v>
      </c>
      <c r="BG49" t="s">
        <v>22</v>
      </c>
      <c r="BH49" t="s">
        <v>22</v>
      </c>
      <c r="BI49" t="s">
        <v>32</v>
      </c>
      <c r="BJ49" t="s">
        <v>22</v>
      </c>
      <c r="BK49" t="s">
        <v>22</v>
      </c>
      <c r="BL49" t="s">
        <v>32</v>
      </c>
      <c r="BM49" t="s">
        <v>22</v>
      </c>
      <c r="BN49" t="s">
        <v>32</v>
      </c>
      <c r="BO49" t="s">
        <v>32</v>
      </c>
      <c r="BP49" t="s">
        <v>34</v>
      </c>
      <c r="BQ49" t="s">
        <v>35</v>
      </c>
      <c r="BR49" t="s">
        <v>72</v>
      </c>
      <c r="BS49" t="s">
        <v>72</v>
      </c>
      <c r="BT49" t="s">
        <v>34</v>
      </c>
      <c r="BU49" t="s">
        <v>35</v>
      </c>
      <c r="BV49">
        <v>0</v>
      </c>
      <c r="BW49" t="s">
        <v>1028</v>
      </c>
      <c r="BX49" t="s">
        <v>31</v>
      </c>
      <c r="BY49" t="s">
        <v>41</v>
      </c>
      <c r="BZ49" t="s">
        <v>225</v>
      </c>
      <c r="CA49" t="s">
        <v>117</v>
      </c>
      <c r="CB49" t="s">
        <v>140</v>
      </c>
      <c r="CC49" t="s">
        <v>1029</v>
      </c>
      <c r="CD49" t="s">
        <v>46</v>
      </c>
      <c r="CE49" t="s">
        <v>178</v>
      </c>
      <c r="CF49" t="s">
        <v>1030</v>
      </c>
      <c r="CG49" t="s">
        <v>1031</v>
      </c>
      <c r="CH49">
        <v>60</v>
      </c>
      <c r="CI49" t="s">
        <v>1032</v>
      </c>
      <c r="CJ49">
        <v>35</v>
      </c>
      <c r="CK49" t="s">
        <v>1033</v>
      </c>
      <c r="CL49">
        <v>0</v>
      </c>
      <c r="CM49">
        <v>0</v>
      </c>
      <c r="CN49">
        <v>0</v>
      </c>
      <c r="CO49">
        <v>0</v>
      </c>
      <c r="CP49" t="s">
        <v>352</v>
      </c>
      <c r="CQ49" t="s">
        <v>176</v>
      </c>
      <c r="CR49">
        <v>0</v>
      </c>
      <c r="CS49" t="s">
        <v>27</v>
      </c>
      <c r="CT49" t="s">
        <v>1034</v>
      </c>
      <c r="CU49" t="s">
        <v>46</v>
      </c>
      <c r="CV49" t="s">
        <v>178</v>
      </c>
      <c r="CW49" t="s">
        <v>1030</v>
      </c>
      <c r="CX49" t="s">
        <v>1031</v>
      </c>
      <c r="CY49">
        <v>60</v>
      </c>
      <c r="CZ49" t="s">
        <v>1035</v>
      </c>
      <c r="DA49">
        <v>45</v>
      </c>
      <c r="DB49" t="s">
        <v>1036</v>
      </c>
      <c r="DC49">
        <v>0</v>
      </c>
      <c r="DD49">
        <v>0</v>
      </c>
      <c r="DE49">
        <v>0</v>
      </c>
      <c r="DF49">
        <v>0</v>
      </c>
      <c r="DG49" t="s">
        <v>352</v>
      </c>
      <c r="DH49" t="s">
        <v>176</v>
      </c>
      <c r="DI49">
        <v>0</v>
      </c>
      <c r="DJ49" t="s">
        <v>27</v>
      </c>
      <c r="DK49" t="s">
        <v>1037</v>
      </c>
      <c r="DL49" t="s">
        <v>46</v>
      </c>
      <c r="DM49" t="s">
        <v>47</v>
      </c>
      <c r="DN49" t="s">
        <v>1030</v>
      </c>
      <c r="DO49" t="s">
        <v>1038</v>
      </c>
      <c r="DP49">
        <v>1820</v>
      </c>
      <c r="DQ49" t="s">
        <v>1039</v>
      </c>
      <c r="DR49">
        <v>5</v>
      </c>
      <c r="DS49" t="s">
        <v>1040</v>
      </c>
      <c r="DT49">
        <v>0</v>
      </c>
      <c r="DU49">
        <v>0</v>
      </c>
      <c r="DV49">
        <v>0</v>
      </c>
      <c r="DW49">
        <v>0</v>
      </c>
      <c r="DX49" t="s">
        <v>352</v>
      </c>
      <c r="DY49" t="s">
        <v>176</v>
      </c>
      <c r="DZ49">
        <v>0</v>
      </c>
      <c r="EA49" t="s">
        <v>27</v>
      </c>
      <c r="EB49" t="s">
        <v>32</v>
      </c>
      <c r="EC49" t="s">
        <v>27</v>
      </c>
      <c r="ED49" t="s">
        <v>20</v>
      </c>
      <c r="EE49" t="s">
        <v>31</v>
      </c>
      <c r="EF49">
        <v>0</v>
      </c>
      <c r="EG49" t="s">
        <v>550</v>
      </c>
      <c r="EH49" t="s">
        <v>31</v>
      </c>
      <c r="EI49" t="s">
        <v>62</v>
      </c>
      <c r="EJ49">
        <v>120</v>
      </c>
      <c r="EK49">
        <v>120</v>
      </c>
      <c r="EL49">
        <v>0</v>
      </c>
      <c r="EM49">
        <v>0</v>
      </c>
      <c r="EN49">
        <v>10</v>
      </c>
      <c r="EO49">
        <v>6</v>
      </c>
      <c r="EP49">
        <v>12</v>
      </c>
      <c r="EQ49">
        <v>3</v>
      </c>
      <c r="ER49">
        <v>1000</v>
      </c>
      <c r="ES49" t="s">
        <v>1041</v>
      </c>
      <c r="ET49" t="s">
        <v>1025</v>
      </c>
    </row>
    <row r="50" spans="1:150" x14ac:dyDescent="0.25">
      <c r="A50" t="s">
        <v>1042</v>
      </c>
      <c r="B50" t="s">
        <v>1043</v>
      </c>
      <c r="C50" t="s">
        <v>1044</v>
      </c>
      <c r="D50" t="s">
        <v>1045</v>
      </c>
      <c r="E50" t="s">
        <v>1046</v>
      </c>
      <c r="F50" t="s">
        <v>17</v>
      </c>
      <c r="G50" t="s">
        <v>1047</v>
      </c>
      <c r="I50" t="s">
        <v>19</v>
      </c>
      <c r="L50" t="s">
        <v>149</v>
      </c>
      <c r="M50" t="s">
        <v>780</v>
      </c>
      <c r="N50" t="s">
        <v>22</v>
      </c>
      <c r="O50" t="s">
        <v>22</v>
      </c>
      <c r="P50" t="s">
        <v>1048</v>
      </c>
      <c r="R50" t="s">
        <v>134</v>
      </c>
      <c r="S50" t="s">
        <v>263</v>
      </c>
      <c r="T50" t="s">
        <v>1049</v>
      </c>
      <c r="U50" t="s">
        <v>1050</v>
      </c>
      <c r="V50" t="s">
        <v>27</v>
      </c>
      <c r="W50" t="s">
        <v>22</v>
      </c>
      <c r="X50" t="s">
        <v>22</v>
      </c>
      <c r="Y50" t="s">
        <v>161</v>
      </c>
      <c r="Z50" t="s">
        <v>197</v>
      </c>
      <c r="AA50" t="s">
        <v>27</v>
      </c>
      <c r="AB50" t="s">
        <v>22</v>
      </c>
      <c r="AC50" t="s">
        <v>22</v>
      </c>
      <c r="AD50" t="s">
        <v>22</v>
      </c>
      <c r="AE50" t="s">
        <v>22</v>
      </c>
      <c r="AF50" t="s">
        <v>22</v>
      </c>
      <c r="AG50" t="s">
        <v>1051</v>
      </c>
      <c r="AH50" t="s">
        <v>1052</v>
      </c>
      <c r="AI50" t="s">
        <v>23</v>
      </c>
      <c r="AJ50" t="s">
        <v>80</v>
      </c>
      <c r="AK50" t="s">
        <v>1053</v>
      </c>
      <c r="AL50" t="s">
        <v>1054</v>
      </c>
      <c r="AM50" t="s">
        <v>32</v>
      </c>
      <c r="AN50" t="s">
        <v>32</v>
      </c>
      <c r="AO50" t="s">
        <v>22</v>
      </c>
      <c r="AP50" t="s">
        <v>72</v>
      </c>
      <c r="AQ50" t="s">
        <v>1055</v>
      </c>
      <c r="AR50" t="s">
        <v>22</v>
      </c>
      <c r="AS50" t="s">
        <v>22</v>
      </c>
      <c r="AT50" t="s">
        <v>22</v>
      </c>
      <c r="AU50" t="s">
        <v>22</v>
      </c>
      <c r="AV50" t="s">
        <v>22</v>
      </c>
      <c r="AW50" t="s">
        <v>22</v>
      </c>
      <c r="AX50" t="s">
        <v>72</v>
      </c>
      <c r="AY50" t="s">
        <v>22</v>
      </c>
      <c r="AZ50" t="s">
        <v>22</v>
      </c>
      <c r="BA50" t="s">
        <v>22</v>
      </c>
      <c r="BB50" t="s">
        <v>72</v>
      </c>
      <c r="BC50" t="s">
        <v>72</v>
      </c>
      <c r="BD50" t="s">
        <v>22</v>
      </c>
      <c r="BE50" t="s">
        <v>72</v>
      </c>
      <c r="BF50" t="s">
        <v>205</v>
      </c>
      <c r="BG50" t="s">
        <v>22</v>
      </c>
      <c r="BH50" t="s">
        <v>33</v>
      </c>
      <c r="BI50" t="s">
        <v>22</v>
      </c>
      <c r="BJ50" t="s">
        <v>22</v>
      </c>
      <c r="BK50" t="s">
        <v>22</v>
      </c>
      <c r="BL50" t="s">
        <v>22</v>
      </c>
      <c r="BM50" t="s">
        <v>32</v>
      </c>
      <c r="BN50" t="s">
        <v>32</v>
      </c>
      <c r="BO50" t="s">
        <v>32</v>
      </c>
      <c r="BP50" t="s">
        <v>72</v>
      </c>
      <c r="BQ50" t="s">
        <v>205</v>
      </c>
      <c r="BR50" t="s">
        <v>22</v>
      </c>
      <c r="BS50" t="s">
        <v>22</v>
      </c>
      <c r="BT50" t="s">
        <v>34</v>
      </c>
      <c r="BU50" t="s">
        <v>35</v>
      </c>
      <c r="BV50">
        <v>0</v>
      </c>
      <c r="BW50" t="s">
        <v>1056</v>
      </c>
      <c r="BX50" t="s">
        <v>27</v>
      </c>
      <c r="BY50" t="s">
        <v>83</v>
      </c>
      <c r="BZ50" t="s">
        <v>42</v>
      </c>
      <c r="CA50" t="s">
        <v>117</v>
      </c>
      <c r="CB50" t="s">
        <v>1057</v>
      </c>
      <c r="CC50" t="s">
        <v>1058</v>
      </c>
      <c r="CD50" t="s">
        <v>46</v>
      </c>
      <c r="CE50" t="s">
        <v>86</v>
      </c>
      <c r="CF50" t="s">
        <v>523</v>
      </c>
      <c r="CG50" t="s">
        <v>1059</v>
      </c>
      <c r="CH50">
        <v>0</v>
      </c>
      <c r="CI50" t="s">
        <v>1060</v>
      </c>
      <c r="CJ50">
        <v>3.5</v>
      </c>
      <c r="CK50" t="s">
        <v>1061</v>
      </c>
      <c r="CL50">
        <v>0</v>
      </c>
      <c r="CM50">
        <v>0</v>
      </c>
      <c r="CN50">
        <v>0</v>
      </c>
      <c r="CO50" t="s">
        <v>1060</v>
      </c>
      <c r="CP50" t="s">
        <v>1062</v>
      </c>
      <c r="CQ50" t="s">
        <v>1063</v>
      </c>
      <c r="CR50">
        <v>0</v>
      </c>
      <c r="CS50" t="s">
        <v>31</v>
      </c>
      <c r="CT50">
        <v>0</v>
      </c>
      <c r="CU50" t="s">
        <v>46</v>
      </c>
      <c r="CV50" t="s">
        <v>35</v>
      </c>
      <c r="CW50" t="s">
        <v>35</v>
      </c>
      <c r="CX50" t="s">
        <v>35</v>
      </c>
      <c r="CY50" t="s">
        <v>61</v>
      </c>
      <c r="CZ50">
        <v>0</v>
      </c>
      <c r="DA50" t="s">
        <v>61</v>
      </c>
      <c r="DB50">
        <v>0</v>
      </c>
      <c r="DC50" t="s">
        <v>61</v>
      </c>
      <c r="DD50" t="s">
        <v>61</v>
      </c>
      <c r="DE50" t="s">
        <v>61</v>
      </c>
      <c r="DF50">
        <v>0</v>
      </c>
      <c r="DG50">
        <v>0</v>
      </c>
      <c r="DH50">
        <v>0</v>
      </c>
      <c r="DI50">
        <v>0</v>
      </c>
      <c r="DJ50">
        <v>0</v>
      </c>
      <c r="DK50">
        <v>0</v>
      </c>
      <c r="DL50">
        <v>0</v>
      </c>
      <c r="DM50" t="s">
        <v>35</v>
      </c>
      <c r="DN50" t="s">
        <v>35</v>
      </c>
      <c r="DO50" t="s">
        <v>35</v>
      </c>
      <c r="DP50" t="s">
        <v>61</v>
      </c>
      <c r="DQ50">
        <v>0</v>
      </c>
      <c r="DR50" t="s">
        <v>61</v>
      </c>
      <c r="DS50">
        <v>0</v>
      </c>
      <c r="DT50" t="s">
        <v>61</v>
      </c>
      <c r="DU50" t="s">
        <v>61</v>
      </c>
      <c r="DV50" t="s">
        <v>61</v>
      </c>
      <c r="DW50">
        <v>0</v>
      </c>
      <c r="DX50">
        <v>0</v>
      </c>
      <c r="DY50">
        <v>0</v>
      </c>
      <c r="DZ50">
        <v>0</v>
      </c>
      <c r="EA50" t="s">
        <v>27</v>
      </c>
      <c r="EB50" t="s">
        <v>20</v>
      </c>
      <c r="EC50" t="s">
        <v>27</v>
      </c>
      <c r="ED50" t="s">
        <v>20</v>
      </c>
      <c r="EE50" t="s">
        <v>1064</v>
      </c>
      <c r="EF50">
        <v>0</v>
      </c>
      <c r="EG50" t="s">
        <v>1065</v>
      </c>
      <c r="EH50" t="s">
        <v>27</v>
      </c>
      <c r="EI50" t="s">
        <v>102</v>
      </c>
      <c r="EJ50">
        <v>600</v>
      </c>
      <c r="EK50">
        <v>500</v>
      </c>
      <c r="EL50">
        <v>100</v>
      </c>
      <c r="EM50">
        <v>0</v>
      </c>
      <c r="EN50">
        <v>1</v>
      </c>
      <c r="EO50">
        <v>3</v>
      </c>
      <c r="EP50">
        <v>3</v>
      </c>
      <c r="EQ50">
        <v>3</v>
      </c>
      <c r="ER50" t="s">
        <v>127</v>
      </c>
      <c r="ES50" t="s">
        <v>1066</v>
      </c>
      <c r="ET50" t="s">
        <v>23</v>
      </c>
    </row>
    <row r="51" spans="1:150" x14ac:dyDescent="0.25">
      <c r="A51" t="s">
        <v>1067</v>
      </c>
      <c r="B51" t="s">
        <v>1068</v>
      </c>
      <c r="C51" t="s">
        <v>1069</v>
      </c>
      <c r="D51" t="s">
        <v>1070</v>
      </c>
      <c r="E51" t="s">
        <v>1071</v>
      </c>
      <c r="F51" t="s">
        <v>17</v>
      </c>
      <c r="G51" t="s">
        <v>1072</v>
      </c>
      <c r="I51" t="s">
        <v>19</v>
      </c>
      <c r="L51" t="s">
        <v>20</v>
      </c>
      <c r="M51" t="s">
        <v>71</v>
      </c>
      <c r="N51" t="s">
        <v>22</v>
      </c>
      <c r="O51" t="s">
        <v>22</v>
      </c>
      <c r="P51" t="s">
        <v>1073</v>
      </c>
      <c r="R51" t="s">
        <v>24</v>
      </c>
      <c r="S51" t="s">
        <v>109</v>
      </c>
      <c r="T51" t="s">
        <v>369</v>
      </c>
      <c r="U51" t="s">
        <v>23</v>
      </c>
      <c r="V51" t="s">
        <v>27</v>
      </c>
      <c r="W51" t="s">
        <v>22</v>
      </c>
      <c r="X51" t="s">
        <v>22</v>
      </c>
      <c r="Y51" t="s">
        <v>284</v>
      </c>
      <c r="Z51" t="s">
        <v>30</v>
      </c>
      <c r="AA51" t="s">
        <v>31</v>
      </c>
      <c r="AB51" t="s">
        <v>32</v>
      </c>
      <c r="AC51" t="s">
        <v>32</v>
      </c>
      <c r="AD51" t="s">
        <v>32</v>
      </c>
      <c r="AE51" t="s">
        <v>32</v>
      </c>
      <c r="AF51" t="s">
        <v>34</v>
      </c>
      <c r="AG51" t="s">
        <v>35</v>
      </c>
      <c r="AH51" t="s">
        <v>36</v>
      </c>
      <c r="AI51" t="s">
        <v>1074</v>
      </c>
      <c r="AJ51" t="s">
        <v>1075</v>
      </c>
      <c r="AK51" t="s">
        <v>36</v>
      </c>
      <c r="AL51" t="s">
        <v>23</v>
      </c>
      <c r="AM51" t="s">
        <v>22</v>
      </c>
      <c r="AN51" t="s">
        <v>22</v>
      </c>
      <c r="AO51" t="s">
        <v>32</v>
      </c>
      <c r="AP51" t="s">
        <v>34</v>
      </c>
      <c r="AQ51" t="s">
        <v>35</v>
      </c>
      <c r="AR51" t="s">
        <v>72</v>
      </c>
      <c r="AS51" t="s">
        <v>22</v>
      </c>
      <c r="AT51" t="s">
        <v>22</v>
      </c>
      <c r="AU51" t="s">
        <v>22</v>
      </c>
      <c r="AV51" t="s">
        <v>22</v>
      </c>
      <c r="AW51" t="s">
        <v>22</v>
      </c>
      <c r="AX51" t="s">
        <v>22</v>
      </c>
      <c r="AY51" t="s">
        <v>72</v>
      </c>
      <c r="AZ51" t="s">
        <v>72</v>
      </c>
      <c r="BA51" t="s">
        <v>22</v>
      </c>
      <c r="BB51" t="s">
        <v>22</v>
      </c>
      <c r="BC51" t="s">
        <v>32</v>
      </c>
      <c r="BD51" t="s">
        <v>33</v>
      </c>
      <c r="BE51" t="s">
        <v>34</v>
      </c>
      <c r="BF51" t="s">
        <v>35</v>
      </c>
      <c r="BG51" t="s">
        <v>72</v>
      </c>
      <c r="BH51" t="s">
        <v>22</v>
      </c>
      <c r="BI51" t="s">
        <v>22</v>
      </c>
      <c r="BJ51" t="s">
        <v>22</v>
      </c>
      <c r="BK51" t="s">
        <v>22</v>
      </c>
      <c r="BL51" t="s">
        <v>32</v>
      </c>
      <c r="BM51" t="s">
        <v>22</v>
      </c>
      <c r="BN51" t="s">
        <v>22</v>
      </c>
      <c r="BO51" t="s">
        <v>33</v>
      </c>
      <c r="BP51" t="s">
        <v>34</v>
      </c>
      <c r="BQ51" t="s">
        <v>35</v>
      </c>
      <c r="BR51" t="s">
        <v>22</v>
      </c>
      <c r="BS51" t="s">
        <v>32</v>
      </c>
      <c r="BT51" t="s">
        <v>34</v>
      </c>
      <c r="BU51" t="s">
        <v>35</v>
      </c>
      <c r="BV51" t="s">
        <v>1076</v>
      </c>
      <c r="BW51" t="s">
        <v>1076</v>
      </c>
      <c r="BX51" t="s">
        <v>31</v>
      </c>
      <c r="BY51" t="s">
        <v>41</v>
      </c>
      <c r="BZ51" t="s">
        <v>225</v>
      </c>
      <c r="CA51" t="s">
        <v>117</v>
      </c>
      <c r="CB51" t="s">
        <v>581</v>
      </c>
      <c r="CC51" t="s">
        <v>1068</v>
      </c>
      <c r="CD51" t="s">
        <v>46</v>
      </c>
      <c r="CE51" t="s">
        <v>86</v>
      </c>
      <c r="CF51" t="s">
        <v>120</v>
      </c>
      <c r="CG51" t="s">
        <v>1077</v>
      </c>
      <c r="CH51">
        <v>75</v>
      </c>
      <c r="CI51" t="s">
        <v>1078</v>
      </c>
      <c r="CJ51">
        <v>0</v>
      </c>
      <c r="CK51" t="s">
        <v>1079</v>
      </c>
      <c r="CL51" t="s">
        <v>1080</v>
      </c>
      <c r="CM51">
        <v>0</v>
      </c>
      <c r="CN51">
        <v>0</v>
      </c>
      <c r="CO51" t="s">
        <v>1081</v>
      </c>
      <c r="CP51" t="s">
        <v>1082</v>
      </c>
      <c r="CQ51" t="s">
        <v>1083</v>
      </c>
      <c r="CR51" t="s">
        <v>1084</v>
      </c>
      <c r="CS51" t="s">
        <v>31</v>
      </c>
      <c r="CT51">
        <v>0</v>
      </c>
      <c r="CU51" t="s">
        <v>46</v>
      </c>
      <c r="CV51" t="s">
        <v>35</v>
      </c>
      <c r="CW51" t="s">
        <v>35</v>
      </c>
      <c r="CX51" t="s">
        <v>35</v>
      </c>
      <c r="CY51" t="s">
        <v>61</v>
      </c>
      <c r="CZ51">
        <v>0</v>
      </c>
      <c r="DA51" t="s">
        <v>61</v>
      </c>
      <c r="DB51">
        <v>0</v>
      </c>
      <c r="DC51" t="s">
        <v>61</v>
      </c>
      <c r="DD51" t="s">
        <v>61</v>
      </c>
      <c r="DE51" t="s">
        <v>61</v>
      </c>
      <c r="DF51">
        <v>0</v>
      </c>
      <c r="DG51">
        <v>0</v>
      </c>
      <c r="DH51">
        <v>0</v>
      </c>
      <c r="DI51">
        <v>0</v>
      </c>
      <c r="DJ51">
        <v>0</v>
      </c>
      <c r="DK51">
        <v>0</v>
      </c>
      <c r="DL51">
        <v>0</v>
      </c>
      <c r="DM51" t="s">
        <v>35</v>
      </c>
      <c r="DN51" t="s">
        <v>35</v>
      </c>
      <c r="DO51" t="s">
        <v>35</v>
      </c>
      <c r="DP51" t="s">
        <v>61</v>
      </c>
      <c r="DQ51">
        <v>0</v>
      </c>
      <c r="DR51" t="s">
        <v>61</v>
      </c>
      <c r="DS51">
        <v>0</v>
      </c>
      <c r="DT51" t="s">
        <v>61</v>
      </c>
      <c r="DU51" t="s">
        <v>61</v>
      </c>
      <c r="DV51" t="s">
        <v>61</v>
      </c>
      <c r="DW51">
        <v>0</v>
      </c>
      <c r="DX51">
        <v>0</v>
      </c>
      <c r="DY51">
        <v>0</v>
      </c>
      <c r="DZ51">
        <v>0</v>
      </c>
      <c r="EA51" t="s">
        <v>27</v>
      </c>
      <c r="EB51" t="s">
        <v>20</v>
      </c>
      <c r="EC51" t="s">
        <v>27</v>
      </c>
      <c r="ED51" t="s">
        <v>32</v>
      </c>
      <c r="EE51" t="s">
        <v>1085</v>
      </c>
      <c r="EF51">
        <v>0</v>
      </c>
      <c r="EG51" t="s">
        <v>1086</v>
      </c>
      <c r="EH51" t="s">
        <v>27</v>
      </c>
      <c r="EI51" t="s">
        <v>1087</v>
      </c>
      <c r="EJ51">
        <v>2700</v>
      </c>
      <c r="EK51">
        <v>2690</v>
      </c>
      <c r="EL51">
        <v>0</v>
      </c>
      <c r="EM51">
        <v>10</v>
      </c>
      <c r="EN51">
        <v>1</v>
      </c>
      <c r="EO51">
        <v>12</v>
      </c>
      <c r="EP51">
        <v>12</v>
      </c>
      <c r="EQ51">
        <v>3</v>
      </c>
      <c r="ER51">
        <v>500</v>
      </c>
      <c r="ES51" t="s">
        <v>1088</v>
      </c>
      <c r="ET51" t="s">
        <v>23</v>
      </c>
    </row>
    <row r="52" spans="1:150" x14ac:dyDescent="0.25">
      <c r="A52" t="s">
        <v>1089</v>
      </c>
      <c r="B52" t="s">
        <v>1090</v>
      </c>
      <c r="C52" t="s">
        <v>1091</v>
      </c>
      <c r="D52" t="s">
        <v>1092</v>
      </c>
      <c r="E52" t="s">
        <v>1093</v>
      </c>
      <c r="F52" t="s">
        <v>17</v>
      </c>
      <c r="G52" t="s">
        <v>1094</v>
      </c>
      <c r="I52" t="s">
        <v>19</v>
      </c>
      <c r="L52" t="s">
        <v>20</v>
      </c>
      <c r="M52" t="s">
        <v>21</v>
      </c>
      <c r="N52" t="s">
        <v>22</v>
      </c>
      <c r="O52" t="s">
        <v>22</v>
      </c>
      <c r="P52" t="s">
        <v>1095</v>
      </c>
      <c r="R52" t="s">
        <v>134</v>
      </c>
      <c r="S52" t="s">
        <v>263</v>
      </c>
      <c r="T52" t="s">
        <v>23</v>
      </c>
      <c r="U52" t="s">
        <v>1096</v>
      </c>
      <c r="V52" t="s">
        <v>27</v>
      </c>
      <c r="W52" t="s">
        <v>22</v>
      </c>
      <c r="X52" t="s">
        <v>22</v>
      </c>
      <c r="Y52" t="s">
        <v>1097</v>
      </c>
      <c r="Z52" t="s">
        <v>1098</v>
      </c>
      <c r="AA52" t="s">
        <v>27</v>
      </c>
      <c r="AB52" t="s">
        <v>22</v>
      </c>
      <c r="AC52" t="s">
        <v>22</v>
      </c>
      <c r="AD52" t="s">
        <v>22</v>
      </c>
      <c r="AE52" t="s">
        <v>22</v>
      </c>
      <c r="AF52" t="s">
        <v>22</v>
      </c>
      <c r="AG52" t="s">
        <v>1099</v>
      </c>
      <c r="AH52" t="s">
        <v>1100</v>
      </c>
      <c r="AI52" t="s">
        <v>1101</v>
      </c>
      <c r="AJ52" t="s">
        <v>1102</v>
      </c>
      <c r="AK52" t="s">
        <v>1103</v>
      </c>
      <c r="AL52" t="s">
        <v>1104</v>
      </c>
      <c r="AM52" t="s">
        <v>33</v>
      </c>
      <c r="AN52" t="s">
        <v>33</v>
      </c>
      <c r="AO52" t="s">
        <v>22</v>
      </c>
      <c r="AP52" t="s">
        <v>22</v>
      </c>
      <c r="AQ52" t="s">
        <v>205</v>
      </c>
      <c r="AR52" t="s">
        <v>22</v>
      </c>
      <c r="AS52" t="s">
        <v>22</v>
      </c>
      <c r="AT52" t="s">
        <v>22</v>
      </c>
      <c r="AU52" t="s">
        <v>22</v>
      </c>
      <c r="AV52" t="s">
        <v>72</v>
      </c>
      <c r="AW52" t="s">
        <v>72</v>
      </c>
      <c r="AX52" t="s">
        <v>72</v>
      </c>
      <c r="AY52" t="s">
        <v>22</v>
      </c>
      <c r="AZ52" t="s">
        <v>22</v>
      </c>
      <c r="BA52" t="s">
        <v>72</v>
      </c>
      <c r="BB52" t="s">
        <v>72</v>
      </c>
      <c r="BC52" t="s">
        <v>72</v>
      </c>
      <c r="BD52" t="s">
        <v>72</v>
      </c>
      <c r="BE52" t="s">
        <v>72</v>
      </c>
      <c r="BF52" t="s">
        <v>1105</v>
      </c>
      <c r="BG52" t="s">
        <v>33</v>
      </c>
      <c r="BH52" t="s">
        <v>33</v>
      </c>
      <c r="BI52" t="s">
        <v>72</v>
      </c>
      <c r="BJ52" t="s">
        <v>22</v>
      </c>
      <c r="BK52" t="s">
        <v>72</v>
      </c>
      <c r="BL52" t="s">
        <v>22</v>
      </c>
      <c r="BM52" t="s">
        <v>32</v>
      </c>
      <c r="BN52" t="s">
        <v>32</v>
      </c>
      <c r="BO52" t="s">
        <v>32</v>
      </c>
      <c r="BP52" t="s">
        <v>34</v>
      </c>
      <c r="BQ52" t="s">
        <v>35</v>
      </c>
      <c r="BR52" t="s">
        <v>22</v>
      </c>
      <c r="BS52" t="s">
        <v>22</v>
      </c>
      <c r="BT52" t="s">
        <v>22</v>
      </c>
      <c r="BU52" t="s">
        <v>1106</v>
      </c>
      <c r="BV52" t="s">
        <v>1107</v>
      </c>
      <c r="BW52" t="s">
        <v>1108</v>
      </c>
      <c r="BX52" t="s">
        <v>27</v>
      </c>
      <c r="BY52" t="s">
        <v>83</v>
      </c>
      <c r="BZ52" t="s">
        <v>42</v>
      </c>
      <c r="CA52" t="s">
        <v>117</v>
      </c>
      <c r="CB52" t="s">
        <v>1109</v>
      </c>
      <c r="CC52" t="s">
        <v>1110</v>
      </c>
      <c r="CD52" t="s">
        <v>46</v>
      </c>
      <c r="CE52" t="s">
        <v>86</v>
      </c>
      <c r="CF52" t="s">
        <v>1111</v>
      </c>
      <c r="CG52" t="s">
        <v>1112</v>
      </c>
      <c r="CH52">
        <v>0</v>
      </c>
      <c r="CI52" t="s">
        <v>1113</v>
      </c>
      <c r="CJ52">
        <v>42</v>
      </c>
      <c r="CK52" t="s">
        <v>1114</v>
      </c>
      <c r="CL52" t="s">
        <v>61</v>
      </c>
      <c r="CM52" t="s">
        <v>61</v>
      </c>
      <c r="CN52" t="s">
        <v>61</v>
      </c>
      <c r="CO52" t="s">
        <v>1115</v>
      </c>
      <c r="CP52" t="s">
        <v>1116</v>
      </c>
      <c r="CQ52" t="s">
        <v>212</v>
      </c>
      <c r="CR52">
        <v>0</v>
      </c>
      <c r="CS52" t="s">
        <v>31</v>
      </c>
      <c r="CT52">
        <v>0</v>
      </c>
      <c r="CU52" t="s">
        <v>46</v>
      </c>
      <c r="CV52" t="s">
        <v>35</v>
      </c>
      <c r="CW52" t="s">
        <v>35</v>
      </c>
      <c r="CX52" t="s">
        <v>35</v>
      </c>
      <c r="CY52" t="s">
        <v>61</v>
      </c>
      <c r="CZ52">
        <v>0</v>
      </c>
      <c r="DA52" t="s">
        <v>61</v>
      </c>
      <c r="DB52">
        <v>0</v>
      </c>
      <c r="DC52" t="s">
        <v>61</v>
      </c>
      <c r="DD52" t="s">
        <v>61</v>
      </c>
      <c r="DE52" t="s">
        <v>61</v>
      </c>
      <c r="DF52">
        <v>0</v>
      </c>
      <c r="DG52">
        <v>0</v>
      </c>
      <c r="DH52">
        <v>0</v>
      </c>
      <c r="DI52">
        <v>0</v>
      </c>
      <c r="DJ52">
        <v>0</v>
      </c>
      <c r="DK52">
        <v>0</v>
      </c>
      <c r="DL52">
        <v>0</v>
      </c>
      <c r="DM52" t="s">
        <v>35</v>
      </c>
      <c r="DN52" t="s">
        <v>35</v>
      </c>
      <c r="DO52" t="s">
        <v>35</v>
      </c>
      <c r="DP52" t="s">
        <v>61</v>
      </c>
      <c r="DQ52">
        <v>0</v>
      </c>
      <c r="DR52" t="s">
        <v>61</v>
      </c>
      <c r="DS52">
        <v>0</v>
      </c>
      <c r="DT52" t="s">
        <v>61</v>
      </c>
      <c r="DU52" t="s">
        <v>61</v>
      </c>
      <c r="DV52" t="s">
        <v>61</v>
      </c>
      <c r="DW52">
        <v>0</v>
      </c>
      <c r="DX52">
        <v>0</v>
      </c>
      <c r="DY52">
        <v>0</v>
      </c>
      <c r="DZ52">
        <v>0</v>
      </c>
      <c r="EA52" t="s">
        <v>27</v>
      </c>
      <c r="EB52" t="s">
        <v>99</v>
      </c>
      <c r="EC52" t="s">
        <v>100</v>
      </c>
      <c r="ED52" t="s">
        <v>99</v>
      </c>
      <c r="EE52" t="s">
        <v>1117</v>
      </c>
      <c r="EF52">
        <v>0</v>
      </c>
      <c r="EG52" t="s">
        <v>1118</v>
      </c>
      <c r="EH52" t="s">
        <v>31</v>
      </c>
      <c r="EI52" t="s">
        <v>62</v>
      </c>
      <c r="EJ52">
        <v>250</v>
      </c>
      <c r="EK52">
        <v>200</v>
      </c>
      <c r="EL52">
        <v>50</v>
      </c>
      <c r="EM52">
        <v>0</v>
      </c>
      <c r="EN52">
        <v>0</v>
      </c>
      <c r="EO52">
        <v>0</v>
      </c>
      <c r="EP52">
        <v>0</v>
      </c>
      <c r="EQ52">
        <v>0</v>
      </c>
      <c r="ER52">
        <v>999</v>
      </c>
      <c r="ES52" t="s">
        <v>1119</v>
      </c>
      <c r="ET52" t="s">
        <v>23</v>
      </c>
    </row>
  </sheetData>
  <hyperlinks>
    <hyperlink ref="C24" r:id="rId1" xr:uid="{9FDDA738-EFDE-43BC-961E-F39A56BBC7DA}"/>
    <hyperlink ref="C36" r:id="rId2" xr:uid="{F946ABE4-DB0C-459C-A812-048CDCC17B7E}"/>
  </hyperlinks>
  <pageMargins left="0.7" right="0.7" top="0.78740157499999996" bottom="0.78740157499999996" header="0.3" footer="0.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C789CE-905C-40C3-9D3B-4602D6DA3A80}">
  <sheetPr codeName="Tabelle81">
    <outlinePr summaryBelow="0"/>
  </sheetPr>
  <dimension ref="A1:EY146"/>
  <sheetViews>
    <sheetView zoomScaleNormal="100" workbookViewId="0">
      <pane ySplit="1" topLeftCell="A2" activePane="bottomLeft" state="frozen"/>
      <selection sqref="A1:XFD1048576"/>
      <selection pane="bottomLeft" activeCell="E6" sqref="E6"/>
    </sheetView>
  </sheetViews>
  <sheetFormatPr baseColWidth="10" defaultColWidth="10.85546875" defaultRowHeight="14.25" outlineLevelRow="1" x14ac:dyDescent="0.2"/>
  <cols>
    <col min="1" max="2" width="4" style="1" customWidth="1"/>
    <col min="3" max="3" width="1.5703125" style="2" customWidth="1"/>
    <col min="4" max="4" width="26.140625" style="2" customWidth="1"/>
    <col min="5" max="5" width="98.85546875" style="8" customWidth="1"/>
    <col min="6" max="6" width="1.5703125" style="1" customWidth="1"/>
    <col min="7" max="7" width="128.5703125" style="3" customWidth="1"/>
    <col min="8" max="155" width="10.85546875" style="1"/>
    <col min="156" max="16384" width="10.85546875" style="24"/>
  </cols>
  <sheetData>
    <row r="1" spans="3:8" s="1" customFormat="1" ht="50.1" customHeight="1" thickBot="1" x14ac:dyDescent="0.25">
      <c r="C1" s="2"/>
      <c r="D1" s="116" t="s">
        <v>417</v>
      </c>
      <c r="G1" s="112" t="s">
        <v>1374</v>
      </c>
    </row>
    <row r="2" spans="3:8" s="1" customFormat="1" ht="29.25" thickTop="1" thickBot="1" x14ac:dyDescent="0.45">
      <c r="C2" s="2"/>
      <c r="D2" s="153" t="s">
        <v>1255</v>
      </c>
      <c r="E2" s="154"/>
      <c r="G2" s="3"/>
    </row>
    <row r="3" spans="3:8" s="1" customFormat="1" ht="101.25" outlineLevel="1" thickTop="1" x14ac:dyDescent="0.25">
      <c r="C3" s="2"/>
      <c r="D3" s="13" t="s">
        <v>1256</v>
      </c>
      <c r="E3" s="4" t="s">
        <v>432</v>
      </c>
      <c r="G3" s="3"/>
      <c r="H3" s="5"/>
    </row>
    <row r="4" spans="3:8" s="1" customFormat="1" ht="15" outlineLevel="1" x14ac:dyDescent="0.25">
      <c r="C4" s="2"/>
      <c r="D4" s="10" t="s">
        <v>1257</v>
      </c>
      <c r="E4" s="6" t="s">
        <v>1486</v>
      </c>
      <c r="G4" s="3"/>
    </row>
    <row r="5" spans="3:8" s="1" customFormat="1" ht="15" outlineLevel="1" x14ac:dyDescent="0.25">
      <c r="C5" s="2"/>
      <c r="D5" s="10" t="s">
        <v>1258</v>
      </c>
      <c r="E5" s="6" t="s">
        <v>418</v>
      </c>
      <c r="G5" s="3"/>
    </row>
    <row r="6" spans="3:8" s="1" customFormat="1" ht="15" outlineLevel="1" x14ac:dyDescent="0.25">
      <c r="C6" s="2"/>
      <c r="D6" s="10" t="s">
        <v>1259</v>
      </c>
      <c r="E6" s="6" t="s">
        <v>419</v>
      </c>
      <c r="G6" s="3"/>
    </row>
    <row r="7" spans="3:8" s="1" customFormat="1" ht="15" outlineLevel="1" x14ac:dyDescent="0.25">
      <c r="C7" s="2"/>
      <c r="D7" s="10" t="s">
        <v>371</v>
      </c>
      <c r="E7" s="6" t="s">
        <v>420</v>
      </c>
      <c r="G7" s="3"/>
    </row>
    <row r="8" spans="3:8" s="1" customFormat="1" ht="15" outlineLevel="1" x14ac:dyDescent="0.25">
      <c r="C8" s="2"/>
      <c r="D8" s="10" t="s">
        <v>1260</v>
      </c>
      <c r="E8" s="6" t="s">
        <v>421</v>
      </c>
      <c r="G8" s="3"/>
    </row>
    <row r="9" spans="3:8" s="1" customFormat="1" ht="30" outlineLevel="1" x14ac:dyDescent="0.25">
      <c r="C9" s="2"/>
      <c r="D9" s="10" t="s">
        <v>1261</v>
      </c>
      <c r="E9" s="6" t="s">
        <v>108</v>
      </c>
      <c r="G9" s="3"/>
    </row>
    <row r="10" spans="3:8" s="1" customFormat="1" ht="28.5" outlineLevel="1" x14ac:dyDescent="0.2">
      <c r="C10" s="2"/>
      <c r="D10" s="72" t="s">
        <v>1262</v>
      </c>
      <c r="E10" s="55" t="s">
        <v>433</v>
      </c>
      <c r="G10" s="3"/>
    </row>
    <row r="11" spans="3:8" s="1" customFormat="1" ht="45" outlineLevel="1" x14ac:dyDescent="0.25">
      <c r="C11" s="2"/>
      <c r="D11" s="10" t="s">
        <v>1263</v>
      </c>
      <c r="E11" s="6">
        <v>60</v>
      </c>
      <c r="G11" s="3"/>
    </row>
    <row r="12" spans="3:8" s="1" customFormat="1" ht="28.5" outlineLevel="1" x14ac:dyDescent="0.2">
      <c r="C12" s="2"/>
      <c r="D12" s="15" t="s">
        <v>1264</v>
      </c>
      <c r="E12" s="27">
        <v>60</v>
      </c>
      <c r="G12" s="3"/>
    </row>
    <row r="13" spans="3:8" s="1" customFormat="1" ht="28.5" outlineLevel="1" x14ac:dyDescent="0.2">
      <c r="C13" s="2"/>
      <c r="D13" s="15" t="s">
        <v>1265</v>
      </c>
      <c r="E13" s="27">
        <v>0</v>
      </c>
      <c r="G13" s="3"/>
    </row>
    <row r="14" spans="3:8" s="1" customFormat="1" ht="15" outlineLevel="1" thickBot="1" x14ac:dyDescent="0.25">
      <c r="C14" s="2"/>
      <c r="D14" s="16" t="s">
        <v>1266</v>
      </c>
      <c r="E14" s="91">
        <v>0</v>
      </c>
      <c r="G14" s="3"/>
    </row>
    <row r="15" spans="3:8" ht="15.75" thickTop="1" thickBot="1" x14ac:dyDescent="0.25"/>
    <row r="16" spans="3:8" ht="29.25" thickTop="1" thickBot="1" x14ac:dyDescent="0.45">
      <c r="D16" s="153" t="s">
        <v>1267</v>
      </c>
      <c r="E16" s="154"/>
    </row>
    <row r="17" spans="3:7" s="1" customFormat="1" ht="21.75" thickTop="1" thickBot="1" x14ac:dyDescent="0.35">
      <c r="C17" s="2"/>
      <c r="D17" s="155" t="s">
        <v>1268</v>
      </c>
      <c r="E17" s="156"/>
      <c r="G17" s="3"/>
    </row>
    <row r="18" spans="3:7" s="1" customFormat="1" ht="45.75" outlineLevel="1" thickTop="1" x14ac:dyDescent="0.25">
      <c r="C18" s="2"/>
      <c r="D18" s="13" t="s">
        <v>1269</v>
      </c>
      <c r="E18" s="4" t="s">
        <v>80</v>
      </c>
      <c r="G18" s="3"/>
    </row>
    <row r="19" spans="3:7" s="1" customFormat="1" ht="15" outlineLevel="1" x14ac:dyDescent="0.25">
      <c r="C19" s="2"/>
      <c r="D19" s="10" t="s">
        <v>1270</v>
      </c>
      <c r="E19" s="6" t="s">
        <v>36</v>
      </c>
      <c r="G19" s="3"/>
    </row>
    <row r="20" spans="3:7" s="1" customFormat="1" ht="28.5" outlineLevel="1" x14ac:dyDescent="0.2">
      <c r="C20" s="2"/>
      <c r="D20" s="9" t="s">
        <v>1271</v>
      </c>
      <c r="E20" s="11" t="s">
        <v>426</v>
      </c>
      <c r="G20" s="3"/>
    </row>
    <row r="21" spans="3:7" s="1" customFormat="1" ht="45" outlineLevel="1" x14ac:dyDescent="0.25">
      <c r="C21" s="2"/>
      <c r="D21" s="10" t="s">
        <v>1272</v>
      </c>
      <c r="E21" s="6" t="s">
        <v>36</v>
      </c>
      <c r="G21" s="3"/>
    </row>
    <row r="22" spans="3:7" s="1" customFormat="1" ht="29.25" outlineLevel="1" thickBot="1" x14ac:dyDescent="0.25">
      <c r="C22" s="2"/>
      <c r="D22" s="44" t="s">
        <v>1273</v>
      </c>
      <c r="E22" s="45" t="s">
        <v>23</v>
      </c>
      <c r="G22" s="3"/>
    </row>
    <row r="23" spans="3:7" ht="15.75" thickTop="1" thickBot="1" x14ac:dyDescent="0.25"/>
    <row r="24" spans="3:7" s="1" customFormat="1" ht="21.75" thickTop="1" thickBot="1" x14ac:dyDescent="0.35">
      <c r="C24" s="2"/>
      <c r="D24" s="145" t="s">
        <v>1274</v>
      </c>
      <c r="E24" s="146"/>
      <c r="G24" s="3"/>
    </row>
    <row r="25" spans="3:7" s="1" customFormat="1" ht="19.5" thickTop="1" thickBot="1" x14ac:dyDescent="0.25">
      <c r="C25" s="2"/>
      <c r="D25" s="151" t="s">
        <v>1275</v>
      </c>
      <c r="E25" s="152"/>
      <c r="G25" s="28"/>
    </row>
    <row r="26" spans="3:7" s="1" customFormat="1" ht="44.25" outlineLevel="1" thickTop="1" x14ac:dyDescent="0.25">
      <c r="C26" s="2"/>
      <c r="D26" s="13" t="s">
        <v>1276</v>
      </c>
      <c r="E26" s="4" t="s">
        <v>134</v>
      </c>
      <c r="G26" s="3"/>
    </row>
    <row r="27" spans="3:7" s="1" customFormat="1" ht="45.75" outlineLevel="1" thickBot="1" x14ac:dyDescent="0.3">
      <c r="C27" s="2"/>
      <c r="D27" s="12" t="s">
        <v>1277</v>
      </c>
      <c r="E27" s="31">
        <v>250</v>
      </c>
      <c r="G27" s="3"/>
    </row>
    <row r="28" spans="3:7" s="1" customFormat="1" ht="19.5" thickTop="1" thickBot="1" x14ac:dyDescent="0.25">
      <c r="C28" s="2"/>
      <c r="D28" s="151" t="s">
        <v>1278</v>
      </c>
      <c r="E28" s="152"/>
      <c r="G28" s="28"/>
    </row>
    <row r="29" spans="3:7" s="1" customFormat="1" ht="30.75" outlineLevel="1" thickTop="1" x14ac:dyDescent="0.25">
      <c r="C29" s="2"/>
      <c r="D29" s="13" t="s">
        <v>1279</v>
      </c>
      <c r="E29" s="111" t="s">
        <v>427</v>
      </c>
      <c r="G29" s="3"/>
    </row>
    <row r="30" spans="3:7" s="1" customFormat="1" ht="30" outlineLevel="1" x14ac:dyDescent="0.25">
      <c r="C30" s="2"/>
      <c r="D30" s="10" t="s">
        <v>1280</v>
      </c>
      <c r="E30" s="6" t="s">
        <v>372</v>
      </c>
      <c r="G30" s="3"/>
    </row>
    <row r="31" spans="3:7" s="1" customFormat="1" ht="60" outlineLevel="1" x14ac:dyDescent="0.25">
      <c r="C31" s="2"/>
      <c r="D31" s="10" t="s">
        <v>1281</v>
      </c>
      <c r="E31" s="6" t="s">
        <v>41</v>
      </c>
      <c r="G31" s="3"/>
    </row>
    <row r="32" spans="3:7" s="1" customFormat="1" ht="30" outlineLevel="1" x14ac:dyDescent="0.25">
      <c r="C32" s="2"/>
      <c r="D32" s="10" t="s">
        <v>1282</v>
      </c>
      <c r="E32" s="6" t="s">
        <v>225</v>
      </c>
      <c r="G32" s="3"/>
    </row>
    <row r="33" spans="3:7" s="1" customFormat="1" ht="30" outlineLevel="1" x14ac:dyDescent="0.25">
      <c r="C33" s="2"/>
      <c r="D33" s="10" t="s">
        <v>1283</v>
      </c>
      <c r="E33" s="6" t="s">
        <v>31</v>
      </c>
      <c r="G33" s="3"/>
    </row>
    <row r="34" spans="3:7" s="1" customFormat="1" ht="29.25" outlineLevel="1" thickBot="1" x14ac:dyDescent="0.25">
      <c r="C34" s="2"/>
      <c r="D34" s="16" t="s">
        <v>1284</v>
      </c>
      <c r="E34" s="7" t="s">
        <v>62</v>
      </c>
      <c r="G34" s="3"/>
    </row>
    <row r="35" spans="3:7" s="1" customFormat="1" ht="19.5" thickTop="1" thickBot="1" x14ac:dyDescent="0.25">
      <c r="C35" s="2"/>
      <c r="D35" s="151" t="s">
        <v>1285</v>
      </c>
      <c r="E35" s="152"/>
      <c r="G35" s="3"/>
    </row>
    <row r="36" spans="3:7" s="1" customFormat="1" ht="15.75" outlineLevel="1" thickTop="1" x14ac:dyDescent="0.25">
      <c r="C36" s="2"/>
      <c r="D36" s="13" t="s">
        <v>1286</v>
      </c>
      <c r="E36" s="4" t="s">
        <v>32</v>
      </c>
      <c r="G36" s="3"/>
    </row>
    <row r="37" spans="3:7" s="1" customFormat="1" ht="15" outlineLevel="1" x14ac:dyDescent="0.25">
      <c r="C37" s="2"/>
      <c r="D37" s="10" t="s">
        <v>1287</v>
      </c>
      <c r="E37" s="6" t="s">
        <v>22</v>
      </c>
      <c r="G37" s="3"/>
    </row>
    <row r="38" spans="3:7" s="1" customFormat="1" ht="15" outlineLevel="1" x14ac:dyDescent="0.25">
      <c r="C38" s="2"/>
      <c r="D38" s="10" t="s">
        <v>1288</v>
      </c>
      <c r="E38" s="6" t="s">
        <v>77</v>
      </c>
      <c r="G38" s="3"/>
    </row>
    <row r="39" spans="3:7" s="1" customFormat="1" ht="15" outlineLevel="1" x14ac:dyDescent="0.25">
      <c r="C39" s="2"/>
      <c r="D39" s="10" t="s">
        <v>1289</v>
      </c>
      <c r="E39" s="6" t="s">
        <v>30</v>
      </c>
      <c r="G39" s="3"/>
    </row>
    <row r="40" spans="3:7" s="1" customFormat="1" ht="45.75" outlineLevel="1" thickBot="1" x14ac:dyDescent="0.3">
      <c r="C40" s="2"/>
      <c r="D40" s="12" t="s">
        <v>1290</v>
      </c>
      <c r="E40" s="7" t="s">
        <v>31</v>
      </c>
      <c r="G40" s="3"/>
    </row>
    <row r="41" spans="3:7" s="1" customFormat="1" ht="19.5" thickTop="1" thickBot="1" x14ac:dyDescent="0.25">
      <c r="C41" s="2"/>
      <c r="D41" s="151" t="s">
        <v>1291</v>
      </c>
      <c r="E41" s="152"/>
      <c r="G41" s="3"/>
    </row>
    <row r="42" spans="3:7" s="1" customFormat="1" ht="15.75" outlineLevel="1" thickTop="1" x14ac:dyDescent="0.25">
      <c r="C42" s="2"/>
      <c r="D42" s="13" t="s">
        <v>1292</v>
      </c>
      <c r="E42" s="4" t="s">
        <v>22</v>
      </c>
      <c r="G42" s="3"/>
    </row>
    <row r="43" spans="3:7" s="1" customFormat="1" ht="15" outlineLevel="1" x14ac:dyDescent="0.25">
      <c r="C43" s="2"/>
      <c r="D43" s="10" t="s">
        <v>1293</v>
      </c>
      <c r="E43" s="6" t="s">
        <v>72</v>
      </c>
      <c r="G43" s="3"/>
    </row>
    <row r="44" spans="3:7" s="1" customFormat="1" ht="15" outlineLevel="1" x14ac:dyDescent="0.25">
      <c r="C44" s="2"/>
      <c r="D44" s="10" t="s">
        <v>1294</v>
      </c>
      <c r="E44" s="6" t="s">
        <v>22</v>
      </c>
      <c r="G44" s="3"/>
    </row>
    <row r="45" spans="3:7" s="1" customFormat="1" ht="30.75" outlineLevel="1" thickBot="1" x14ac:dyDescent="0.3">
      <c r="C45" s="2"/>
      <c r="D45" s="12" t="s">
        <v>1295</v>
      </c>
      <c r="E45" s="7" t="s">
        <v>34</v>
      </c>
      <c r="G45" s="3"/>
    </row>
    <row r="46" spans="3:7" s="1" customFormat="1" ht="19.5" thickTop="1" thickBot="1" x14ac:dyDescent="0.25">
      <c r="C46" s="2"/>
      <c r="D46" s="151" t="s">
        <v>1296</v>
      </c>
      <c r="E46" s="152"/>
      <c r="G46" s="3"/>
    </row>
    <row r="47" spans="3:7" s="1" customFormat="1" ht="15.75" outlineLevel="1" thickTop="1" x14ac:dyDescent="0.25">
      <c r="C47" s="2"/>
      <c r="D47" s="13" t="s">
        <v>1297</v>
      </c>
      <c r="E47" s="4" t="s">
        <v>22</v>
      </c>
      <c r="G47" s="3"/>
    </row>
    <row r="48" spans="3:7" s="1" customFormat="1" ht="15.75" outlineLevel="1" thickBot="1" x14ac:dyDescent="0.3">
      <c r="C48" s="2"/>
      <c r="D48" s="12" t="s">
        <v>114</v>
      </c>
      <c r="E48" s="7" t="s">
        <v>22</v>
      </c>
      <c r="G48" s="3"/>
    </row>
    <row r="49" spans="3:7" s="1" customFormat="1" ht="19.5" thickTop="1" thickBot="1" x14ac:dyDescent="0.25">
      <c r="C49" s="2"/>
      <c r="D49" s="151" t="s">
        <v>1298</v>
      </c>
      <c r="E49" s="152"/>
      <c r="G49" s="3"/>
    </row>
    <row r="50" spans="3:7" s="1" customFormat="1" ht="30.75" outlineLevel="1" thickTop="1" x14ac:dyDescent="0.25">
      <c r="C50" s="2"/>
      <c r="D50" s="13" t="s">
        <v>1112</v>
      </c>
      <c r="E50" s="4" t="s">
        <v>22</v>
      </c>
      <c r="G50" s="3"/>
    </row>
    <row r="51" spans="3:7" s="1" customFormat="1" ht="30.75" outlineLevel="1" thickBot="1" x14ac:dyDescent="0.3">
      <c r="C51" s="2"/>
      <c r="D51" s="12" t="s">
        <v>1299</v>
      </c>
      <c r="E51" s="7" t="s">
        <v>22</v>
      </c>
      <c r="G51" s="3"/>
    </row>
    <row r="52" spans="3:7" s="1" customFormat="1" ht="19.5" thickTop="1" thickBot="1" x14ac:dyDescent="0.25">
      <c r="C52" s="2"/>
      <c r="D52" s="151" t="s">
        <v>1300</v>
      </c>
      <c r="E52" s="152"/>
      <c r="G52" s="3"/>
    </row>
    <row r="53" spans="3:7" s="1" customFormat="1" ht="30.75" outlineLevel="1" thickTop="1" x14ac:dyDescent="0.25">
      <c r="C53" s="2"/>
      <c r="D53" s="13" t="s">
        <v>1301</v>
      </c>
      <c r="E53" s="4" t="s">
        <v>22</v>
      </c>
      <c r="G53" s="3"/>
    </row>
    <row r="54" spans="3:7" s="1" customFormat="1" outlineLevel="1" x14ac:dyDescent="0.2">
      <c r="C54" s="2"/>
      <c r="D54" s="15" t="s">
        <v>1302</v>
      </c>
      <c r="E54" s="27" t="s">
        <v>32</v>
      </c>
      <c r="G54" s="3"/>
    </row>
    <row r="55" spans="3:7" s="1" customFormat="1" outlineLevel="1" x14ac:dyDescent="0.2">
      <c r="C55" s="2"/>
      <c r="D55" s="15" t="s">
        <v>1303</v>
      </c>
      <c r="E55" s="27" t="s">
        <v>32</v>
      </c>
      <c r="G55" s="3"/>
    </row>
    <row r="56" spans="3:7" s="1" customFormat="1" outlineLevel="1" x14ac:dyDescent="0.2">
      <c r="C56" s="2"/>
      <c r="D56" s="15" t="s">
        <v>1304</v>
      </c>
      <c r="E56" s="27" t="s">
        <v>32</v>
      </c>
      <c r="G56" s="3"/>
    </row>
    <row r="57" spans="3:7" s="1" customFormat="1" ht="28.5" outlineLevel="1" x14ac:dyDescent="0.2">
      <c r="C57" s="2"/>
      <c r="D57" s="15" t="s">
        <v>1305</v>
      </c>
      <c r="E57" s="27" t="s">
        <v>32</v>
      </c>
      <c r="G57" s="3"/>
    </row>
    <row r="58" spans="3:7" s="1" customFormat="1" ht="15" outlineLevel="1" thickBot="1" x14ac:dyDescent="0.25">
      <c r="C58" s="2"/>
      <c r="D58" s="16" t="s">
        <v>1306</v>
      </c>
      <c r="E58" s="91" t="s">
        <v>34</v>
      </c>
      <c r="G58" s="3"/>
    </row>
    <row r="59" spans="3:7" s="1" customFormat="1" ht="19.5" thickTop="1" thickBot="1" x14ac:dyDescent="0.25">
      <c r="C59" s="2"/>
      <c r="D59" s="151" t="s">
        <v>1307</v>
      </c>
      <c r="E59" s="152"/>
      <c r="G59" s="3"/>
    </row>
    <row r="60" spans="3:7" s="1" customFormat="1" ht="16.5" thickTop="1" thickBot="1" x14ac:dyDescent="0.3">
      <c r="C60" s="2"/>
      <c r="D60" s="46"/>
      <c r="E60" s="47" t="s">
        <v>34</v>
      </c>
      <c r="G60" s="3"/>
    </row>
    <row r="61" spans="3:7" s="1" customFormat="1" ht="15.75" thickTop="1" thickBot="1" x14ac:dyDescent="0.25">
      <c r="C61" s="2"/>
      <c r="D61" s="2"/>
      <c r="E61" s="8"/>
      <c r="G61" s="3"/>
    </row>
    <row r="62" spans="3:7" s="1" customFormat="1" ht="21.75" thickTop="1" thickBot="1" x14ac:dyDescent="0.35">
      <c r="C62" s="2"/>
      <c r="D62" s="145" t="s">
        <v>1308</v>
      </c>
      <c r="E62" s="146"/>
      <c r="G62" s="3"/>
    </row>
    <row r="63" spans="3:7" s="1" customFormat="1" ht="19.5" thickTop="1" thickBot="1" x14ac:dyDescent="0.25">
      <c r="C63" s="2"/>
      <c r="D63" s="151" t="s">
        <v>1309</v>
      </c>
      <c r="E63" s="152"/>
      <c r="G63" s="3"/>
    </row>
    <row r="64" spans="3:7" s="1" customFormat="1" ht="30.75" outlineLevel="1" thickTop="1" x14ac:dyDescent="0.25">
      <c r="C64" s="2"/>
      <c r="D64" s="13" t="s">
        <v>290</v>
      </c>
      <c r="E64" s="4" t="s">
        <v>22</v>
      </c>
      <c r="F64" s="18"/>
      <c r="G64" s="3"/>
    </row>
    <row r="65" spans="3:7" s="1" customFormat="1" ht="15.75" outlineLevel="1" thickBot="1" x14ac:dyDescent="0.3">
      <c r="C65" s="2"/>
      <c r="D65" s="12" t="s">
        <v>1310</v>
      </c>
      <c r="E65" s="7" t="s">
        <v>22</v>
      </c>
      <c r="G65" s="3"/>
    </row>
    <row r="66" spans="3:7" s="1" customFormat="1" ht="19.5" thickTop="1" thickBot="1" x14ac:dyDescent="0.25">
      <c r="C66" s="2"/>
      <c r="D66" s="151" t="s">
        <v>1311</v>
      </c>
      <c r="E66" s="152"/>
      <c r="G66" s="3"/>
    </row>
    <row r="67" spans="3:7" s="1" customFormat="1" ht="15.75" outlineLevel="1" thickTop="1" x14ac:dyDescent="0.25">
      <c r="C67" s="2"/>
      <c r="D67" s="13" t="s">
        <v>1312</v>
      </c>
      <c r="E67" s="4" t="s">
        <v>22</v>
      </c>
      <c r="G67" s="3"/>
    </row>
    <row r="68" spans="3:7" s="1" customFormat="1" ht="15" outlineLevel="1" x14ac:dyDescent="0.25">
      <c r="C68" s="2"/>
      <c r="D68" s="10" t="s">
        <v>1313</v>
      </c>
      <c r="E68" s="6" t="s">
        <v>22</v>
      </c>
      <c r="G68" s="3"/>
    </row>
    <row r="69" spans="3:7" s="1" customFormat="1" ht="30.75" outlineLevel="1" thickBot="1" x14ac:dyDescent="0.3">
      <c r="C69" s="2"/>
      <c r="D69" s="12" t="s">
        <v>1314</v>
      </c>
      <c r="E69" s="7" t="s">
        <v>22</v>
      </c>
      <c r="G69" s="3"/>
    </row>
    <row r="70" spans="3:7" s="1" customFormat="1" ht="15.75" thickTop="1" thickBot="1" x14ac:dyDescent="0.25">
      <c r="C70" s="2"/>
      <c r="D70" s="2"/>
      <c r="E70" s="8"/>
      <c r="G70" s="3"/>
    </row>
    <row r="71" spans="3:7" s="1" customFormat="1" ht="21.75" thickTop="1" thickBot="1" x14ac:dyDescent="0.35">
      <c r="C71" s="2"/>
      <c r="D71" s="145" t="s">
        <v>1315</v>
      </c>
      <c r="E71" s="146"/>
      <c r="G71" s="3"/>
    </row>
    <row r="72" spans="3:7" s="1" customFormat="1" ht="44.25" outlineLevel="1" thickTop="1" x14ac:dyDescent="0.25">
      <c r="C72" s="2"/>
      <c r="D72" s="13" t="s">
        <v>1316</v>
      </c>
      <c r="E72" s="4" t="s">
        <v>20</v>
      </c>
      <c r="G72" s="3"/>
    </row>
    <row r="73" spans="3:7" s="1" customFormat="1" ht="30" outlineLevel="1" x14ac:dyDescent="0.25">
      <c r="C73" s="2"/>
      <c r="D73" s="10" t="s">
        <v>1317</v>
      </c>
      <c r="E73" s="6" t="s">
        <v>53</v>
      </c>
      <c r="G73" s="3"/>
    </row>
    <row r="74" spans="3:7" s="1" customFormat="1" ht="30" outlineLevel="1" x14ac:dyDescent="0.25">
      <c r="C74" s="2"/>
      <c r="D74" s="10" t="s">
        <v>1318</v>
      </c>
      <c r="E74" s="6" t="s">
        <v>176</v>
      </c>
      <c r="G74" s="3"/>
    </row>
    <row r="75" spans="3:7" s="1" customFormat="1" ht="30" outlineLevel="1" x14ac:dyDescent="0.25">
      <c r="C75" s="2"/>
      <c r="D75" s="10" t="s">
        <v>1319</v>
      </c>
      <c r="E75" s="6" t="s">
        <v>423</v>
      </c>
      <c r="G75" s="3"/>
    </row>
    <row r="76" spans="3:7" s="1" customFormat="1" ht="30" outlineLevel="1" x14ac:dyDescent="0.25">
      <c r="C76" s="2"/>
      <c r="D76" s="10" t="s">
        <v>1320</v>
      </c>
      <c r="E76" s="6" t="s">
        <v>1467</v>
      </c>
      <c r="G76" s="157"/>
    </row>
    <row r="77" spans="3:7" s="1" customFormat="1" ht="15" outlineLevel="1" thickBot="1" x14ac:dyDescent="0.25">
      <c r="C77" s="2"/>
      <c r="D77" s="44" t="s">
        <v>1321</v>
      </c>
      <c r="E77" s="45" t="s">
        <v>23</v>
      </c>
      <c r="G77" s="157"/>
    </row>
    <row r="78" spans="3:7" s="1" customFormat="1" ht="19.5" thickTop="1" thickBot="1" x14ac:dyDescent="0.25">
      <c r="C78" s="2"/>
      <c r="D78" s="151" t="s">
        <v>1322</v>
      </c>
      <c r="E78" s="152"/>
      <c r="G78" s="3"/>
    </row>
    <row r="79" spans="3:7" s="1" customFormat="1" ht="30" outlineLevel="1" thickTop="1" x14ac:dyDescent="0.25">
      <c r="C79" s="2"/>
      <c r="D79" s="13" t="s">
        <v>1323</v>
      </c>
      <c r="E79" s="4" t="s">
        <v>75</v>
      </c>
      <c r="G79" s="3"/>
    </row>
    <row r="80" spans="3:7" s="1" customFormat="1" ht="28.5" outlineLevel="1" x14ac:dyDescent="0.2">
      <c r="C80" s="2"/>
      <c r="D80" s="15" t="s">
        <v>1324</v>
      </c>
      <c r="E80" s="27" t="s">
        <v>424</v>
      </c>
      <c r="G80" s="3"/>
    </row>
    <row r="81" spans="3:7" s="1" customFormat="1" ht="44.25" outlineLevel="1" thickBot="1" x14ac:dyDescent="0.3">
      <c r="C81" s="2"/>
      <c r="D81" s="12" t="s">
        <v>1325</v>
      </c>
      <c r="E81" s="56" t="s">
        <v>425</v>
      </c>
      <c r="G81" s="3"/>
    </row>
    <row r="82" spans="3:7" s="1" customFormat="1" ht="19.5" thickTop="1" thickBot="1" x14ac:dyDescent="0.25">
      <c r="C82" s="2"/>
      <c r="D82" s="151" t="s">
        <v>1326</v>
      </c>
      <c r="E82" s="152"/>
      <c r="G82" s="28"/>
    </row>
    <row r="83" spans="3:7" s="1" customFormat="1" ht="30.75" outlineLevel="1" thickTop="1" x14ac:dyDescent="0.25">
      <c r="C83" s="2"/>
      <c r="D83" s="13" t="s">
        <v>1327</v>
      </c>
      <c r="E83" s="4" t="s">
        <v>32</v>
      </c>
      <c r="G83" s="3"/>
    </row>
    <row r="84" spans="3:7" s="1" customFormat="1" ht="30" outlineLevel="1" x14ac:dyDescent="0.25">
      <c r="C84" s="2"/>
      <c r="D84" s="10" t="s">
        <v>1328</v>
      </c>
      <c r="E84" s="6" t="s">
        <v>32</v>
      </c>
      <c r="G84" s="3"/>
    </row>
    <row r="85" spans="3:7" s="1" customFormat="1" ht="60" outlineLevel="1" x14ac:dyDescent="0.25">
      <c r="C85" s="2"/>
      <c r="D85" s="10" t="s">
        <v>1329</v>
      </c>
      <c r="E85" s="6" t="s">
        <v>22</v>
      </c>
      <c r="G85" s="3"/>
    </row>
    <row r="86" spans="3:7" s="1" customFormat="1" ht="30" outlineLevel="1" x14ac:dyDescent="0.25">
      <c r="C86" s="2"/>
      <c r="D86" s="10" t="s">
        <v>1330</v>
      </c>
      <c r="E86" s="6" t="s">
        <v>32</v>
      </c>
      <c r="G86" s="3"/>
    </row>
    <row r="87" spans="3:7" s="1" customFormat="1" ht="30.75" outlineLevel="1" thickBot="1" x14ac:dyDescent="0.3">
      <c r="C87" s="2"/>
      <c r="D87" s="12" t="s">
        <v>1331</v>
      </c>
      <c r="E87" s="7" t="s">
        <v>32</v>
      </c>
      <c r="G87" s="3"/>
    </row>
    <row r="88" spans="3:7" s="1" customFormat="1" ht="19.5" thickTop="1" thickBot="1" x14ac:dyDescent="0.25">
      <c r="C88" s="2"/>
      <c r="D88" s="151" t="s">
        <v>1332</v>
      </c>
      <c r="E88" s="152"/>
      <c r="G88" s="3"/>
    </row>
    <row r="89" spans="3:7" s="1" customFormat="1" ht="15.75" outlineLevel="1" thickTop="1" x14ac:dyDescent="0.25">
      <c r="C89" s="2"/>
      <c r="D89" s="13" t="s">
        <v>1333</v>
      </c>
      <c r="E89" s="4" t="s">
        <v>32</v>
      </c>
      <c r="G89" s="3"/>
    </row>
    <row r="90" spans="3:7" s="1" customFormat="1" ht="15" outlineLevel="1" x14ac:dyDescent="0.25">
      <c r="C90" s="2"/>
      <c r="D90" s="10" t="s">
        <v>1334</v>
      </c>
      <c r="E90" s="6" t="s">
        <v>27</v>
      </c>
      <c r="G90" s="3"/>
    </row>
    <row r="91" spans="3:7" s="1" customFormat="1" ht="30" outlineLevel="1" x14ac:dyDescent="0.25">
      <c r="C91" s="2"/>
      <c r="D91" s="10" t="s">
        <v>1335</v>
      </c>
      <c r="E91" s="6" t="s">
        <v>32</v>
      </c>
      <c r="G91" s="3"/>
    </row>
    <row r="92" spans="3:7" s="1" customFormat="1" ht="30" outlineLevel="1" x14ac:dyDescent="0.25">
      <c r="C92" s="2"/>
      <c r="D92" s="10" t="s">
        <v>1332</v>
      </c>
      <c r="E92" s="6" t="s">
        <v>31</v>
      </c>
      <c r="G92" s="3"/>
    </row>
    <row r="93" spans="3:7" s="1" customFormat="1" ht="15" outlineLevel="1" thickBot="1" x14ac:dyDescent="0.25">
      <c r="C93" s="2"/>
      <c r="D93" s="20" t="s">
        <v>1271</v>
      </c>
      <c r="E93" s="14">
        <v>0</v>
      </c>
      <c r="G93" s="3"/>
    </row>
    <row r="94" spans="3:7" s="1" customFormat="1" ht="19.5" thickTop="1" thickBot="1" x14ac:dyDescent="0.25">
      <c r="C94" s="2"/>
      <c r="D94" s="151" t="s">
        <v>1336</v>
      </c>
      <c r="E94" s="152"/>
      <c r="G94" s="3"/>
    </row>
    <row r="95" spans="3:7" s="1" customFormat="1" ht="15.75" outlineLevel="1" thickTop="1" x14ac:dyDescent="0.25">
      <c r="C95" s="2"/>
      <c r="D95" s="13" t="s">
        <v>1337</v>
      </c>
      <c r="E95" s="4" t="s">
        <v>72</v>
      </c>
      <c r="G95" s="3"/>
    </row>
    <row r="96" spans="3:7" s="1" customFormat="1" ht="15" outlineLevel="1" x14ac:dyDescent="0.25">
      <c r="C96" s="2"/>
      <c r="D96" s="10" t="s">
        <v>1338</v>
      </c>
      <c r="E96" s="6" t="s">
        <v>72</v>
      </c>
      <c r="G96" s="3"/>
    </row>
    <row r="97" spans="3:7" s="1" customFormat="1" ht="15.75" outlineLevel="1" thickBot="1" x14ac:dyDescent="0.3">
      <c r="C97" s="2"/>
      <c r="D97" s="12" t="s">
        <v>1339</v>
      </c>
      <c r="E97" s="7" t="s">
        <v>34</v>
      </c>
      <c r="G97" s="3"/>
    </row>
    <row r="98" spans="3:7" s="1" customFormat="1" ht="15.75" thickTop="1" thickBot="1" x14ac:dyDescent="0.25">
      <c r="C98" s="2"/>
      <c r="D98" s="2"/>
      <c r="E98" s="8"/>
      <c r="G98" s="3"/>
    </row>
    <row r="99" spans="3:7" s="1" customFormat="1" ht="21.75" thickTop="1" thickBot="1" x14ac:dyDescent="0.35">
      <c r="C99" s="2"/>
      <c r="D99" s="145" t="s">
        <v>1340</v>
      </c>
      <c r="E99" s="146"/>
      <c r="G99" s="17"/>
    </row>
    <row r="100" spans="3:7" s="1" customFormat="1" ht="19.5" thickTop="1" thickBot="1" x14ac:dyDescent="0.25">
      <c r="C100" s="2"/>
      <c r="D100" s="151" t="s">
        <v>1341</v>
      </c>
      <c r="E100" s="152"/>
      <c r="G100" s="17"/>
    </row>
    <row r="101" spans="3:7" s="1" customFormat="1" ht="16.5" outlineLevel="1" thickTop="1" thickBot="1" x14ac:dyDescent="0.3">
      <c r="C101" s="2"/>
      <c r="D101" s="46" t="s">
        <v>1342</v>
      </c>
      <c r="E101" s="47" t="s">
        <v>22</v>
      </c>
      <c r="G101" s="3"/>
    </row>
    <row r="102" spans="3:7" s="1" customFormat="1" ht="19.5" thickTop="1" thickBot="1" x14ac:dyDescent="0.25">
      <c r="C102" s="2"/>
      <c r="D102" s="151" t="s">
        <v>1343</v>
      </c>
      <c r="E102" s="152"/>
      <c r="G102" s="3"/>
    </row>
    <row r="103" spans="3:7" s="1" customFormat="1" ht="15.75" outlineLevel="1" thickTop="1" x14ac:dyDescent="0.25">
      <c r="C103" s="2"/>
      <c r="D103" s="13" t="s">
        <v>1344</v>
      </c>
      <c r="E103" s="4" t="s">
        <v>33</v>
      </c>
      <c r="G103" s="3"/>
    </row>
    <row r="104" spans="3:7" s="1" customFormat="1" ht="45.75" outlineLevel="1" thickBot="1" x14ac:dyDescent="0.3">
      <c r="C104" s="2"/>
      <c r="D104" s="12" t="s">
        <v>1345</v>
      </c>
      <c r="E104" s="7" t="s">
        <v>32</v>
      </c>
      <c r="G104" s="3"/>
    </row>
    <row r="105" spans="3:7" s="1" customFormat="1" ht="19.5" thickTop="1" thickBot="1" x14ac:dyDescent="0.25">
      <c r="C105" s="2"/>
      <c r="D105" s="151" t="s">
        <v>1307</v>
      </c>
      <c r="E105" s="152"/>
      <c r="G105" s="3"/>
    </row>
    <row r="106" spans="3:7" s="1" customFormat="1" ht="16.5" thickTop="1" thickBot="1" x14ac:dyDescent="0.3">
      <c r="C106" s="2"/>
      <c r="D106" s="46"/>
      <c r="E106" s="47" t="s">
        <v>34</v>
      </c>
      <c r="G106" s="3"/>
    </row>
    <row r="107" spans="3:7" s="1" customFormat="1" ht="15.75" thickTop="1" thickBot="1" x14ac:dyDescent="0.25">
      <c r="C107" s="2"/>
      <c r="D107" s="2"/>
      <c r="E107" s="8"/>
      <c r="G107" s="3"/>
    </row>
    <row r="108" spans="3:7" s="1" customFormat="1" ht="21.75" thickTop="1" thickBot="1" x14ac:dyDescent="0.35">
      <c r="C108" s="2"/>
      <c r="D108" s="145" t="s">
        <v>1346</v>
      </c>
      <c r="E108" s="146"/>
      <c r="G108" s="3"/>
    </row>
    <row r="109" spans="3:7" s="1" customFormat="1" ht="19.5" thickTop="1" thickBot="1" x14ac:dyDescent="0.25">
      <c r="C109" s="2"/>
      <c r="D109" s="151" t="s">
        <v>1347</v>
      </c>
      <c r="E109" s="152"/>
      <c r="G109" s="3"/>
    </row>
    <row r="110" spans="3:7" s="1" customFormat="1" ht="105.75" outlineLevel="1" thickTop="1" x14ac:dyDescent="0.25">
      <c r="C110" s="2"/>
      <c r="D110" s="13" t="s">
        <v>1348</v>
      </c>
      <c r="E110" s="4" t="s">
        <v>22</v>
      </c>
      <c r="G110" s="3"/>
    </row>
    <row r="111" spans="3:7" s="1" customFormat="1" ht="90.75" outlineLevel="1" thickBot="1" x14ac:dyDescent="0.3">
      <c r="C111" s="2"/>
      <c r="D111" s="12" t="s">
        <v>1349</v>
      </c>
      <c r="E111" s="7" t="s">
        <v>22</v>
      </c>
      <c r="G111" s="3"/>
    </row>
    <row r="112" spans="3:7" s="1" customFormat="1" ht="19.5" thickTop="1" thickBot="1" x14ac:dyDescent="0.25">
      <c r="C112" s="2"/>
      <c r="D112" s="151" t="s">
        <v>1379</v>
      </c>
      <c r="E112" s="152"/>
      <c r="G112" s="3"/>
    </row>
    <row r="113" spans="3:7" s="1" customFormat="1" ht="45.75" outlineLevel="1" thickTop="1" x14ac:dyDescent="0.25">
      <c r="C113" s="2"/>
      <c r="D113" s="13" t="s">
        <v>1351</v>
      </c>
      <c r="E113" s="4" t="s">
        <v>22</v>
      </c>
      <c r="G113" s="3"/>
    </row>
    <row r="114" spans="3:7" s="1" customFormat="1" ht="45.75" outlineLevel="1" thickBot="1" x14ac:dyDescent="0.3">
      <c r="C114" s="2"/>
      <c r="D114" s="12" t="s">
        <v>1352</v>
      </c>
      <c r="E114" s="7" t="s">
        <v>22</v>
      </c>
      <c r="G114" s="3"/>
    </row>
    <row r="115" spans="3:7" s="1" customFormat="1" ht="15.75" thickTop="1" thickBot="1" x14ac:dyDescent="0.25">
      <c r="C115" s="2"/>
      <c r="D115" s="2"/>
      <c r="E115" s="8"/>
      <c r="G115" s="3"/>
    </row>
    <row r="116" spans="3:7" s="1" customFormat="1" ht="29.25" thickTop="1" thickBot="1" x14ac:dyDescent="0.45">
      <c r="C116" s="2"/>
      <c r="D116" s="158" t="s">
        <v>1353</v>
      </c>
      <c r="E116" s="159"/>
      <c r="G116" s="3"/>
    </row>
    <row r="117" spans="3:7" s="1" customFormat="1" ht="19.5" thickTop="1" thickBot="1" x14ac:dyDescent="0.25">
      <c r="C117" s="2"/>
      <c r="D117" s="151" t="s">
        <v>1354</v>
      </c>
      <c r="E117" s="152"/>
      <c r="G117" s="3"/>
    </row>
    <row r="118" spans="3:7" s="1" customFormat="1" ht="30.75" outlineLevel="1" thickTop="1" x14ac:dyDescent="0.25">
      <c r="C118" s="2"/>
      <c r="D118" s="13" t="s">
        <v>1355</v>
      </c>
      <c r="E118" s="4" t="s">
        <v>117</v>
      </c>
      <c r="G118" s="3"/>
    </row>
    <row r="119" spans="3:7" s="1" customFormat="1" ht="15.75" outlineLevel="1" thickBot="1" x14ac:dyDescent="0.3">
      <c r="C119" s="2"/>
      <c r="D119" s="12" t="s">
        <v>1356</v>
      </c>
      <c r="E119" s="7" t="s">
        <v>169</v>
      </c>
      <c r="G119" s="3"/>
    </row>
    <row r="120" spans="3:7" s="1" customFormat="1" ht="19.5" thickTop="1" thickBot="1" x14ac:dyDescent="0.25">
      <c r="C120" s="2"/>
      <c r="D120" s="151" t="s">
        <v>1357</v>
      </c>
      <c r="E120" s="152"/>
      <c r="G120" s="3"/>
    </row>
    <row r="121" spans="3:7" s="1" customFormat="1" ht="43.5" outlineLevel="1" thickTop="1" x14ac:dyDescent="0.2">
      <c r="C121" s="2"/>
      <c r="D121" s="21" t="s">
        <v>1358</v>
      </c>
      <c r="E121" s="4" t="s">
        <v>1435</v>
      </c>
      <c r="G121" s="3"/>
    </row>
    <row r="122" spans="3:7" s="1" customFormat="1" ht="42.75" outlineLevel="1" x14ac:dyDescent="0.2">
      <c r="C122" s="2"/>
      <c r="D122" s="15" t="s">
        <v>1359</v>
      </c>
      <c r="E122" s="6" t="s">
        <v>1397</v>
      </c>
      <c r="G122" s="3"/>
    </row>
    <row r="123" spans="3:7" s="1" customFormat="1" ht="42.75" outlineLevel="1" x14ac:dyDescent="0.2">
      <c r="C123" s="2"/>
      <c r="D123" s="15" t="s">
        <v>1360</v>
      </c>
      <c r="E123" s="6" t="s">
        <v>1397</v>
      </c>
      <c r="G123" s="3"/>
    </row>
    <row r="124" spans="3:7" s="1" customFormat="1" ht="43.5" outlineLevel="1" thickBot="1" x14ac:dyDescent="0.25">
      <c r="C124" s="2"/>
      <c r="D124" s="16" t="s">
        <v>1361</v>
      </c>
      <c r="E124" s="7" t="s">
        <v>1383</v>
      </c>
      <c r="G124" s="3"/>
    </row>
    <row r="125" spans="3:7" s="1" customFormat="1" ht="15.75" thickTop="1" thickBot="1" x14ac:dyDescent="0.25">
      <c r="C125" s="2"/>
      <c r="D125" s="151" t="s">
        <v>1487</v>
      </c>
      <c r="E125" s="152" t="s">
        <v>418</v>
      </c>
      <c r="G125" s="3"/>
    </row>
    <row r="126" spans="3:7" s="1" customFormat="1" ht="15.75" outlineLevel="1" thickTop="1" x14ac:dyDescent="0.25">
      <c r="C126" s="2"/>
      <c r="D126" s="13" t="s">
        <v>1362</v>
      </c>
      <c r="E126" s="4" t="s">
        <v>47</v>
      </c>
      <c r="G126" s="3"/>
    </row>
    <row r="127" spans="3:7" s="1" customFormat="1" ht="143.25" outlineLevel="1" x14ac:dyDescent="0.25">
      <c r="C127" s="2"/>
      <c r="D127" s="10" t="s">
        <v>1363</v>
      </c>
      <c r="E127" s="6" t="s">
        <v>428</v>
      </c>
      <c r="G127" s="3"/>
    </row>
    <row r="128" spans="3:7" s="1" customFormat="1" ht="129" outlineLevel="1" x14ac:dyDescent="0.25">
      <c r="C128" s="2"/>
      <c r="D128" s="10" t="s">
        <v>1364</v>
      </c>
      <c r="E128" s="6" t="s">
        <v>429</v>
      </c>
      <c r="G128" s="3"/>
    </row>
    <row r="129" spans="3:7" s="1" customFormat="1" ht="30" outlineLevel="1" x14ac:dyDescent="0.25">
      <c r="C129" s="2"/>
      <c r="D129" s="10" t="s">
        <v>1365</v>
      </c>
      <c r="E129" s="19" t="s">
        <v>1488</v>
      </c>
      <c r="G129" s="3"/>
    </row>
    <row r="130" spans="3:7" s="1" customFormat="1" ht="28.5" outlineLevel="1" x14ac:dyDescent="0.2">
      <c r="C130" s="2"/>
      <c r="D130" s="9" t="s">
        <v>1271</v>
      </c>
      <c r="E130" s="11" t="s">
        <v>430</v>
      </c>
      <c r="G130" s="3"/>
    </row>
    <row r="131" spans="3:7" s="1" customFormat="1" ht="30" outlineLevel="1" x14ac:dyDescent="0.25">
      <c r="C131" s="2"/>
      <c r="D131" s="10" t="s">
        <v>1366</v>
      </c>
      <c r="E131" s="19" t="s">
        <v>1480</v>
      </c>
      <c r="G131" s="3"/>
    </row>
    <row r="132" spans="3:7" s="1" customFormat="1" outlineLevel="1" x14ac:dyDescent="0.2">
      <c r="C132" s="2"/>
      <c r="D132" s="9" t="s">
        <v>1271</v>
      </c>
      <c r="E132" s="11" t="s">
        <v>431</v>
      </c>
      <c r="G132" s="3"/>
    </row>
    <row r="133" spans="3:7" s="1" customFormat="1" ht="15" outlineLevel="1" x14ac:dyDescent="0.25">
      <c r="C133" s="2"/>
      <c r="D133" s="97" t="s">
        <v>1367</v>
      </c>
      <c r="E133" s="6"/>
      <c r="G133" s="3"/>
    </row>
    <row r="134" spans="3:7" s="1" customFormat="1" outlineLevel="1" x14ac:dyDescent="0.2">
      <c r="C134" s="2"/>
      <c r="D134" s="15" t="s">
        <v>1368</v>
      </c>
      <c r="E134" s="19" t="s">
        <v>1387</v>
      </c>
      <c r="G134" s="3"/>
    </row>
    <row r="135" spans="3:7" s="1" customFormat="1" outlineLevel="1" x14ac:dyDescent="0.2">
      <c r="C135" s="2"/>
      <c r="D135" s="15" t="s">
        <v>1369</v>
      </c>
      <c r="E135" s="19" t="s">
        <v>1388</v>
      </c>
      <c r="G135" s="3"/>
    </row>
    <row r="136" spans="3:7" s="1" customFormat="1" outlineLevel="1" x14ac:dyDescent="0.2">
      <c r="C136" s="2"/>
      <c r="D136" s="15" t="s">
        <v>1370</v>
      </c>
      <c r="E136" s="19" t="s">
        <v>1389</v>
      </c>
      <c r="G136" s="3"/>
    </row>
    <row r="137" spans="3:7" s="1" customFormat="1" outlineLevel="1" x14ac:dyDescent="0.2">
      <c r="C137" s="2"/>
      <c r="D137" s="9" t="s">
        <v>1371</v>
      </c>
      <c r="E137" s="11">
        <v>0</v>
      </c>
      <c r="G137" s="3"/>
    </row>
    <row r="138" spans="3:7" s="1" customFormat="1" ht="30.75" outlineLevel="1" thickBot="1" x14ac:dyDescent="0.3">
      <c r="C138" s="2"/>
      <c r="D138" s="12" t="s">
        <v>1372</v>
      </c>
      <c r="E138" s="14">
        <v>0</v>
      </c>
      <c r="G138" s="3"/>
    </row>
    <row r="139" spans="3:7" s="1" customFormat="1" ht="15" thickTop="1" x14ac:dyDescent="0.2">
      <c r="C139" s="2"/>
      <c r="D139" s="22"/>
      <c r="E139" s="23"/>
      <c r="G139" s="3"/>
    </row>
    <row r="145" spans="3:7" s="1" customFormat="1" x14ac:dyDescent="0.2">
      <c r="C145" s="2"/>
      <c r="D145" s="2"/>
      <c r="E145" s="8"/>
      <c r="G145" s="3"/>
    </row>
    <row r="146" spans="3:7" s="1" customFormat="1" x14ac:dyDescent="0.2">
      <c r="C146" s="2"/>
      <c r="D146" s="2"/>
      <c r="E146" s="8"/>
      <c r="G146" s="3"/>
    </row>
  </sheetData>
  <mergeCells count="32">
    <mergeCell ref="D120:E120"/>
    <mergeCell ref="D125:E125"/>
    <mergeCell ref="D105:E105"/>
    <mergeCell ref="D108:E108"/>
    <mergeCell ref="D109:E109"/>
    <mergeCell ref="D112:E112"/>
    <mergeCell ref="D116:E116"/>
    <mergeCell ref="D117:E117"/>
    <mergeCell ref="D102:E102"/>
    <mergeCell ref="D62:E62"/>
    <mergeCell ref="D63:E63"/>
    <mergeCell ref="D66:E66"/>
    <mergeCell ref="D71:E71"/>
    <mergeCell ref="D82:E82"/>
    <mergeCell ref="D88:E88"/>
    <mergeCell ref="D94:E94"/>
    <mergeCell ref="D99:E99"/>
    <mergeCell ref="D100:E100"/>
    <mergeCell ref="G76:G77"/>
    <mergeCell ref="D78:E78"/>
    <mergeCell ref="D35:E35"/>
    <mergeCell ref="D41:E41"/>
    <mergeCell ref="D46:E46"/>
    <mergeCell ref="D49:E49"/>
    <mergeCell ref="D52:E52"/>
    <mergeCell ref="D59:E59"/>
    <mergeCell ref="D28:E28"/>
    <mergeCell ref="D2:E2"/>
    <mergeCell ref="D16:E16"/>
    <mergeCell ref="D17:E17"/>
    <mergeCell ref="D24:E24"/>
    <mergeCell ref="D25:E25"/>
  </mergeCells>
  <hyperlinks>
    <hyperlink ref="G1" location="Übersicht!A1" display="zurück zur Übersicht" xr:uid="{D1269A57-F342-4980-AD79-53BB4A0152EA}"/>
  </hyperlinks>
  <pageMargins left="0.7" right="0.7" top="0.75" bottom="0.75" header="0.3" footer="0.3"/>
  <pageSetup paperSize="9" scale="46" orientation="portrait" verticalDpi="0" r:id="rId1"/>
  <rowBreaks count="2" manualBreakCount="2">
    <brk id="98" min="3" max="4" man="1"/>
    <brk id="115" min="3" max="4"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51DF00-4E94-416D-A49B-2D95E9B41086}">
  <sheetPr codeName="Tabelle82">
    <outlinePr summaryBelow="0"/>
  </sheetPr>
  <dimension ref="A1:EY146"/>
  <sheetViews>
    <sheetView zoomScaleNormal="100" workbookViewId="0">
      <pane ySplit="1" topLeftCell="A2" activePane="bottomLeft" state="frozen"/>
      <selection sqref="A1:XFD1048576"/>
      <selection pane="bottomLeft" activeCell="E6" sqref="E6"/>
    </sheetView>
  </sheetViews>
  <sheetFormatPr baseColWidth="10" defaultColWidth="10.85546875" defaultRowHeight="14.25" outlineLevelRow="1" x14ac:dyDescent="0.2"/>
  <cols>
    <col min="1" max="2" width="4" style="1" customWidth="1"/>
    <col min="3" max="3" width="1.5703125" style="2" customWidth="1"/>
    <col min="4" max="4" width="26.140625" style="2" customWidth="1"/>
    <col min="5" max="5" width="98.85546875" style="8" customWidth="1"/>
    <col min="6" max="6" width="1.5703125" style="1" customWidth="1"/>
    <col min="7" max="7" width="128.5703125" style="3" customWidth="1"/>
    <col min="8" max="155" width="10.85546875" style="1"/>
    <col min="156" max="16384" width="10.85546875" style="24"/>
  </cols>
  <sheetData>
    <row r="1" spans="3:8" s="1" customFormat="1" ht="50.1" customHeight="1" thickBot="1" x14ac:dyDescent="0.25">
      <c r="C1" s="2"/>
      <c r="D1" s="116" t="s">
        <v>434</v>
      </c>
      <c r="G1" s="112" t="s">
        <v>1374</v>
      </c>
    </row>
    <row r="2" spans="3:8" s="1" customFormat="1" ht="29.25" thickTop="1" thickBot="1" x14ac:dyDescent="0.45">
      <c r="C2" s="2"/>
      <c r="D2" s="153" t="s">
        <v>1255</v>
      </c>
      <c r="E2" s="154"/>
      <c r="G2" s="3"/>
    </row>
    <row r="3" spans="3:8" s="1" customFormat="1" ht="44.25" outlineLevel="1" thickTop="1" x14ac:dyDescent="0.25">
      <c r="C3" s="2"/>
      <c r="D3" s="13" t="s">
        <v>1256</v>
      </c>
      <c r="E3" s="4" t="s">
        <v>451</v>
      </c>
      <c r="G3" s="3"/>
      <c r="H3" s="5"/>
    </row>
    <row r="4" spans="3:8" s="1" customFormat="1" ht="15" outlineLevel="1" x14ac:dyDescent="0.25">
      <c r="C4" s="2"/>
      <c r="D4" s="10" t="s">
        <v>1257</v>
      </c>
      <c r="E4" s="6" t="s">
        <v>1489</v>
      </c>
      <c r="G4" s="3"/>
    </row>
    <row r="5" spans="3:8" s="1" customFormat="1" ht="15" outlineLevel="1" x14ac:dyDescent="0.25">
      <c r="C5" s="2"/>
      <c r="D5" s="10" t="s">
        <v>1258</v>
      </c>
      <c r="E5" s="6" t="s">
        <v>435</v>
      </c>
      <c r="G5" s="3"/>
    </row>
    <row r="6" spans="3:8" s="1" customFormat="1" ht="15" outlineLevel="1" x14ac:dyDescent="0.25">
      <c r="C6" s="2"/>
      <c r="D6" s="10" t="s">
        <v>1259</v>
      </c>
      <c r="E6" s="6" t="s">
        <v>436</v>
      </c>
      <c r="G6" s="3"/>
    </row>
    <row r="7" spans="3:8" s="1" customFormat="1" ht="15" outlineLevel="1" x14ac:dyDescent="0.25">
      <c r="C7" s="2"/>
      <c r="D7" s="10" t="s">
        <v>371</v>
      </c>
      <c r="E7" s="6" t="s">
        <v>437</v>
      </c>
      <c r="G7" s="3"/>
    </row>
    <row r="8" spans="3:8" s="1" customFormat="1" ht="15" outlineLevel="1" x14ac:dyDescent="0.25">
      <c r="C8" s="2"/>
      <c r="D8" s="10" t="s">
        <v>1260</v>
      </c>
      <c r="E8" s="6" t="s">
        <v>438</v>
      </c>
      <c r="G8" s="3"/>
    </row>
    <row r="9" spans="3:8" s="1" customFormat="1" ht="30" outlineLevel="1" x14ac:dyDescent="0.25">
      <c r="C9" s="2"/>
      <c r="D9" s="10" t="s">
        <v>1261</v>
      </c>
      <c r="E9" s="6" t="s">
        <v>108</v>
      </c>
      <c r="G9" s="3"/>
    </row>
    <row r="10" spans="3:8" s="1" customFormat="1" ht="28.5" outlineLevel="1" x14ac:dyDescent="0.2">
      <c r="C10" s="2"/>
      <c r="D10" s="72" t="s">
        <v>1262</v>
      </c>
      <c r="E10" s="55" t="s">
        <v>23</v>
      </c>
      <c r="G10" s="3"/>
    </row>
    <row r="11" spans="3:8" s="1" customFormat="1" ht="45" outlineLevel="1" x14ac:dyDescent="0.25">
      <c r="C11" s="2"/>
      <c r="D11" s="10" t="s">
        <v>1263</v>
      </c>
      <c r="E11" s="6">
        <v>120</v>
      </c>
      <c r="G11" s="3"/>
    </row>
    <row r="12" spans="3:8" s="1" customFormat="1" ht="28.5" outlineLevel="1" x14ac:dyDescent="0.2">
      <c r="C12" s="2"/>
      <c r="D12" s="15" t="s">
        <v>1264</v>
      </c>
      <c r="E12" s="27">
        <v>120</v>
      </c>
      <c r="G12" s="3"/>
    </row>
    <row r="13" spans="3:8" s="1" customFormat="1" ht="28.5" outlineLevel="1" x14ac:dyDescent="0.2">
      <c r="C13" s="2"/>
      <c r="D13" s="15" t="s">
        <v>1265</v>
      </c>
      <c r="E13" s="27">
        <v>0</v>
      </c>
      <c r="G13" s="3"/>
    </row>
    <row r="14" spans="3:8" s="1" customFormat="1" ht="15" outlineLevel="1" thickBot="1" x14ac:dyDescent="0.25">
      <c r="C14" s="2"/>
      <c r="D14" s="16" t="s">
        <v>1266</v>
      </c>
      <c r="E14" s="91">
        <v>0</v>
      </c>
      <c r="G14" s="3"/>
    </row>
    <row r="15" spans="3:8" ht="15.75" thickTop="1" thickBot="1" x14ac:dyDescent="0.25"/>
    <row r="16" spans="3:8" ht="29.25" thickTop="1" thickBot="1" x14ac:dyDescent="0.45">
      <c r="D16" s="153" t="s">
        <v>1267</v>
      </c>
      <c r="E16" s="154"/>
    </row>
    <row r="17" spans="3:7" s="1" customFormat="1" ht="21.75" thickTop="1" thickBot="1" x14ac:dyDescent="0.35">
      <c r="C17" s="2"/>
      <c r="D17" s="155" t="s">
        <v>1268</v>
      </c>
      <c r="E17" s="156"/>
      <c r="G17" s="3"/>
    </row>
    <row r="18" spans="3:7" s="1" customFormat="1" ht="45.75" outlineLevel="1" thickTop="1" x14ac:dyDescent="0.25">
      <c r="C18" s="2"/>
      <c r="D18" s="13" t="s">
        <v>1269</v>
      </c>
      <c r="E18" s="4" t="s">
        <v>38</v>
      </c>
      <c r="G18" s="3"/>
    </row>
    <row r="19" spans="3:7" s="1" customFormat="1" ht="15" outlineLevel="1" x14ac:dyDescent="0.25">
      <c r="C19" s="2"/>
      <c r="D19" s="10" t="s">
        <v>1270</v>
      </c>
      <c r="E19" s="6" t="s">
        <v>36</v>
      </c>
      <c r="G19" s="3"/>
    </row>
    <row r="20" spans="3:7" s="1" customFormat="1" outlineLevel="1" x14ac:dyDescent="0.2">
      <c r="C20" s="2"/>
      <c r="D20" s="9" t="s">
        <v>1271</v>
      </c>
      <c r="E20" s="11" t="s">
        <v>23</v>
      </c>
      <c r="G20" s="3"/>
    </row>
    <row r="21" spans="3:7" s="1" customFormat="1" ht="45" outlineLevel="1" x14ac:dyDescent="0.25">
      <c r="C21" s="2"/>
      <c r="D21" s="10" t="s">
        <v>1272</v>
      </c>
      <c r="E21" s="6" t="s">
        <v>442</v>
      </c>
      <c r="G21" s="3"/>
    </row>
    <row r="22" spans="3:7" s="1" customFormat="1" ht="29.25" outlineLevel="1" thickBot="1" x14ac:dyDescent="0.25">
      <c r="C22" s="2"/>
      <c r="D22" s="44" t="s">
        <v>1273</v>
      </c>
      <c r="E22" s="45" t="s">
        <v>443</v>
      </c>
      <c r="G22" s="3"/>
    </row>
    <row r="23" spans="3:7" ht="15.75" thickTop="1" thickBot="1" x14ac:dyDescent="0.25"/>
    <row r="24" spans="3:7" s="1" customFormat="1" ht="21.75" thickTop="1" thickBot="1" x14ac:dyDescent="0.35">
      <c r="C24" s="2"/>
      <c r="D24" s="145" t="s">
        <v>1274</v>
      </c>
      <c r="E24" s="146"/>
      <c r="G24" s="3"/>
    </row>
    <row r="25" spans="3:7" s="1" customFormat="1" ht="19.5" thickTop="1" thickBot="1" x14ac:dyDescent="0.25">
      <c r="C25" s="2"/>
      <c r="D25" s="151" t="s">
        <v>1275</v>
      </c>
      <c r="E25" s="152"/>
      <c r="G25" s="28"/>
    </row>
    <row r="26" spans="3:7" s="1" customFormat="1" ht="44.25" outlineLevel="1" thickTop="1" x14ac:dyDescent="0.25">
      <c r="C26" s="2"/>
      <c r="D26" s="13" t="s">
        <v>1276</v>
      </c>
      <c r="E26" s="4" t="s">
        <v>74</v>
      </c>
      <c r="G26" s="3"/>
    </row>
    <row r="27" spans="3:7" s="1" customFormat="1" ht="45.75" outlineLevel="1" thickBot="1" x14ac:dyDescent="0.3">
      <c r="C27" s="2"/>
      <c r="D27" s="12" t="s">
        <v>1277</v>
      </c>
      <c r="E27" s="31">
        <v>1000</v>
      </c>
      <c r="G27" s="3"/>
    </row>
    <row r="28" spans="3:7" s="1" customFormat="1" ht="19.5" thickTop="1" thickBot="1" x14ac:dyDescent="0.25">
      <c r="C28" s="2"/>
      <c r="D28" s="151" t="s">
        <v>1278</v>
      </c>
      <c r="E28" s="152"/>
      <c r="G28" s="28"/>
    </row>
    <row r="29" spans="3:7" s="1" customFormat="1" ht="30.75" outlineLevel="1" thickTop="1" x14ac:dyDescent="0.25">
      <c r="C29" s="2"/>
      <c r="D29" s="13" t="s">
        <v>1279</v>
      </c>
      <c r="E29" s="111" t="s">
        <v>444</v>
      </c>
      <c r="G29" s="3"/>
    </row>
    <row r="30" spans="3:7" s="1" customFormat="1" ht="30" outlineLevel="1" x14ac:dyDescent="0.25">
      <c r="C30" s="2"/>
      <c r="D30" s="10" t="s">
        <v>1280</v>
      </c>
      <c r="E30" s="6" t="s">
        <v>296</v>
      </c>
      <c r="G30" s="3"/>
    </row>
    <row r="31" spans="3:7" s="1" customFormat="1" ht="60" outlineLevel="1" x14ac:dyDescent="0.25">
      <c r="C31" s="2"/>
      <c r="D31" s="10" t="s">
        <v>1281</v>
      </c>
      <c r="E31" s="6" t="s">
        <v>83</v>
      </c>
      <c r="G31" s="3"/>
    </row>
    <row r="32" spans="3:7" s="1" customFormat="1" ht="30" outlineLevel="1" x14ac:dyDescent="0.25">
      <c r="C32" s="2"/>
      <c r="D32" s="10" t="s">
        <v>1282</v>
      </c>
      <c r="E32" s="6" t="s">
        <v>42</v>
      </c>
      <c r="G32" s="3"/>
    </row>
    <row r="33" spans="3:7" s="1" customFormat="1" ht="30" outlineLevel="1" x14ac:dyDescent="0.25">
      <c r="C33" s="2"/>
      <c r="D33" s="10" t="s">
        <v>1283</v>
      </c>
      <c r="E33" s="6" t="s">
        <v>31</v>
      </c>
      <c r="G33" s="3"/>
    </row>
    <row r="34" spans="3:7" s="1" customFormat="1" ht="29.25" outlineLevel="1" thickBot="1" x14ac:dyDescent="0.25">
      <c r="C34" s="2"/>
      <c r="D34" s="16" t="s">
        <v>1284</v>
      </c>
      <c r="E34" s="7" t="s">
        <v>62</v>
      </c>
      <c r="G34" s="3"/>
    </row>
    <row r="35" spans="3:7" s="1" customFormat="1" ht="19.5" thickTop="1" thickBot="1" x14ac:dyDescent="0.25">
      <c r="C35" s="2"/>
      <c r="D35" s="151" t="s">
        <v>1285</v>
      </c>
      <c r="E35" s="152"/>
      <c r="G35" s="3"/>
    </row>
    <row r="36" spans="3:7" s="1" customFormat="1" ht="15.75" outlineLevel="1" thickTop="1" x14ac:dyDescent="0.25">
      <c r="C36" s="2"/>
      <c r="D36" s="13" t="s">
        <v>1286</v>
      </c>
      <c r="E36" s="4" t="s">
        <v>22</v>
      </c>
      <c r="G36" s="3"/>
    </row>
    <row r="37" spans="3:7" s="1" customFormat="1" ht="15" outlineLevel="1" x14ac:dyDescent="0.25">
      <c r="C37" s="2"/>
      <c r="D37" s="10" t="s">
        <v>1287</v>
      </c>
      <c r="E37" s="6" t="s">
        <v>22</v>
      </c>
      <c r="G37" s="3"/>
    </row>
    <row r="38" spans="3:7" s="1" customFormat="1" ht="15" outlineLevel="1" x14ac:dyDescent="0.25">
      <c r="C38" s="2"/>
      <c r="D38" s="10" t="s">
        <v>1288</v>
      </c>
      <c r="E38" s="6" t="s">
        <v>77</v>
      </c>
      <c r="G38" s="3"/>
    </row>
    <row r="39" spans="3:7" s="1" customFormat="1" ht="15" outlineLevel="1" x14ac:dyDescent="0.25">
      <c r="C39" s="2"/>
      <c r="D39" s="10" t="s">
        <v>1289</v>
      </c>
      <c r="E39" s="6" t="s">
        <v>30</v>
      </c>
      <c r="G39" s="3"/>
    </row>
    <row r="40" spans="3:7" s="1" customFormat="1" ht="45.75" outlineLevel="1" thickBot="1" x14ac:dyDescent="0.3">
      <c r="C40" s="2"/>
      <c r="D40" s="12" t="s">
        <v>1290</v>
      </c>
      <c r="E40" s="7" t="s">
        <v>31</v>
      </c>
      <c r="G40" s="3"/>
    </row>
    <row r="41" spans="3:7" s="1" customFormat="1" ht="19.5" thickTop="1" thickBot="1" x14ac:dyDescent="0.25">
      <c r="C41" s="2"/>
      <c r="D41" s="151" t="s">
        <v>1291</v>
      </c>
      <c r="E41" s="152"/>
      <c r="G41" s="3"/>
    </row>
    <row r="42" spans="3:7" s="1" customFormat="1" ht="15.75" outlineLevel="1" thickTop="1" x14ac:dyDescent="0.25">
      <c r="C42" s="2"/>
      <c r="D42" s="13" t="s">
        <v>1292</v>
      </c>
      <c r="E42" s="4" t="s">
        <v>22</v>
      </c>
      <c r="G42" s="3"/>
    </row>
    <row r="43" spans="3:7" s="1" customFormat="1" ht="15" outlineLevel="1" x14ac:dyDescent="0.25">
      <c r="C43" s="2"/>
      <c r="D43" s="10" t="s">
        <v>1293</v>
      </c>
      <c r="E43" s="6" t="s">
        <v>22</v>
      </c>
      <c r="G43" s="3"/>
    </row>
    <row r="44" spans="3:7" s="1" customFormat="1" ht="15" outlineLevel="1" x14ac:dyDescent="0.25">
      <c r="C44" s="2"/>
      <c r="D44" s="10" t="s">
        <v>1294</v>
      </c>
      <c r="E44" s="6" t="s">
        <v>72</v>
      </c>
      <c r="G44" s="3"/>
    </row>
    <row r="45" spans="3:7" s="1" customFormat="1" ht="30.75" outlineLevel="1" thickBot="1" x14ac:dyDescent="0.3">
      <c r="C45" s="2"/>
      <c r="D45" s="12" t="s">
        <v>1295</v>
      </c>
      <c r="E45" s="7" t="s">
        <v>34</v>
      </c>
      <c r="G45" s="3"/>
    </row>
    <row r="46" spans="3:7" s="1" customFormat="1" ht="19.5" thickTop="1" thickBot="1" x14ac:dyDescent="0.25">
      <c r="C46" s="2"/>
      <c r="D46" s="151" t="s">
        <v>1296</v>
      </c>
      <c r="E46" s="152"/>
      <c r="G46" s="3"/>
    </row>
    <row r="47" spans="3:7" s="1" customFormat="1" ht="15.75" outlineLevel="1" thickTop="1" x14ac:dyDescent="0.25">
      <c r="C47" s="2"/>
      <c r="D47" s="13" t="s">
        <v>1297</v>
      </c>
      <c r="E47" s="4" t="s">
        <v>22</v>
      </c>
      <c r="G47" s="3"/>
    </row>
    <row r="48" spans="3:7" s="1" customFormat="1" ht="15.75" outlineLevel="1" thickBot="1" x14ac:dyDescent="0.3">
      <c r="C48" s="2"/>
      <c r="D48" s="12" t="s">
        <v>114</v>
      </c>
      <c r="E48" s="7" t="s">
        <v>22</v>
      </c>
      <c r="G48" s="3"/>
    </row>
    <row r="49" spans="3:7" s="1" customFormat="1" ht="19.5" thickTop="1" thickBot="1" x14ac:dyDescent="0.25">
      <c r="C49" s="2"/>
      <c r="D49" s="151" t="s">
        <v>1298</v>
      </c>
      <c r="E49" s="152"/>
      <c r="G49" s="3"/>
    </row>
    <row r="50" spans="3:7" s="1" customFormat="1" ht="30.75" outlineLevel="1" thickTop="1" x14ac:dyDescent="0.25">
      <c r="C50" s="2"/>
      <c r="D50" s="13" t="s">
        <v>1112</v>
      </c>
      <c r="E50" s="4" t="s">
        <v>22</v>
      </c>
      <c r="G50" s="3"/>
    </row>
    <row r="51" spans="3:7" s="1" customFormat="1" ht="30.75" outlineLevel="1" thickBot="1" x14ac:dyDescent="0.3">
      <c r="C51" s="2"/>
      <c r="D51" s="12" t="s">
        <v>1299</v>
      </c>
      <c r="E51" s="7" t="s">
        <v>22</v>
      </c>
      <c r="G51" s="3"/>
    </row>
    <row r="52" spans="3:7" s="1" customFormat="1" ht="19.5" thickTop="1" thickBot="1" x14ac:dyDescent="0.25">
      <c r="C52" s="2"/>
      <c r="D52" s="151" t="s">
        <v>1300</v>
      </c>
      <c r="E52" s="152"/>
      <c r="G52" s="3"/>
    </row>
    <row r="53" spans="3:7" s="1" customFormat="1" ht="30.75" outlineLevel="1" thickTop="1" x14ac:dyDescent="0.25">
      <c r="C53" s="2"/>
      <c r="D53" s="13" t="s">
        <v>1301</v>
      </c>
      <c r="E53" s="4" t="s">
        <v>22</v>
      </c>
      <c r="G53" s="3"/>
    </row>
    <row r="54" spans="3:7" s="1" customFormat="1" outlineLevel="1" x14ac:dyDescent="0.2">
      <c r="C54" s="2"/>
      <c r="D54" s="15" t="s">
        <v>1302</v>
      </c>
      <c r="E54" s="27" t="s">
        <v>33</v>
      </c>
      <c r="G54" s="3"/>
    </row>
    <row r="55" spans="3:7" s="1" customFormat="1" outlineLevel="1" x14ac:dyDescent="0.2">
      <c r="C55" s="2"/>
      <c r="D55" s="15" t="s">
        <v>1303</v>
      </c>
      <c r="E55" s="27" t="s">
        <v>33</v>
      </c>
      <c r="G55" s="3"/>
    </row>
    <row r="56" spans="3:7" s="1" customFormat="1" outlineLevel="1" x14ac:dyDescent="0.2">
      <c r="C56" s="2"/>
      <c r="D56" s="15" t="s">
        <v>1304</v>
      </c>
      <c r="E56" s="27" t="s">
        <v>33</v>
      </c>
      <c r="G56" s="3"/>
    </row>
    <row r="57" spans="3:7" s="1" customFormat="1" ht="28.5" outlineLevel="1" x14ac:dyDescent="0.2">
      <c r="C57" s="2"/>
      <c r="D57" s="15" t="s">
        <v>1305</v>
      </c>
      <c r="E57" s="27" t="s">
        <v>33</v>
      </c>
      <c r="G57" s="3"/>
    </row>
    <row r="58" spans="3:7" s="1" customFormat="1" ht="15" outlineLevel="1" thickBot="1" x14ac:dyDescent="0.25">
      <c r="C58" s="2"/>
      <c r="D58" s="16" t="s">
        <v>1306</v>
      </c>
      <c r="E58" s="91" t="s">
        <v>34</v>
      </c>
      <c r="G58" s="3"/>
    </row>
    <row r="59" spans="3:7" s="1" customFormat="1" ht="19.5" thickTop="1" thickBot="1" x14ac:dyDescent="0.25">
      <c r="C59" s="2"/>
      <c r="D59" s="151" t="s">
        <v>1307</v>
      </c>
      <c r="E59" s="152"/>
      <c r="G59" s="3"/>
    </row>
    <row r="60" spans="3:7" s="1" customFormat="1" ht="16.5" thickTop="1" thickBot="1" x14ac:dyDescent="0.3">
      <c r="C60" s="2"/>
      <c r="D60" s="46"/>
      <c r="E60" s="47" t="s">
        <v>34</v>
      </c>
      <c r="G60" s="3"/>
    </row>
    <row r="61" spans="3:7" s="1" customFormat="1" ht="15.75" thickTop="1" thickBot="1" x14ac:dyDescent="0.25">
      <c r="C61" s="2"/>
      <c r="D61" s="2"/>
      <c r="E61" s="8"/>
      <c r="G61" s="3"/>
    </row>
    <row r="62" spans="3:7" s="1" customFormat="1" ht="21.75" thickTop="1" thickBot="1" x14ac:dyDescent="0.35">
      <c r="C62" s="2"/>
      <c r="D62" s="145" t="s">
        <v>1308</v>
      </c>
      <c r="E62" s="146"/>
      <c r="G62" s="3"/>
    </row>
    <row r="63" spans="3:7" s="1" customFormat="1" ht="19.5" thickTop="1" thickBot="1" x14ac:dyDescent="0.25">
      <c r="C63" s="2"/>
      <c r="D63" s="151" t="s">
        <v>1309</v>
      </c>
      <c r="E63" s="152"/>
      <c r="G63" s="3"/>
    </row>
    <row r="64" spans="3:7" s="1" customFormat="1" ht="30.75" outlineLevel="1" thickTop="1" x14ac:dyDescent="0.25">
      <c r="C64" s="2"/>
      <c r="D64" s="13" t="s">
        <v>290</v>
      </c>
      <c r="E64" s="4" t="s">
        <v>22</v>
      </c>
      <c r="F64" s="18"/>
      <c r="G64" s="3"/>
    </row>
    <row r="65" spans="3:7" s="1" customFormat="1" ht="15.75" outlineLevel="1" thickBot="1" x14ac:dyDescent="0.3">
      <c r="C65" s="2"/>
      <c r="D65" s="12" t="s">
        <v>1310</v>
      </c>
      <c r="E65" s="7" t="s">
        <v>32</v>
      </c>
      <c r="G65" s="3"/>
    </row>
    <row r="66" spans="3:7" s="1" customFormat="1" ht="19.5" thickTop="1" thickBot="1" x14ac:dyDescent="0.25">
      <c r="C66" s="2"/>
      <c r="D66" s="151" t="s">
        <v>1311</v>
      </c>
      <c r="E66" s="152"/>
      <c r="G66" s="3"/>
    </row>
    <row r="67" spans="3:7" s="1" customFormat="1" ht="15.75" outlineLevel="1" thickTop="1" x14ac:dyDescent="0.25">
      <c r="C67" s="2"/>
      <c r="D67" s="13" t="s">
        <v>1312</v>
      </c>
      <c r="E67" s="4" t="s">
        <v>22</v>
      </c>
      <c r="G67" s="3"/>
    </row>
    <row r="68" spans="3:7" s="1" customFormat="1" ht="15" outlineLevel="1" x14ac:dyDescent="0.25">
      <c r="C68" s="2"/>
      <c r="D68" s="10" t="s">
        <v>1313</v>
      </c>
      <c r="E68" s="6" t="s">
        <v>22</v>
      </c>
      <c r="G68" s="3"/>
    </row>
    <row r="69" spans="3:7" s="1" customFormat="1" ht="30.75" outlineLevel="1" thickBot="1" x14ac:dyDescent="0.3">
      <c r="C69" s="2"/>
      <c r="D69" s="12" t="s">
        <v>1314</v>
      </c>
      <c r="E69" s="7" t="s">
        <v>22</v>
      </c>
      <c r="G69" s="3"/>
    </row>
    <row r="70" spans="3:7" s="1" customFormat="1" ht="15.75" thickTop="1" thickBot="1" x14ac:dyDescent="0.25">
      <c r="C70" s="2"/>
      <c r="D70" s="2"/>
      <c r="E70" s="8"/>
      <c r="G70" s="3"/>
    </row>
    <row r="71" spans="3:7" s="1" customFormat="1" ht="21.75" thickTop="1" thickBot="1" x14ac:dyDescent="0.35">
      <c r="C71" s="2"/>
      <c r="D71" s="145" t="s">
        <v>1315</v>
      </c>
      <c r="E71" s="146"/>
      <c r="G71" s="3"/>
    </row>
    <row r="72" spans="3:7" s="1" customFormat="1" ht="44.25" outlineLevel="1" thickTop="1" x14ac:dyDescent="0.25">
      <c r="C72" s="2"/>
      <c r="D72" s="13" t="s">
        <v>1316</v>
      </c>
      <c r="E72" s="4" t="s">
        <v>20</v>
      </c>
      <c r="G72" s="3"/>
    </row>
    <row r="73" spans="3:7" s="1" customFormat="1" ht="30" outlineLevel="1" x14ac:dyDescent="0.25">
      <c r="C73" s="2"/>
      <c r="D73" s="10" t="s">
        <v>1317</v>
      </c>
      <c r="E73" s="6" t="s">
        <v>352</v>
      </c>
      <c r="G73" s="3"/>
    </row>
    <row r="74" spans="3:7" s="1" customFormat="1" ht="30" outlineLevel="1" x14ac:dyDescent="0.25">
      <c r="C74" s="2"/>
      <c r="D74" s="10" t="s">
        <v>1318</v>
      </c>
      <c r="E74" s="6" t="s">
        <v>176</v>
      </c>
      <c r="G74" s="3"/>
    </row>
    <row r="75" spans="3:7" s="1" customFormat="1" ht="43.5" outlineLevel="1" x14ac:dyDescent="0.25">
      <c r="C75" s="2"/>
      <c r="D75" s="10" t="s">
        <v>1319</v>
      </c>
      <c r="E75" s="6" t="s">
        <v>440</v>
      </c>
      <c r="G75" s="3"/>
    </row>
    <row r="76" spans="3:7" s="1" customFormat="1" ht="30" outlineLevel="1" x14ac:dyDescent="0.25">
      <c r="C76" s="2"/>
      <c r="D76" s="10" t="s">
        <v>1320</v>
      </c>
      <c r="E76" s="6" t="s">
        <v>1467</v>
      </c>
      <c r="G76" s="157"/>
    </row>
    <row r="77" spans="3:7" s="1" customFormat="1" ht="15" outlineLevel="1" thickBot="1" x14ac:dyDescent="0.25">
      <c r="C77" s="2"/>
      <c r="D77" s="44" t="s">
        <v>1321</v>
      </c>
      <c r="E77" s="45" t="s">
        <v>23</v>
      </c>
      <c r="G77" s="157"/>
    </row>
    <row r="78" spans="3:7" s="1" customFormat="1" ht="19.5" thickTop="1" thickBot="1" x14ac:dyDescent="0.25">
      <c r="C78" s="2"/>
      <c r="D78" s="151" t="s">
        <v>1322</v>
      </c>
      <c r="E78" s="152"/>
      <c r="G78" s="3"/>
    </row>
    <row r="79" spans="3:7" s="1" customFormat="1" ht="30" outlineLevel="1" thickTop="1" x14ac:dyDescent="0.25">
      <c r="C79" s="2"/>
      <c r="D79" s="13" t="s">
        <v>1323</v>
      </c>
      <c r="E79" s="4" t="s">
        <v>75</v>
      </c>
      <c r="G79" s="3"/>
    </row>
    <row r="80" spans="3:7" s="1" customFormat="1" ht="28.5" outlineLevel="1" x14ac:dyDescent="0.2">
      <c r="C80" s="2"/>
      <c r="D80" s="15" t="s">
        <v>1324</v>
      </c>
      <c r="E80" s="27" t="s">
        <v>441</v>
      </c>
      <c r="G80" s="3"/>
    </row>
    <row r="81" spans="3:7" s="1" customFormat="1" ht="15.75" outlineLevel="1" thickBot="1" x14ac:dyDescent="0.3">
      <c r="C81" s="2"/>
      <c r="D81" s="12" t="s">
        <v>1325</v>
      </c>
      <c r="E81" s="56" t="s">
        <v>23</v>
      </c>
      <c r="G81" s="3"/>
    </row>
    <row r="82" spans="3:7" s="1" customFormat="1" ht="19.5" thickTop="1" thickBot="1" x14ac:dyDescent="0.25">
      <c r="C82" s="2"/>
      <c r="D82" s="151" t="s">
        <v>1326</v>
      </c>
      <c r="E82" s="152"/>
      <c r="G82" s="28"/>
    </row>
    <row r="83" spans="3:7" s="1" customFormat="1" ht="30.75" outlineLevel="1" thickTop="1" x14ac:dyDescent="0.25">
      <c r="C83" s="2"/>
      <c r="D83" s="13" t="s">
        <v>1327</v>
      </c>
      <c r="E83" s="4" t="s">
        <v>32</v>
      </c>
      <c r="G83" s="3"/>
    </row>
    <row r="84" spans="3:7" s="1" customFormat="1" ht="30" outlineLevel="1" x14ac:dyDescent="0.25">
      <c r="C84" s="2"/>
      <c r="D84" s="10" t="s">
        <v>1328</v>
      </c>
      <c r="E84" s="6" t="s">
        <v>32</v>
      </c>
      <c r="G84" s="3"/>
    </row>
    <row r="85" spans="3:7" s="1" customFormat="1" ht="60" outlineLevel="1" x14ac:dyDescent="0.25">
      <c r="C85" s="2"/>
      <c r="D85" s="10" t="s">
        <v>1329</v>
      </c>
      <c r="E85" s="6" t="s">
        <v>22</v>
      </c>
      <c r="G85" s="3"/>
    </row>
    <row r="86" spans="3:7" s="1" customFormat="1" ht="30" outlineLevel="1" x14ac:dyDescent="0.25">
      <c r="C86" s="2"/>
      <c r="D86" s="10" t="s">
        <v>1330</v>
      </c>
      <c r="E86" s="6" t="s">
        <v>32</v>
      </c>
      <c r="G86" s="3"/>
    </row>
    <row r="87" spans="3:7" s="1" customFormat="1" ht="30.75" outlineLevel="1" thickBot="1" x14ac:dyDescent="0.3">
      <c r="C87" s="2"/>
      <c r="D87" s="12" t="s">
        <v>1331</v>
      </c>
      <c r="E87" s="7" t="s">
        <v>72</v>
      </c>
      <c r="G87" s="3"/>
    </row>
    <row r="88" spans="3:7" s="1" customFormat="1" ht="19.5" thickTop="1" thickBot="1" x14ac:dyDescent="0.25">
      <c r="C88" s="2"/>
      <c r="D88" s="151" t="s">
        <v>1332</v>
      </c>
      <c r="E88" s="152"/>
      <c r="G88" s="3"/>
    </row>
    <row r="89" spans="3:7" s="1" customFormat="1" ht="44.25" outlineLevel="1" thickTop="1" x14ac:dyDescent="0.25">
      <c r="C89" s="2"/>
      <c r="D89" s="13" t="s">
        <v>1333</v>
      </c>
      <c r="E89" s="4" t="s">
        <v>20</v>
      </c>
      <c r="G89" s="3"/>
    </row>
    <row r="90" spans="3:7" s="1" customFormat="1" ht="15" outlineLevel="1" x14ac:dyDescent="0.25">
      <c r="C90" s="2"/>
      <c r="D90" s="10" t="s">
        <v>1334</v>
      </c>
      <c r="E90" s="6" t="s">
        <v>31</v>
      </c>
      <c r="G90" s="3"/>
    </row>
    <row r="91" spans="3:7" s="1" customFormat="1" ht="30" outlineLevel="1" x14ac:dyDescent="0.25">
      <c r="C91" s="2"/>
      <c r="D91" s="10" t="s">
        <v>1335</v>
      </c>
      <c r="E91" s="6" t="s">
        <v>32</v>
      </c>
      <c r="G91" s="3"/>
    </row>
    <row r="92" spans="3:7" s="1" customFormat="1" ht="30" outlineLevel="1" x14ac:dyDescent="0.25">
      <c r="C92" s="2"/>
      <c r="D92" s="10" t="s">
        <v>1332</v>
      </c>
      <c r="E92" s="6" t="s">
        <v>31</v>
      </c>
      <c r="G92" s="3"/>
    </row>
    <row r="93" spans="3:7" s="1" customFormat="1" ht="15" outlineLevel="1" thickBot="1" x14ac:dyDescent="0.25">
      <c r="C93" s="2"/>
      <c r="D93" s="20" t="s">
        <v>1271</v>
      </c>
      <c r="E93" s="14">
        <v>0</v>
      </c>
      <c r="G93" s="3"/>
    </row>
    <row r="94" spans="3:7" s="1" customFormat="1" ht="19.5" thickTop="1" thickBot="1" x14ac:dyDescent="0.25">
      <c r="C94" s="2"/>
      <c r="D94" s="151" t="s">
        <v>1336</v>
      </c>
      <c r="E94" s="152"/>
      <c r="G94" s="3"/>
    </row>
    <row r="95" spans="3:7" s="1" customFormat="1" ht="15.75" outlineLevel="1" thickTop="1" x14ac:dyDescent="0.25">
      <c r="C95" s="2"/>
      <c r="D95" s="13" t="s">
        <v>1337</v>
      </c>
      <c r="E95" s="4" t="s">
        <v>72</v>
      </c>
      <c r="G95" s="3"/>
    </row>
    <row r="96" spans="3:7" s="1" customFormat="1" ht="15" outlineLevel="1" x14ac:dyDescent="0.25">
      <c r="C96" s="2"/>
      <c r="D96" s="10" t="s">
        <v>1338</v>
      </c>
      <c r="E96" s="6" t="s">
        <v>72</v>
      </c>
      <c r="G96" s="3"/>
    </row>
    <row r="97" spans="3:7" s="1" customFormat="1" ht="15.75" outlineLevel="1" thickBot="1" x14ac:dyDescent="0.3">
      <c r="C97" s="2"/>
      <c r="D97" s="12" t="s">
        <v>1339</v>
      </c>
      <c r="E97" s="7" t="s">
        <v>34</v>
      </c>
      <c r="G97" s="3"/>
    </row>
    <row r="98" spans="3:7" s="1" customFormat="1" ht="15.75" thickTop="1" thickBot="1" x14ac:dyDescent="0.25">
      <c r="C98" s="2"/>
      <c r="D98" s="2"/>
      <c r="E98" s="8"/>
      <c r="G98" s="3"/>
    </row>
    <row r="99" spans="3:7" s="1" customFormat="1" ht="21.75" thickTop="1" thickBot="1" x14ac:dyDescent="0.35">
      <c r="C99" s="2"/>
      <c r="D99" s="145" t="s">
        <v>1340</v>
      </c>
      <c r="E99" s="146"/>
      <c r="G99" s="17"/>
    </row>
    <row r="100" spans="3:7" s="1" customFormat="1" ht="19.5" thickTop="1" thickBot="1" x14ac:dyDescent="0.25">
      <c r="C100" s="2"/>
      <c r="D100" s="151" t="s">
        <v>1341</v>
      </c>
      <c r="E100" s="152"/>
      <c r="G100" s="17"/>
    </row>
    <row r="101" spans="3:7" s="1" customFormat="1" ht="16.5" outlineLevel="1" thickTop="1" thickBot="1" x14ac:dyDescent="0.3">
      <c r="C101" s="2"/>
      <c r="D101" s="46" t="s">
        <v>1342</v>
      </c>
      <c r="E101" s="47" t="s">
        <v>72</v>
      </c>
      <c r="G101" s="3"/>
    </row>
    <row r="102" spans="3:7" s="1" customFormat="1" ht="19.5" thickTop="1" thickBot="1" x14ac:dyDescent="0.25">
      <c r="C102" s="2"/>
      <c r="D102" s="151" t="s">
        <v>1343</v>
      </c>
      <c r="E102" s="152"/>
      <c r="G102" s="3"/>
    </row>
    <row r="103" spans="3:7" s="1" customFormat="1" ht="15.75" outlineLevel="1" thickTop="1" x14ac:dyDescent="0.25">
      <c r="C103" s="2"/>
      <c r="D103" s="13" t="s">
        <v>1344</v>
      </c>
      <c r="E103" s="4" t="s">
        <v>72</v>
      </c>
      <c r="G103" s="3"/>
    </row>
    <row r="104" spans="3:7" s="1" customFormat="1" ht="45.75" outlineLevel="1" thickBot="1" x14ac:dyDescent="0.3">
      <c r="C104" s="2"/>
      <c r="D104" s="12" t="s">
        <v>1345</v>
      </c>
      <c r="E104" s="7" t="s">
        <v>32</v>
      </c>
      <c r="G104" s="3"/>
    </row>
    <row r="105" spans="3:7" s="1" customFormat="1" ht="19.5" thickTop="1" thickBot="1" x14ac:dyDescent="0.25">
      <c r="C105" s="2"/>
      <c r="D105" s="151" t="s">
        <v>1307</v>
      </c>
      <c r="E105" s="152"/>
      <c r="G105" s="3"/>
    </row>
    <row r="106" spans="3:7" s="1" customFormat="1" ht="16.5" thickTop="1" thickBot="1" x14ac:dyDescent="0.3">
      <c r="C106" s="2"/>
      <c r="D106" s="46"/>
      <c r="E106" s="47" t="s">
        <v>34</v>
      </c>
      <c r="G106" s="3"/>
    </row>
    <row r="107" spans="3:7" s="1" customFormat="1" ht="15.75" thickTop="1" thickBot="1" x14ac:dyDescent="0.25">
      <c r="C107" s="2"/>
      <c r="D107" s="2"/>
      <c r="E107" s="8"/>
      <c r="G107" s="3"/>
    </row>
    <row r="108" spans="3:7" s="1" customFormat="1" ht="21.75" thickTop="1" thickBot="1" x14ac:dyDescent="0.35">
      <c r="C108" s="2"/>
      <c r="D108" s="145" t="s">
        <v>1346</v>
      </c>
      <c r="E108" s="146"/>
      <c r="G108" s="3"/>
    </row>
    <row r="109" spans="3:7" s="1" customFormat="1" ht="19.5" thickTop="1" thickBot="1" x14ac:dyDescent="0.25">
      <c r="C109" s="2"/>
      <c r="D109" s="151" t="s">
        <v>1347</v>
      </c>
      <c r="E109" s="152"/>
      <c r="G109" s="3"/>
    </row>
    <row r="110" spans="3:7" s="1" customFormat="1" ht="105.75" outlineLevel="1" thickTop="1" x14ac:dyDescent="0.25">
      <c r="C110" s="2"/>
      <c r="D110" s="13" t="s">
        <v>1348</v>
      </c>
      <c r="E110" s="4" t="s">
        <v>22</v>
      </c>
      <c r="G110" s="3"/>
    </row>
    <row r="111" spans="3:7" s="1" customFormat="1" ht="90.75" outlineLevel="1" thickBot="1" x14ac:dyDescent="0.3">
      <c r="C111" s="2"/>
      <c r="D111" s="12" t="s">
        <v>1349</v>
      </c>
      <c r="E111" s="7" t="s">
        <v>32</v>
      </c>
      <c r="G111" s="3"/>
    </row>
    <row r="112" spans="3:7" s="1" customFormat="1" ht="19.5" thickTop="1" thickBot="1" x14ac:dyDescent="0.25">
      <c r="C112" s="2"/>
      <c r="D112" s="151" t="s">
        <v>1379</v>
      </c>
      <c r="E112" s="152"/>
      <c r="G112" s="3"/>
    </row>
    <row r="113" spans="3:7" s="1" customFormat="1" ht="45.75" outlineLevel="1" thickTop="1" x14ac:dyDescent="0.25">
      <c r="C113" s="2"/>
      <c r="D113" s="13" t="s">
        <v>1351</v>
      </c>
      <c r="E113" s="4" t="s">
        <v>72</v>
      </c>
      <c r="G113" s="3"/>
    </row>
    <row r="114" spans="3:7" s="1" customFormat="1" ht="45.75" outlineLevel="1" thickBot="1" x14ac:dyDescent="0.3">
      <c r="C114" s="2"/>
      <c r="D114" s="12" t="s">
        <v>1352</v>
      </c>
      <c r="E114" s="7" t="s">
        <v>72</v>
      </c>
      <c r="G114" s="3"/>
    </row>
    <row r="115" spans="3:7" s="1" customFormat="1" ht="15.75" thickTop="1" thickBot="1" x14ac:dyDescent="0.25">
      <c r="C115" s="2"/>
      <c r="D115" s="2"/>
      <c r="E115" s="8"/>
      <c r="G115" s="3"/>
    </row>
    <row r="116" spans="3:7" s="1" customFormat="1" ht="29.25" thickTop="1" thickBot="1" x14ac:dyDescent="0.45">
      <c r="C116" s="2"/>
      <c r="D116" s="158" t="s">
        <v>1353</v>
      </c>
      <c r="E116" s="159"/>
      <c r="G116" s="3"/>
    </row>
    <row r="117" spans="3:7" s="1" customFormat="1" ht="19.5" thickTop="1" thickBot="1" x14ac:dyDescent="0.25">
      <c r="C117" s="2"/>
      <c r="D117" s="151" t="s">
        <v>1354</v>
      </c>
      <c r="E117" s="152"/>
      <c r="G117" s="3"/>
    </row>
    <row r="118" spans="3:7" s="1" customFormat="1" ht="30.75" outlineLevel="1" thickTop="1" x14ac:dyDescent="0.25">
      <c r="C118" s="2"/>
      <c r="D118" s="13" t="s">
        <v>1355</v>
      </c>
      <c r="E118" s="4" t="s">
        <v>117</v>
      </c>
      <c r="G118" s="3"/>
    </row>
    <row r="119" spans="3:7" s="1" customFormat="1" ht="15.75" outlineLevel="1" thickBot="1" x14ac:dyDescent="0.3">
      <c r="C119" s="2"/>
      <c r="D119" s="12" t="s">
        <v>1356</v>
      </c>
      <c r="E119" s="7" t="s">
        <v>169</v>
      </c>
      <c r="G119" s="3"/>
    </row>
    <row r="120" spans="3:7" s="1" customFormat="1" ht="19.5" thickTop="1" thickBot="1" x14ac:dyDescent="0.25">
      <c r="C120" s="2"/>
      <c r="D120" s="151" t="s">
        <v>1357</v>
      </c>
      <c r="E120" s="152"/>
      <c r="G120" s="3"/>
    </row>
    <row r="121" spans="3:7" s="1" customFormat="1" ht="43.5" outlineLevel="1" thickTop="1" x14ac:dyDescent="0.2">
      <c r="C121" s="2"/>
      <c r="D121" s="21" t="s">
        <v>1358</v>
      </c>
      <c r="E121" s="4" t="s">
        <v>1435</v>
      </c>
      <c r="G121" s="3"/>
    </row>
    <row r="122" spans="3:7" s="1" customFormat="1" ht="42.75" outlineLevel="1" x14ac:dyDescent="0.2">
      <c r="C122" s="2"/>
      <c r="D122" s="15" t="s">
        <v>1359</v>
      </c>
      <c r="E122" s="6" t="s">
        <v>1383</v>
      </c>
      <c r="G122" s="3"/>
    </row>
    <row r="123" spans="3:7" s="1" customFormat="1" ht="42.75" outlineLevel="1" x14ac:dyDescent="0.2">
      <c r="C123" s="2"/>
      <c r="D123" s="15" t="s">
        <v>1360</v>
      </c>
      <c r="E123" s="6" t="s">
        <v>1407</v>
      </c>
      <c r="G123" s="3"/>
    </row>
    <row r="124" spans="3:7" s="1" customFormat="1" ht="43.5" outlineLevel="1" thickBot="1" x14ac:dyDescent="0.25">
      <c r="C124" s="2"/>
      <c r="D124" s="16" t="s">
        <v>1361</v>
      </c>
      <c r="E124" s="7" t="s">
        <v>1383</v>
      </c>
      <c r="G124" s="3"/>
    </row>
    <row r="125" spans="3:7" s="1" customFormat="1" ht="15.75" thickTop="1" thickBot="1" x14ac:dyDescent="0.25">
      <c r="C125" s="2"/>
      <c r="D125" s="151" t="s">
        <v>1490</v>
      </c>
      <c r="E125" s="152" t="s">
        <v>445</v>
      </c>
      <c r="G125" s="3"/>
    </row>
    <row r="126" spans="3:7" s="1" customFormat="1" ht="15.75" outlineLevel="1" thickTop="1" x14ac:dyDescent="0.25">
      <c r="C126" s="2"/>
      <c r="D126" s="13" t="s">
        <v>1362</v>
      </c>
      <c r="E126" s="4" t="s">
        <v>47</v>
      </c>
      <c r="G126" s="3"/>
    </row>
    <row r="127" spans="3:7" s="1" customFormat="1" ht="86.25" outlineLevel="1" x14ac:dyDescent="0.25">
      <c r="C127" s="2"/>
      <c r="D127" s="10" t="s">
        <v>1363</v>
      </c>
      <c r="E127" s="6" t="s">
        <v>446</v>
      </c>
      <c r="G127" s="3"/>
    </row>
    <row r="128" spans="3:7" s="1" customFormat="1" ht="100.5" outlineLevel="1" x14ac:dyDescent="0.25">
      <c r="C128" s="2"/>
      <c r="D128" s="10" t="s">
        <v>1364</v>
      </c>
      <c r="E128" s="6" t="s">
        <v>249</v>
      </c>
      <c r="G128" s="3"/>
    </row>
    <row r="129" spans="3:7" s="1" customFormat="1" ht="30" outlineLevel="1" x14ac:dyDescent="0.25">
      <c r="C129" s="2"/>
      <c r="D129" s="10" t="s">
        <v>1365</v>
      </c>
      <c r="E129" s="19" t="s">
        <v>1491</v>
      </c>
      <c r="G129" s="3"/>
    </row>
    <row r="130" spans="3:7" s="1" customFormat="1" outlineLevel="1" x14ac:dyDescent="0.2">
      <c r="C130" s="2"/>
      <c r="D130" s="9" t="s">
        <v>1271</v>
      </c>
      <c r="E130" s="11" t="s">
        <v>447</v>
      </c>
      <c r="G130" s="3"/>
    </row>
    <row r="131" spans="3:7" s="1" customFormat="1" ht="30" outlineLevel="1" x14ac:dyDescent="0.25">
      <c r="C131" s="2"/>
      <c r="D131" s="10" t="s">
        <v>1366</v>
      </c>
      <c r="E131" s="19" t="s">
        <v>1492</v>
      </c>
      <c r="G131" s="3"/>
    </row>
    <row r="132" spans="3:7" s="1" customFormat="1" outlineLevel="1" x14ac:dyDescent="0.2">
      <c r="C132" s="2"/>
      <c r="D132" s="9" t="s">
        <v>1271</v>
      </c>
      <c r="E132" s="11" t="s">
        <v>448</v>
      </c>
      <c r="G132" s="3"/>
    </row>
    <row r="133" spans="3:7" s="1" customFormat="1" ht="15" outlineLevel="1" x14ac:dyDescent="0.25">
      <c r="C133" s="2"/>
      <c r="D133" s="97" t="s">
        <v>1367</v>
      </c>
      <c r="E133" s="6"/>
      <c r="G133" s="3"/>
    </row>
    <row r="134" spans="3:7" s="1" customFormat="1" outlineLevel="1" x14ac:dyDescent="0.2">
      <c r="C134" s="2"/>
      <c r="D134" s="15" t="s">
        <v>1368</v>
      </c>
      <c r="E134" s="19" t="s">
        <v>61</v>
      </c>
      <c r="G134" s="3"/>
    </row>
    <row r="135" spans="3:7" s="1" customFormat="1" outlineLevel="1" x14ac:dyDescent="0.2">
      <c r="C135" s="2"/>
      <c r="D135" s="15" t="s">
        <v>1369</v>
      </c>
      <c r="E135" s="19" t="s">
        <v>61</v>
      </c>
      <c r="G135" s="3"/>
    </row>
    <row r="136" spans="3:7" s="1" customFormat="1" outlineLevel="1" x14ac:dyDescent="0.2">
      <c r="C136" s="2"/>
      <c r="D136" s="15" t="s">
        <v>1370</v>
      </c>
      <c r="E136" s="19" t="s">
        <v>61</v>
      </c>
      <c r="G136" s="3"/>
    </row>
    <row r="137" spans="3:7" s="1" customFormat="1" outlineLevel="1" x14ac:dyDescent="0.2">
      <c r="C137" s="2"/>
      <c r="D137" s="9" t="s">
        <v>1371</v>
      </c>
      <c r="E137" s="11" t="s">
        <v>449</v>
      </c>
      <c r="G137" s="3"/>
    </row>
    <row r="138" spans="3:7" s="1" customFormat="1" ht="30.75" outlineLevel="1" thickBot="1" x14ac:dyDescent="0.3">
      <c r="C138" s="2"/>
      <c r="D138" s="12" t="s">
        <v>1372</v>
      </c>
      <c r="E138" s="14" t="s">
        <v>450</v>
      </c>
      <c r="G138" s="3"/>
    </row>
    <row r="139" spans="3:7" s="1" customFormat="1" ht="15" thickTop="1" x14ac:dyDescent="0.2">
      <c r="C139" s="2"/>
      <c r="D139" s="22"/>
      <c r="E139" s="23"/>
      <c r="G139" s="3"/>
    </row>
    <row r="145" spans="3:7" s="1" customFormat="1" x14ac:dyDescent="0.2">
      <c r="C145" s="2"/>
      <c r="D145" s="2"/>
      <c r="E145" s="8"/>
      <c r="G145" s="3"/>
    </row>
    <row r="146" spans="3:7" s="1" customFormat="1" x14ac:dyDescent="0.2">
      <c r="C146" s="2"/>
      <c r="D146" s="2"/>
      <c r="E146" s="8"/>
      <c r="G146" s="3"/>
    </row>
  </sheetData>
  <mergeCells count="32">
    <mergeCell ref="D120:E120"/>
    <mergeCell ref="D125:E125"/>
    <mergeCell ref="D105:E105"/>
    <mergeCell ref="D108:E108"/>
    <mergeCell ref="D109:E109"/>
    <mergeCell ref="D112:E112"/>
    <mergeCell ref="D116:E116"/>
    <mergeCell ref="D117:E117"/>
    <mergeCell ref="D102:E102"/>
    <mergeCell ref="D62:E62"/>
    <mergeCell ref="D63:E63"/>
    <mergeCell ref="D66:E66"/>
    <mergeCell ref="D71:E71"/>
    <mergeCell ref="D82:E82"/>
    <mergeCell ref="D88:E88"/>
    <mergeCell ref="D94:E94"/>
    <mergeCell ref="D99:E99"/>
    <mergeCell ref="D100:E100"/>
    <mergeCell ref="G76:G77"/>
    <mergeCell ref="D78:E78"/>
    <mergeCell ref="D35:E35"/>
    <mergeCell ref="D41:E41"/>
    <mergeCell ref="D46:E46"/>
    <mergeCell ref="D49:E49"/>
    <mergeCell ref="D52:E52"/>
    <mergeCell ref="D59:E59"/>
    <mergeCell ref="D28:E28"/>
    <mergeCell ref="D2:E2"/>
    <mergeCell ref="D16:E16"/>
    <mergeCell ref="D17:E17"/>
    <mergeCell ref="D24:E24"/>
    <mergeCell ref="D25:E25"/>
  </mergeCells>
  <hyperlinks>
    <hyperlink ref="G1" location="Übersicht!A1" display="zurück zur Übersicht" xr:uid="{04AEC97C-5388-4B23-8E15-BEE68A98081E}"/>
  </hyperlinks>
  <pageMargins left="0.7" right="0.7" top="0.75" bottom="0.75" header="0.3" footer="0.3"/>
  <pageSetup paperSize="9" scale="46" orientation="portrait" verticalDpi="0" r:id="rId1"/>
  <rowBreaks count="2" manualBreakCount="2">
    <brk id="98" min="3" max="4" man="1"/>
    <brk id="115" min="3" max="4"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97FEAA-940F-4050-B140-213F2E904792}">
  <sheetPr codeName="Tabelle83">
    <outlinePr summaryBelow="0"/>
  </sheetPr>
  <dimension ref="A1:EY156"/>
  <sheetViews>
    <sheetView zoomScaleNormal="100" workbookViewId="0">
      <pane ySplit="1" topLeftCell="A2" activePane="bottomLeft" state="frozen"/>
      <selection sqref="A1:XFD1048576"/>
      <selection pane="bottomLeft" activeCell="E6" sqref="E6"/>
    </sheetView>
  </sheetViews>
  <sheetFormatPr baseColWidth="10" defaultColWidth="10.85546875" defaultRowHeight="14.25" outlineLevelRow="1" x14ac:dyDescent="0.2"/>
  <cols>
    <col min="1" max="2" width="4" style="1" customWidth="1"/>
    <col min="3" max="3" width="1.5703125" style="2" customWidth="1"/>
    <col min="4" max="4" width="26.140625" style="2" customWidth="1"/>
    <col min="5" max="5" width="98.85546875" style="8" customWidth="1"/>
    <col min="6" max="6" width="1.5703125" style="1" customWidth="1"/>
    <col min="7" max="7" width="128.5703125" style="3" customWidth="1"/>
    <col min="8" max="155" width="10.85546875" style="1"/>
    <col min="156" max="16384" width="10.85546875" style="24"/>
  </cols>
  <sheetData>
    <row r="1" spans="3:8" s="1" customFormat="1" ht="50.1" customHeight="1" thickBot="1" x14ac:dyDescent="0.25">
      <c r="C1" s="2"/>
      <c r="D1" s="116" t="s">
        <v>452</v>
      </c>
      <c r="G1" s="112" t="s">
        <v>1374</v>
      </c>
    </row>
    <row r="2" spans="3:8" s="1" customFormat="1" ht="29.25" thickTop="1" thickBot="1" x14ac:dyDescent="0.45">
      <c r="C2" s="2"/>
      <c r="D2" s="153" t="s">
        <v>1255</v>
      </c>
      <c r="E2" s="154"/>
      <c r="G2" s="3"/>
    </row>
    <row r="3" spans="3:8" s="1" customFormat="1" ht="72.75" outlineLevel="1" thickTop="1" x14ac:dyDescent="0.25">
      <c r="C3" s="2"/>
      <c r="D3" s="13" t="s">
        <v>1256</v>
      </c>
      <c r="E3" s="4" t="s">
        <v>473</v>
      </c>
      <c r="G3" s="3"/>
      <c r="H3" s="5"/>
    </row>
    <row r="4" spans="3:8" s="1" customFormat="1" ht="15" outlineLevel="1" x14ac:dyDescent="0.25">
      <c r="C4" s="2"/>
      <c r="D4" s="10" t="s">
        <v>1257</v>
      </c>
      <c r="E4" s="6" t="s">
        <v>1416</v>
      </c>
      <c r="G4" s="3"/>
    </row>
    <row r="5" spans="3:8" s="1" customFormat="1" ht="15" outlineLevel="1" x14ac:dyDescent="0.25">
      <c r="C5" s="2"/>
      <c r="D5" s="10" t="s">
        <v>1258</v>
      </c>
      <c r="E5" s="6" t="s">
        <v>453</v>
      </c>
      <c r="G5" s="3"/>
    </row>
    <row r="6" spans="3:8" s="1" customFormat="1" ht="15" outlineLevel="1" x14ac:dyDescent="0.25">
      <c r="C6" s="2"/>
      <c r="D6" s="10" t="s">
        <v>1259</v>
      </c>
      <c r="E6" s="6" t="s">
        <v>1652</v>
      </c>
      <c r="G6" s="3"/>
    </row>
    <row r="7" spans="3:8" s="1" customFormat="1" ht="15" outlineLevel="1" x14ac:dyDescent="0.25">
      <c r="C7" s="2"/>
      <c r="D7" s="10" t="s">
        <v>371</v>
      </c>
      <c r="E7" s="6" t="s">
        <v>455</v>
      </c>
      <c r="G7" s="3"/>
    </row>
    <row r="8" spans="3:8" s="1" customFormat="1" ht="15" outlineLevel="1" x14ac:dyDescent="0.25">
      <c r="C8" s="2"/>
      <c r="D8" s="10" t="s">
        <v>1260</v>
      </c>
      <c r="E8" s="6" t="s">
        <v>456</v>
      </c>
      <c r="G8" s="3"/>
    </row>
    <row r="9" spans="3:8" s="1" customFormat="1" ht="30" outlineLevel="1" x14ac:dyDescent="0.25">
      <c r="C9" s="2"/>
      <c r="D9" s="10" t="s">
        <v>1261</v>
      </c>
      <c r="E9" s="6" t="s">
        <v>19</v>
      </c>
      <c r="G9" s="3"/>
    </row>
    <row r="10" spans="3:8" s="1" customFormat="1" ht="28.5" outlineLevel="1" x14ac:dyDescent="0.2">
      <c r="C10" s="2"/>
      <c r="D10" s="72" t="s">
        <v>1262</v>
      </c>
      <c r="E10" s="55" t="s">
        <v>23</v>
      </c>
      <c r="G10" s="3"/>
    </row>
    <row r="11" spans="3:8" s="1" customFormat="1" ht="45" outlineLevel="1" x14ac:dyDescent="0.25">
      <c r="C11" s="2"/>
      <c r="D11" s="10" t="s">
        <v>1263</v>
      </c>
      <c r="E11" s="6">
        <v>800</v>
      </c>
      <c r="G11" s="3"/>
    </row>
    <row r="12" spans="3:8" s="1" customFormat="1" ht="28.5" outlineLevel="1" x14ac:dyDescent="0.2">
      <c r="C12" s="2"/>
      <c r="D12" s="15" t="s">
        <v>1264</v>
      </c>
      <c r="E12" s="27">
        <v>790</v>
      </c>
      <c r="G12" s="3"/>
    </row>
    <row r="13" spans="3:8" s="1" customFormat="1" ht="28.5" outlineLevel="1" x14ac:dyDescent="0.2">
      <c r="C13" s="2"/>
      <c r="D13" s="15" t="s">
        <v>1265</v>
      </c>
      <c r="E13" s="27">
        <v>7</v>
      </c>
      <c r="G13" s="3"/>
    </row>
    <row r="14" spans="3:8" s="1" customFormat="1" ht="15" outlineLevel="1" thickBot="1" x14ac:dyDescent="0.25">
      <c r="C14" s="2"/>
      <c r="D14" s="16" t="s">
        <v>1266</v>
      </c>
      <c r="E14" s="91">
        <v>3</v>
      </c>
      <c r="G14" s="3"/>
    </row>
    <row r="15" spans="3:8" ht="15.75" thickTop="1" thickBot="1" x14ac:dyDescent="0.25"/>
    <row r="16" spans="3:8" ht="29.25" thickTop="1" thickBot="1" x14ac:dyDescent="0.45">
      <c r="D16" s="153" t="s">
        <v>1267</v>
      </c>
      <c r="E16" s="154"/>
    </row>
    <row r="17" spans="3:7" s="1" customFormat="1" ht="21.75" thickTop="1" thickBot="1" x14ac:dyDescent="0.35">
      <c r="C17" s="2"/>
      <c r="D17" s="155" t="s">
        <v>1268</v>
      </c>
      <c r="E17" s="156"/>
      <c r="G17" s="3"/>
    </row>
    <row r="18" spans="3:7" s="1" customFormat="1" ht="45.75" outlineLevel="1" thickTop="1" x14ac:dyDescent="0.25">
      <c r="C18" s="2"/>
      <c r="D18" s="13" t="s">
        <v>1269</v>
      </c>
      <c r="E18" s="4" t="s">
        <v>38</v>
      </c>
      <c r="G18" s="3"/>
    </row>
    <row r="19" spans="3:7" s="1" customFormat="1" ht="15" outlineLevel="1" x14ac:dyDescent="0.25">
      <c r="C19" s="2"/>
      <c r="D19" s="10" t="s">
        <v>1270</v>
      </c>
      <c r="E19" s="6" t="s">
        <v>36</v>
      </c>
      <c r="G19" s="3"/>
    </row>
    <row r="20" spans="3:7" s="1" customFormat="1" ht="57" outlineLevel="1" x14ac:dyDescent="0.2">
      <c r="C20" s="2"/>
      <c r="D20" s="9" t="s">
        <v>1271</v>
      </c>
      <c r="E20" s="11" t="s">
        <v>458</v>
      </c>
      <c r="G20" s="3"/>
    </row>
    <row r="21" spans="3:7" s="1" customFormat="1" ht="45" outlineLevel="1" x14ac:dyDescent="0.25">
      <c r="C21" s="2"/>
      <c r="D21" s="10" t="s">
        <v>1272</v>
      </c>
      <c r="E21" s="6" t="s">
        <v>36</v>
      </c>
      <c r="G21" s="3"/>
    </row>
    <row r="22" spans="3:7" s="1" customFormat="1" ht="29.25" outlineLevel="1" thickBot="1" x14ac:dyDescent="0.25">
      <c r="C22" s="2"/>
      <c r="D22" s="44" t="s">
        <v>1273</v>
      </c>
      <c r="E22" s="45" t="s">
        <v>459</v>
      </c>
      <c r="G22" s="3"/>
    </row>
    <row r="23" spans="3:7" ht="15.75" thickTop="1" thickBot="1" x14ac:dyDescent="0.25"/>
    <row r="24" spans="3:7" s="1" customFormat="1" ht="21.75" thickTop="1" thickBot="1" x14ac:dyDescent="0.35">
      <c r="C24" s="2"/>
      <c r="D24" s="145" t="s">
        <v>1274</v>
      </c>
      <c r="E24" s="146"/>
      <c r="G24" s="3"/>
    </row>
    <row r="25" spans="3:7" s="1" customFormat="1" ht="19.5" thickTop="1" thickBot="1" x14ac:dyDescent="0.25">
      <c r="C25" s="2"/>
      <c r="D25" s="151" t="s">
        <v>1275</v>
      </c>
      <c r="E25" s="152"/>
      <c r="G25" s="28"/>
    </row>
    <row r="26" spans="3:7" s="1" customFormat="1" ht="44.25" outlineLevel="1" thickTop="1" x14ac:dyDescent="0.25">
      <c r="C26" s="2"/>
      <c r="D26" s="13" t="s">
        <v>1276</v>
      </c>
      <c r="E26" s="4" t="s">
        <v>220</v>
      </c>
      <c r="G26" s="3"/>
    </row>
    <row r="27" spans="3:7" s="1" customFormat="1" ht="45.75" outlineLevel="1" thickBot="1" x14ac:dyDescent="0.3">
      <c r="C27" s="2"/>
      <c r="D27" s="12" t="s">
        <v>1277</v>
      </c>
      <c r="E27" s="31">
        <v>120</v>
      </c>
      <c r="G27" s="3"/>
    </row>
    <row r="28" spans="3:7" s="1" customFormat="1" ht="19.5" thickTop="1" thickBot="1" x14ac:dyDescent="0.25">
      <c r="C28" s="2"/>
      <c r="D28" s="151" t="s">
        <v>1278</v>
      </c>
      <c r="E28" s="152"/>
      <c r="G28" s="28"/>
    </row>
    <row r="29" spans="3:7" s="1" customFormat="1" ht="30.75" outlineLevel="1" thickTop="1" x14ac:dyDescent="0.25">
      <c r="C29" s="2"/>
      <c r="D29" s="13" t="s">
        <v>1279</v>
      </c>
      <c r="E29" s="111" t="s">
        <v>461</v>
      </c>
      <c r="G29" s="3"/>
    </row>
    <row r="30" spans="3:7" s="1" customFormat="1" ht="30" outlineLevel="1" x14ac:dyDescent="0.25">
      <c r="C30" s="2"/>
      <c r="D30" s="10" t="s">
        <v>1280</v>
      </c>
      <c r="E30" s="6" t="s">
        <v>360</v>
      </c>
      <c r="G30" s="3"/>
    </row>
    <row r="31" spans="3:7" s="1" customFormat="1" ht="60" outlineLevel="1" x14ac:dyDescent="0.25">
      <c r="C31" s="2"/>
      <c r="D31" s="10" t="s">
        <v>1281</v>
      </c>
      <c r="E31" s="6" t="s">
        <v>41</v>
      </c>
      <c r="G31" s="3"/>
    </row>
    <row r="32" spans="3:7" s="1" customFormat="1" ht="30" outlineLevel="1" x14ac:dyDescent="0.25">
      <c r="C32" s="2"/>
      <c r="D32" s="10" t="s">
        <v>1282</v>
      </c>
      <c r="E32" s="6" t="s">
        <v>225</v>
      </c>
      <c r="G32" s="3"/>
    </row>
    <row r="33" spans="3:7" s="1" customFormat="1" ht="30" outlineLevel="1" x14ac:dyDescent="0.25">
      <c r="C33" s="2"/>
      <c r="D33" s="10" t="s">
        <v>1283</v>
      </c>
      <c r="E33" s="6" t="s">
        <v>31</v>
      </c>
      <c r="G33" s="3"/>
    </row>
    <row r="34" spans="3:7" s="1" customFormat="1" ht="29.25" outlineLevel="1" thickBot="1" x14ac:dyDescent="0.25">
      <c r="C34" s="2"/>
      <c r="D34" s="16" t="s">
        <v>1284</v>
      </c>
      <c r="E34" s="7" t="s">
        <v>62</v>
      </c>
      <c r="G34" s="3"/>
    </row>
    <row r="35" spans="3:7" s="1" customFormat="1" ht="19.5" thickTop="1" thickBot="1" x14ac:dyDescent="0.25">
      <c r="C35" s="2"/>
      <c r="D35" s="151" t="s">
        <v>1285</v>
      </c>
      <c r="E35" s="152"/>
      <c r="G35" s="3"/>
    </row>
    <row r="36" spans="3:7" s="1" customFormat="1" ht="15.75" outlineLevel="1" thickTop="1" x14ac:dyDescent="0.25">
      <c r="C36" s="2"/>
      <c r="D36" s="13" t="s">
        <v>1286</v>
      </c>
      <c r="E36" s="4" t="s">
        <v>22</v>
      </c>
      <c r="G36" s="3"/>
    </row>
    <row r="37" spans="3:7" s="1" customFormat="1" ht="15" outlineLevel="1" x14ac:dyDescent="0.25">
      <c r="C37" s="2"/>
      <c r="D37" s="10" t="s">
        <v>1287</v>
      </c>
      <c r="E37" s="6" t="s">
        <v>22</v>
      </c>
      <c r="G37" s="3"/>
    </row>
    <row r="38" spans="3:7" s="1" customFormat="1" ht="15" outlineLevel="1" x14ac:dyDescent="0.25">
      <c r="C38" s="2"/>
      <c r="D38" s="10" t="s">
        <v>1288</v>
      </c>
      <c r="E38" s="6" t="s">
        <v>284</v>
      </c>
      <c r="G38" s="3"/>
    </row>
    <row r="39" spans="3:7" s="1" customFormat="1" ht="15" outlineLevel="1" x14ac:dyDescent="0.25">
      <c r="C39" s="2"/>
      <c r="D39" s="10" t="s">
        <v>1289</v>
      </c>
      <c r="E39" s="6" t="s">
        <v>30</v>
      </c>
      <c r="G39" s="3"/>
    </row>
    <row r="40" spans="3:7" s="1" customFormat="1" ht="45.75" outlineLevel="1" thickBot="1" x14ac:dyDescent="0.3">
      <c r="C40" s="2"/>
      <c r="D40" s="12" t="s">
        <v>1290</v>
      </c>
      <c r="E40" s="7" t="s">
        <v>31</v>
      </c>
      <c r="G40" s="3"/>
    </row>
    <row r="41" spans="3:7" s="1" customFormat="1" ht="19.5" thickTop="1" thickBot="1" x14ac:dyDescent="0.25">
      <c r="C41" s="2"/>
      <c r="D41" s="151" t="s">
        <v>1291</v>
      </c>
      <c r="E41" s="152"/>
      <c r="G41" s="3"/>
    </row>
    <row r="42" spans="3:7" s="1" customFormat="1" ht="15.75" outlineLevel="1" thickTop="1" x14ac:dyDescent="0.25">
      <c r="C42" s="2"/>
      <c r="D42" s="13" t="s">
        <v>1292</v>
      </c>
      <c r="E42" s="4" t="s">
        <v>22</v>
      </c>
      <c r="G42" s="3"/>
    </row>
    <row r="43" spans="3:7" s="1" customFormat="1" ht="15" outlineLevel="1" x14ac:dyDescent="0.25">
      <c r="C43" s="2"/>
      <c r="D43" s="10" t="s">
        <v>1293</v>
      </c>
      <c r="E43" s="6" t="s">
        <v>22</v>
      </c>
      <c r="G43" s="3"/>
    </row>
    <row r="44" spans="3:7" s="1" customFormat="1" ht="15" outlineLevel="1" x14ac:dyDescent="0.25">
      <c r="C44" s="2"/>
      <c r="D44" s="10" t="s">
        <v>1294</v>
      </c>
      <c r="E44" s="6" t="s">
        <v>32</v>
      </c>
      <c r="G44" s="3"/>
    </row>
    <row r="45" spans="3:7" s="1" customFormat="1" ht="30.75" outlineLevel="1" thickBot="1" x14ac:dyDescent="0.3">
      <c r="C45" s="2"/>
      <c r="D45" s="12" t="s">
        <v>1295</v>
      </c>
      <c r="E45" s="7" t="s">
        <v>1493</v>
      </c>
      <c r="G45" s="3"/>
    </row>
    <row r="46" spans="3:7" s="1" customFormat="1" ht="19.5" thickTop="1" thickBot="1" x14ac:dyDescent="0.25">
      <c r="C46" s="2"/>
      <c r="D46" s="151" t="s">
        <v>1296</v>
      </c>
      <c r="E46" s="152"/>
      <c r="G46" s="3"/>
    </row>
    <row r="47" spans="3:7" s="1" customFormat="1" ht="15.75" outlineLevel="1" thickTop="1" x14ac:dyDescent="0.25">
      <c r="C47" s="2"/>
      <c r="D47" s="13" t="s">
        <v>1297</v>
      </c>
      <c r="E47" s="4" t="s">
        <v>22</v>
      </c>
      <c r="G47" s="3"/>
    </row>
    <row r="48" spans="3:7" s="1" customFormat="1" ht="15.75" outlineLevel="1" thickBot="1" x14ac:dyDescent="0.3">
      <c r="C48" s="2"/>
      <c r="D48" s="12" t="s">
        <v>114</v>
      </c>
      <c r="E48" s="7" t="s">
        <v>22</v>
      </c>
      <c r="G48" s="3"/>
    </row>
    <row r="49" spans="3:7" s="1" customFormat="1" ht="19.5" thickTop="1" thickBot="1" x14ac:dyDescent="0.25">
      <c r="C49" s="2"/>
      <c r="D49" s="151" t="s">
        <v>1298</v>
      </c>
      <c r="E49" s="152"/>
      <c r="G49" s="3"/>
    </row>
    <row r="50" spans="3:7" s="1" customFormat="1" ht="30.75" outlineLevel="1" thickTop="1" x14ac:dyDescent="0.25">
      <c r="C50" s="2"/>
      <c r="D50" s="13" t="s">
        <v>1112</v>
      </c>
      <c r="E50" s="4" t="s">
        <v>22</v>
      </c>
      <c r="G50" s="3"/>
    </row>
    <row r="51" spans="3:7" s="1" customFormat="1" ht="30.75" outlineLevel="1" thickBot="1" x14ac:dyDescent="0.3">
      <c r="C51" s="2"/>
      <c r="D51" s="12" t="s">
        <v>1299</v>
      </c>
      <c r="E51" s="7" t="s">
        <v>22</v>
      </c>
      <c r="G51" s="3"/>
    </row>
    <row r="52" spans="3:7" s="1" customFormat="1" ht="19.5" thickTop="1" thickBot="1" x14ac:dyDescent="0.25">
      <c r="C52" s="2"/>
      <c r="D52" s="151" t="s">
        <v>1300</v>
      </c>
      <c r="E52" s="152"/>
      <c r="G52" s="3"/>
    </row>
    <row r="53" spans="3:7" s="1" customFormat="1" ht="30.75" outlineLevel="1" thickTop="1" x14ac:dyDescent="0.25">
      <c r="C53" s="2"/>
      <c r="D53" s="13" t="s">
        <v>1301</v>
      </c>
      <c r="E53" s="4" t="s">
        <v>32</v>
      </c>
      <c r="G53" s="3"/>
    </row>
    <row r="54" spans="3:7" s="1" customFormat="1" outlineLevel="1" x14ac:dyDescent="0.2">
      <c r="C54" s="2"/>
      <c r="D54" s="15" t="s">
        <v>1302</v>
      </c>
      <c r="E54" s="27" t="s">
        <v>33</v>
      </c>
      <c r="G54" s="3"/>
    </row>
    <row r="55" spans="3:7" s="1" customFormat="1" outlineLevel="1" x14ac:dyDescent="0.2">
      <c r="C55" s="2"/>
      <c r="D55" s="15" t="s">
        <v>1303</v>
      </c>
      <c r="E55" s="27" t="s">
        <v>33</v>
      </c>
      <c r="G55" s="3"/>
    </row>
    <row r="56" spans="3:7" s="1" customFormat="1" outlineLevel="1" x14ac:dyDescent="0.2">
      <c r="C56" s="2"/>
      <c r="D56" s="15" t="s">
        <v>1304</v>
      </c>
      <c r="E56" s="27" t="s">
        <v>28</v>
      </c>
      <c r="G56" s="3"/>
    </row>
    <row r="57" spans="3:7" s="1" customFormat="1" ht="28.5" outlineLevel="1" x14ac:dyDescent="0.2">
      <c r="C57" s="2"/>
      <c r="D57" s="15" t="s">
        <v>1305</v>
      </c>
      <c r="E57" s="27" t="s">
        <v>33</v>
      </c>
      <c r="G57" s="3"/>
    </row>
    <row r="58" spans="3:7" s="1" customFormat="1" ht="15" outlineLevel="1" thickBot="1" x14ac:dyDescent="0.25">
      <c r="C58" s="2"/>
      <c r="D58" s="16" t="s">
        <v>1306</v>
      </c>
      <c r="E58" s="91" t="s">
        <v>34</v>
      </c>
      <c r="G58" s="3"/>
    </row>
    <row r="59" spans="3:7" s="1" customFormat="1" ht="19.5" thickTop="1" thickBot="1" x14ac:dyDescent="0.25">
      <c r="C59" s="2"/>
      <c r="D59" s="151" t="s">
        <v>1307</v>
      </c>
      <c r="E59" s="152"/>
      <c r="G59" s="3"/>
    </row>
    <row r="60" spans="3:7" s="1" customFormat="1" ht="16.5" thickTop="1" thickBot="1" x14ac:dyDescent="0.3">
      <c r="C60" s="2"/>
      <c r="D60" s="46"/>
      <c r="E60" s="47" t="s">
        <v>34</v>
      </c>
      <c r="G60" s="3"/>
    </row>
    <row r="61" spans="3:7" s="1" customFormat="1" ht="15.75" thickTop="1" thickBot="1" x14ac:dyDescent="0.25">
      <c r="C61" s="2"/>
      <c r="D61" s="2"/>
      <c r="E61" s="8"/>
      <c r="G61" s="3"/>
    </row>
    <row r="62" spans="3:7" s="1" customFormat="1" ht="21.75" thickTop="1" thickBot="1" x14ac:dyDescent="0.35">
      <c r="C62" s="2"/>
      <c r="D62" s="145" t="s">
        <v>1308</v>
      </c>
      <c r="E62" s="146"/>
      <c r="G62" s="3"/>
    </row>
    <row r="63" spans="3:7" s="1" customFormat="1" ht="19.5" thickTop="1" thickBot="1" x14ac:dyDescent="0.25">
      <c r="C63" s="2"/>
      <c r="D63" s="151" t="s">
        <v>1309</v>
      </c>
      <c r="E63" s="152"/>
      <c r="G63" s="3"/>
    </row>
    <row r="64" spans="3:7" s="1" customFormat="1" ht="30.75" outlineLevel="1" thickTop="1" x14ac:dyDescent="0.25">
      <c r="C64" s="2"/>
      <c r="D64" s="13" t="s">
        <v>290</v>
      </c>
      <c r="E64" s="4" t="s">
        <v>22</v>
      </c>
      <c r="F64" s="18"/>
      <c r="G64" s="3"/>
    </row>
    <row r="65" spans="3:7" s="1" customFormat="1" ht="15.75" outlineLevel="1" thickBot="1" x14ac:dyDescent="0.3">
      <c r="C65" s="2"/>
      <c r="D65" s="12" t="s">
        <v>1310</v>
      </c>
      <c r="E65" s="7" t="s">
        <v>22</v>
      </c>
      <c r="G65" s="3"/>
    </row>
    <row r="66" spans="3:7" s="1" customFormat="1" ht="19.5" thickTop="1" thickBot="1" x14ac:dyDescent="0.25">
      <c r="C66" s="2"/>
      <c r="D66" s="151" t="s">
        <v>1311</v>
      </c>
      <c r="E66" s="152"/>
      <c r="G66" s="3"/>
    </row>
    <row r="67" spans="3:7" s="1" customFormat="1" ht="15.75" outlineLevel="1" thickTop="1" x14ac:dyDescent="0.25">
      <c r="C67" s="2"/>
      <c r="D67" s="13" t="s">
        <v>1312</v>
      </c>
      <c r="E67" s="4" t="s">
        <v>22</v>
      </c>
      <c r="G67" s="3"/>
    </row>
    <row r="68" spans="3:7" s="1" customFormat="1" ht="15" outlineLevel="1" x14ac:dyDescent="0.25">
      <c r="C68" s="2"/>
      <c r="D68" s="10" t="s">
        <v>1313</v>
      </c>
      <c r="E68" s="6" t="s">
        <v>22</v>
      </c>
      <c r="G68" s="3"/>
    </row>
    <row r="69" spans="3:7" s="1" customFormat="1" ht="30.75" outlineLevel="1" thickBot="1" x14ac:dyDescent="0.3">
      <c r="C69" s="2"/>
      <c r="D69" s="12" t="s">
        <v>1314</v>
      </c>
      <c r="E69" s="7" t="s">
        <v>22</v>
      </c>
      <c r="G69" s="3"/>
    </row>
    <row r="70" spans="3:7" s="1" customFormat="1" ht="15.75" thickTop="1" thickBot="1" x14ac:dyDescent="0.25">
      <c r="C70" s="2"/>
      <c r="D70" s="2"/>
      <c r="E70" s="8"/>
      <c r="G70" s="3"/>
    </row>
    <row r="71" spans="3:7" s="1" customFormat="1" ht="21.75" thickTop="1" thickBot="1" x14ac:dyDescent="0.35">
      <c r="C71" s="2"/>
      <c r="D71" s="145" t="s">
        <v>1315</v>
      </c>
      <c r="E71" s="146"/>
      <c r="G71" s="3"/>
    </row>
    <row r="72" spans="3:7" s="1" customFormat="1" ht="44.25" outlineLevel="1" thickTop="1" x14ac:dyDescent="0.25">
      <c r="C72" s="2"/>
      <c r="D72" s="13" t="s">
        <v>1316</v>
      </c>
      <c r="E72" s="4" t="s">
        <v>20</v>
      </c>
      <c r="G72" s="3"/>
    </row>
    <row r="73" spans="3:7" s="1" customFormat="1" ht="30" outlineLevel="1" x14ac:dyDescent="0.25">
      <c r="C73" s="2"/>
      <c r="D73" s="10" t="s">
        <v>1317</v>
      </c>
      <c r="E73" s="6" t="s">
        <v>352</v>
      </c>
      <c r="G73" s="3"/>
    </row>
    <row r="74" spans="3:7" s="1" customFormat="1" ht="30" outlineLevel="1" x14ac:dyDescent="0.25">
      <c r="C74" s="2"/>
      <c r="D74" s="10" t="s">
        <v>1318</v>
      </c>
      <c r="E74" s="6" t="s">
        <v>176</v>
      </c>
      <c r="G74" s="3"/>
    </row>
    <row r="75" spans="3:7" s="1" customFormat="1" ht="57.75" outlineLevel="1" x14ac:dyDescent="0.25">
      <c r="C75" s="2"/>
      <c r="D75" s="10" t="s">
        <v>1319</v>
      </c>
      <c r="E75" s="6" t="s">
        <v>71</v>
      </c>
      <c r="G75" s="3"/>
    </row>
    <row r="76" spans="3:7" s="1" customFormat="1" ht="30" outlineLevel="1" x14ac:dyDescent="0.25">
      <c r="C76" s="2"/>
      <c r="D76" s="10" t="s">
        <v>1320</v>
      </c>
      <c r="E76" s="6" t="s">
        <v>1419</v>
      </c>
      <c r="G76" s="157"/>
    </row>
    <row r="77" spans="3:7" s="1" customFormat="1" ht="15" outlineLevel="1" thickBot="1" x14ac:dyDescent="0.25">
      <c r="C77" s="2"/>
      <c r="D77" s="44" t="s">
        <v>1321</v>
      </c>
      <c r="E77" s="45" t="s">
        <v>23</v>
      </c>
      <c r="G77" s="157"/>
    </row>
    <row r="78" spans="3:7" s="1" customFormat="1" ht="19.5" thickTop="1" thickBot="1" x14ac:dyDescent="0.25">
      <c r="C78" s="2"/>
      <c r="D78" s="151" t="s">
        <v>1322</v>
      </c>
      <c r="E78" s="152"/>
      <c r="G78" s="3"/>
    </row>
    <row r="79" spans="3:7" s="1" customFormat="1" ht="15.75" outlineLevel="1" thickTop="1" x14ac:dyDescent="0.25">
      <c r="C79" s="2"/>
      <c r="D79" s="13" t="s">
        <v>1323</v>
      </c>
      <c r="E79" s="4" t="s">
        <v>109</v>
      </c>
      <c r="G79" s="3"/>
    </row>
    <row r="80" spans="3:7" s="1" customFormat="1" ht="28.5" outlineLevel="1" x14ac:dyDescent="0.2">
      <c r="C80" s="2"/>
      <c r="D80" s="15" t="s">
        <v>1324</v>
      </c>
      <c r="E80" s="27" t="s">
        <v>110</v>
      </c>
      <c r="G80" s="3"/>
    </row>
    <row r="81" spans="3:7" s="1" customFormat="1" ht="15.75" outlineLevel="1" thickBot="1" x14ac:dyDescent="0.3">
      <c r="C81" s="2"/>
      <c r="D81" s="12" t="s">
        <v>1325</v>
      </c>
      <c r="E81" s="56" t="s">
        <v>457</v>
      </c>
      <c r="G81" s="3"/>
    </row>
    <row r="82" spans="3:7" s="1" customFormat="1" ht="19.5" thickTop="1" thickBot="1" x14ac:dyDescent="0.25">
      <c r="C82" s="2"/>
      <c r="D82" s="151" t="s">
        <v>1326</v>
      </c>
      <c r="E82" s="152"/>
      <c r="G82" s="28"/>
    </row>
    <row r="83" spans="3:7" s="1" customFormat="1" ht="30.75" outlineLevel="1" thickTop="1" x14ac:dyDescent="0.25">
      <c r="C83" s="2"/>
      <c r="D83" s="13" t="s">
        <v>1327</v>
      </c>
      <c r="E83" s="4" t="s">
        <v>22</v>
      </c>
      <c r="G83" s="3"/>
    </row>
    <row r="84" spans="3:7" s="1" customFormat="1" ht="30" outlineLevel="1" x14ac:dyDescent="0.25">
      <c r="C84" s="2"/>
      <c r="D84" s="10" t="s">
        <v>1328</v>
      </c>
      <c r="E84" s="6" t="s">
        <v>22</v>
      </c>
      <c r="G84" s="3"/>
    </row>
    <row r="85" spans="3:7" s="1" customFormat="1" ht="60" outlineLevel="1" x14ac:dyDescent="0.25">
      <c r="C85" s="2"/>
      <c r="D85" s="10" t="s">
        <v>1329</v>
      </c>
      <c r="E85" s="6" t="s">
        <v>72</v>
      </c>
      <c r="G85" s="3"/>
    </row>
    <row r="86" spans="3:7" s="1" customFormat="1" ht="30" outlineLevel="1" x14ac:dyDescent="0.25">
      <c r="C86" s="2"/>
      <c r="D86" s="10" t="s">
        <v>1330</v>
      </c>
      <c r="E86" s="6" t="s">
        <v>22</v>
      </c>
      <c r="G86" s="3"/>
    </row>
    <row r="87" spans="3:7" s="1" customFormat="1" ht="30.75" outlineLevel="1" thickBot="1" x14ac:dyDescent="0.3">
      <c r="C87" s="2"/>
      <c r="D87" s="12" t="s">
        <v>1331</v>
      </c>
      <c r="E87" s="7" t="s">
        <v>32</v>
      </c>
      <c r="G87" s="3"/>
    </row>
    <row r="88" spans="3:7" s="1" customFormat="1" ht="19.5" thickTop="1" thickBot="1" x14ac:dyDescent="0.25">
      <c r="C88" s="2"/>
      <c r="D88" s="151" t="s">
        <v>1332</v>
      </c>
      <c r="E88" s="152"/>
      <c r="G88" s="3"/>
    </row>
    <row r="89" spans="3:7" s="1" customFormat="1" ht="16.5" outlineLevel="1" thickTop="1" thickBot="1" x14ac:dyDescent="0.3">
      <c r="C89" s="2"/>
      <c r="D89" s="46" t="s">
        <v>1377</v>
      </c>
      <c r="E89" s="47" t="s">
        <v>1378</v>
      </c>
      <c r="G89" s="3"/>
    </row>
    <row r="90" spans="3:7" s="1" customFormat="1" ht="19.5" thickTop="1" thickBot="1" x14ac:dyDescent="0.25">
      <c r="C90" s="2"/>
      <c r="D90" s="151" t="s">
        <v>1336</v>
      </c>
      <c r="E90" s="152"/>
      <c r="G90" s="3"/>
    </row>
    <row r="91" spans="3:7" s="1" customFormat="1" ht="15.75" outlineLevel="1" thickTop="1" x14ac:dyDescent="0.25">
      <c r="C91" s="2"/>
      <c r="D91" s="13" t="s">
        <v>1337</v>
      </c>
      <c r="E91" s="4" t="s">
        <v>22</v>
      </c>
      <c r="G91" s="3"/>
    </row>
    <row r="92" spans="3:7" s="1" customFormat="1" ht="15" outlineLevel="1" x14ac:dyDescent="0.25">
      <c r="C92" s="2"/>
      <c r="D92" s="10" t="s">
        <v>1338</v>
      </c>
      <c r="E92" s="6" t="s">
        <v>72</v>
      </c>
      <c r="G92" s="3"/>
    </row>
    <row r="93" spans="3:7" s="1" customFormat="1" ht="15.75" outlineLevel="1" thickBot="1" x14ac:dyDescent="0.3">
      <c r="C93" s="2"/>
      <c r="D93" s="12" t="s">
        <v>1339</v>
      </c>
      <c r="E93" s="7" t="s">
        <v>34</v>
      </c>
      <c r="G93" s="3"/>
    </row>
    <row r="94" spans="3:7" s="1" customFormat="1" ht="15.75" thickTop="1" thickBot="1" x14ac:dyDescent="0.25">
      <c r="C94" s="2"/>
      <c r="D94" s="2"/>
      <c r="E94" s="8"/>
      <c r="G94" s="3"/>
    </row>
    <row r="95" spans="3:7" s="1" customFormat="1" ht="21.75" thickTop="1" thickBot="1" x14ac:dyDescent="0.35">
      <c r="C95" s="2"/>
      <c r="D95" s="145" t="s">
        <v>1340</v>
      </c>
      <c r="E95" s="146"/>
      <c r="G95" s="17"/>
    </row>
    <row r="96" spans="3:7" s="1" customFormat="1" ht="19.5" thickTop="1" thickBot="1" x14ac:dyDescent="0.25">
      <c r="C96" s="2"/>
      <c r="D96" s="151" t="s">
        <v>1341</v>
      </c>
      <c r="E96" s="152"/>
      <c r="G96" s="17"/>
    </row>
    <row r="97" spans="3:7" s="1" customFormat="1" ht="16.5" outlineLevel="1" thickTop="1" thickBot="1" x14ac:dyDescent="0.3">
      <c r="C97" s="2"/>
      <c r="D97" s="46" t="s">
        <v>1342</v>
      </c>
      <c r="E97" s="47" t="s">
        <v>22</v>
      </c>
      <c r="G97" s="3"/>
    </row>
    <row r="98" spans="3:7" s="1" customFormat="1" ht="19.5" thickTop="1" thickBot="1" x14ac:dyDescent="0.25">
      <c r="C98" s="2"/>
      <c r="D98" s="151" t="s">
        <v>1343</v>
      </c>
      <c r="E98" s="152"/>
      <c r="G98" s="3"/>
    </row>
    <row r="99" spans="3:7" s="1" customFormat="1" ht="15.75" outlineLevel="1" thickTop="1" x14ac:dyDescent="0.25">
      <c r="C99" s="2"/>
      <c r="D99" s="13" t="s">
        <v>1344</v>
      </c>
      <c r="E99" s="4" t="s">
        <v>22</v>
      </c>
      <c r="G99" s="3"/>
    </row>
    <row r="100" spans="3:7" s="1" customFormat="1" ht="45.75" outlineLevel="1" thickBot="1" x14ac:dyDescent="0.3">
      <c r="C100" s="2"/>
      <c r="D100" s="12" t="s">
        <v>1345</v>
      </c>
      <c r="E100" s="7" t="s">
        <v>22</v>
      </c>
      <c r="G100" s="3"/>
    </row>
    <row r="101" spans="3:7" s="1" customFormat="1" ht="19.5" thickTop="1" thickBot="1" x14ac:dyDescent="0.25">
      <c r="C101" s="2"/>
      <c r="D101" s="151" t="s">
        <v>1307</v>
      </c>
      <c r="E101" s="152"/>
      <c r="G101" s="3"/>
    </row>
    <row r="102" spans="3:7" s="1" customFormat="1" ht="16.5" thickTop="1" thickBot="1" x14ac:dyDescent="0.3">
      <c r="C102" s="2"/>
      <c r="D102" s="46"/>
      <c r="E102" s="47" t="s">
        <v>34</v>
      </c>
      <c r="G102" s="3"/>
    </row>
    <row r="103" spans="3:7" s="1" customFormat="1" ht="15.75" thickTop="1" thickBot="1" x14ac:dyDescent="0.25">
      <c r="C103" s="2"/>
      <c r="D103" s="2"/>
      <c r="E103" s="8"/>
      <c r="G103" s="3"/>
    </row>
    <row r="104" spans="3:7" s="1" customFormat="1" ht="21.75" thickTop="1" thickBot="1" x14ac:dyDescent="0.35">
      <c r="C104" s="2"/>
      <c r="D104" s="145" t="s">
        <v>1346</v>
      </c>
      <c r="E104" s="146"/>
      <c r="G104" s="3"/>
    </row>
    <row r="105" spans="3:7" s="1" customFormat="1" ht="19.5" thickTop="1" thickBot="1" x14ac:dyDescent="0.25">
      <c r="C105" s="2"/>
      <c r="D105" s="151" t="s">
        <v>1347</v>
      </c>
      <c r="E105" s="152"/>
      <c r="G105" s="3"/>
    </row>
    <row r="106" spans="3:7" s="1" customFormat="1" ht="105.75" outlineLevel="1" thickTop="1" x14ac:dyDescent="0.25">
      <c r="C106" s="2"/>
      <c r="D106" s="13" t="s">
        <v>1348</v>
      </c>
      <c r="E106" s="4" t="s">
        <v>32</v>
      </c>
      <c r="G106" s="3"/>
    </row>
    <row r="107" spans="3:7" s="1" customFormat="1" ht="90.75" outlineLevel="1" thickBot="1" x14ac:dyDescent="0.3">
      <c r="C107" s="2"/>
      <c r="D107" s="12" t="s">
        <v>1349</v>
      </c>
      <c r="E107" s="7" t="s">
        <v>32</v>
      </c>
      <c r="G107" s="3"/>
    </row>
    <row r="108" spans="3:7" s="1" customFormat="1" ht="19.5" thickTop="1" thickBot="1" x14ac:dyDescent="0.25">
      <c r="C108" s="2"/>
      <c r="D108" s="151" t="s">
        <v>1379</v>
      </c>
      <c r="E108" s="152"/>
      <c r="G108" s="3"/>
    </row>
    <row r="109" spans="3:7" s="1" customFormat="1" ht="45.75" outlineLevel="1" thickTop="1" x14ac:dyDescent="0.25">
      <c r="C109" s="2"/>
      <c r="D109" s="13" t="s">
        <v>1351</v>
      </c>
      <c r="E109" s="4" t="s">
        <v>22</v>
      </c>
      <c r="G109" s="3"/>
    </row>
    <row r="110" spans="3:7" s="1" customFormat="1" ht="45.75" outlineLevel="1" thickBot="1" x14ac:dyDescent="0.3">
      <c r="C110" s="2"/>
      <c r="D110" s="12" t="s">
        <v>1352</v>
      </c>
      <c r="E110" s="7" t="s">
        <v>22</v>
      </c>
      <c r="G110" s="3"/>
    </row>
    <row r="111" spans="3:7" s="1" customFormat="1" ht="15.75" thickTop="1" thickBot="1" x14ac:dyDescent="0.25">
      <c r="C111" s="2"/>
      <c r="D111" s="2"/>
      <c r="E111" s="8"/>
      <c r="G111" s="3"/>
    </row>
    <row r="112" spans="3:7" s="1" customFormat="1" ht="29.25" thickTop="1" thickBot="1" x14ac:dyDescent="0.45">
      <c r="C112" s="2"/>
      <c r="D112" s="158" t="s">
        <v>1353</v>
      </c>
      <c r="E112" s="159"/>
      <c r="G112" s="3"/>
    </row>
    <row r="113" spans="3:7" s="1" customFormat="1" ht="19.5" thickTop="1" thickBot="1" x14ac:dyDescent="0.25">
      <c r="C113" s="2"/>
      <c r="D113" s="151" t="s">
        <v>1354</v>
      </c>
      <c r="E113" s="152"/>
      <c r="G113" s="3"/>
    </row>
    <row r="114" spans="3:7" s="1" customFormat="1" ht="30.75" outlineLevel="1" thickTop="1" x14ac:dyDescent="0.25">
      <c r="C114" s="2"/>
      <c r="D114" s="13" t="s">
        <v>1355</v>
      </c>
      <c r="E114" s="4" t="s">
        <v>84</v>
      </c>
      <c r="G114" s="3"/>
    </row>
    <row r="115" spans="3:7" s="1" customFormat="1" ht="58.5" outlineLevel="1" thickBot="1" x14ac:dyDescent="0.3">
      <c r="C115" s="2"/>
      <c r="D115" s="12" t="s">
        <v>1356</v>
      </c>
      <c r="E115" s="7" t="s">
        <v>462</v>
      </c>
      <c r="G115" s="3"/>
    </row>
    <row r="116" spans="3:7" s="1" customFormat="1" ht="19.5" thickTop="1" thickBot="1" x14ac:dyDescent="0.25">
      <c r="C116" s="2"/>
      <c r="D116" s="151" t="s">
        <v>1357</v>
      </c>
      <c r="E116" s="152"/>
      <c r="G116" s="3"/>
    </row>
    <row r="117" spans="3:7" s="1" customFormat="1" ht="43.5" outlineLevel="1" thickTop="1" x14ac:dyDescent="0.2">
      <c r="C117" s="2"/>
      <c r="D117" s="21" t="s">
        <v>1358</v>
      </c>
      <c r="E117" s="4" t="s">
        <v>1494</v>
      </c>
      <c r="G117" s="3"/>
    </row>
    <row r="118" spans="3:7" s="1" customFormat="1" ht="42.75" outlineLevel="1" x14ac:dyDescent="0.2">
      <c r="C118" s="2"/>
      <c r="D118" s="15" t="s">
        <v>1359</v>
      </c>
      <c r="E118" s="6" t="s">
        <v>1407</v>
      </c>
      <c r="G118" s="3"/>
    </row>
    <row r="119" spans="3:7" s="1" customFormat="1" ht="42.75" outlineLevel="1" x14ac:dyDescent="0.2">
      <c r="C119" s="2"/>
      <c r="D119" s="15" t="s">
        <v>1360</v>
      </c>
      <c r="E119" s="6" t="s">
        <v>1397</v>
      </c>
      <c r="G119" s="3"/>
    </row>
    <row r="120" spans="3:7" s="1" customFormat="1" ht="43.5" outlineLevel="1" thickBot="1" x14ac:dyDescent="0.25">
      <c r="C120" s="2"/>
      <c r="D120" s="16" t="s">
        <v>1361</v>
      </c>
      <c r="E120" s="7" t="s">
        <v>1383</v>
      </c>
      <c r="G120" s="3"/>
    </row>
    <row r="121" spans="3:7" s="1" customFormat="1" ht="15.75" thickTop="1" thickBot="1" x14ac:dyDescent="0.25">
      <c r="C121" s="2"/>
      <c r="D121" s="151" t="s">
        <v>1495</v>
      </c>
      <c r="E121" s="152" t="s">
        <v>463</v>
      </c>
      <c r="G121" s="3"/>
    </row>
    <row r="122" spans="3:7" s="1" customFormat="1" ht="15.75" outlineLevel="1" thickTop="1" x14ac:dyDescent="0.25">
      <c r="C122" s="2"/>
      <c r="D122" s="13" t="s">
        <v>1362</v>
      </c>
      <c r="E122" s="4" t="s">
        <v>47</v>
      </c>
      <c r="G122" s="3"/>
    </row>
    <row r="123" spans="3:7" s="1" customFormat="1" ht="100.5" outlineLevel="1" x14ac:dyDescent="0.25">
      <c r="C123" s="2"/>
      <c r="D123" s="10" t="s">
        <v>1363</v>
      </c>
      <c r="E123" s="6" t="s">
        <v>464</v>
      </c>
      <c r="G123" s="3"/>
    </row>
    <row r="124" spans="3:7" s="1" customFormat="1" ht="72" outlineLevel="1" x14ac:dyDescent="0.25">
      <c r="C124" s="2"/>
      <c r="D124" s="10" t="s">
        <v>1364</v>
      </c>
      <c r="E124" s="6" t="s">
        <v>465</v>
      </c>
      <c r="G124" s="3"/>
    </row>
    <row r="125" spans="3:7" s="1" customFormat="1" ht="30" outlineLevel="1" x14ac:dyDescent="0.25">
      <c r="C125" s="2"/>
      <c r="D125" s="10" t="s">
        <v>1365</v>
      </c>
      <c r="E125" s="19" t="s">
        <v>1496</v>
      </c>
      <c r="G125" s="3"/>
    </row>
    <row r="126" spans="3:7" s="1" customFormat="1" ht="28.5" outlineLevel="1" x14ac:dyDescent="0.2">
      <c r="C126" s="2"/>
      <c r="D126" s="9" t="s">
        <v>1271</v>
      </c>
      <c r="E126" s="11" t="s">
        <v>466</v>
      </c>
      <c r="G126" s="3"/>
    </row>
    <row r="127" spans="3:7" s="1" customFormat="1" ht="30" outlineLevel="1" x14ac:dyDescent="0.25">
      <c r="C127" s="2"/>
      <c r="D127" s="10" t="s">
        <v>1366</v>
      </c>
      <c r="E127" s="19" t="s">
        <v>1391</v>
      </c>
      <c r="G127" s="3"/>
    </row>
    <row r="128" spans="3:7" s="1" customFormat="1" ht="42.75" outlineLevel="1" x14ac:dyDescent="0.2">
      <c r="C128" s="2"/>
      <c r="D128" s="9" t="s">
        <v>1271</v>
      </c>
      <c r="E128" s="11" t="s">
        <v>467</v>
      </c>
      <c r="G128" s="3"/>
    </row>
    <row r="129" spans="3:7" s="1" customFormat="1" ht="15" outlineLevel="1" x14ac:dyDescent="0.25">
      <c r="C129" s="2"/>
      <c r="D129" s="97" t="s">
        <v>1367</v>
      </c>
      <c r="E129" s="6"/>
      <c r="G129" s="3"/>
    </row>
    <row r="130" spans="3:7" s="1" customFormat="1" outlineLevel="1" x14ac:dyDescent="0.2">
      <c r="C130" s="2"/>
      <c r="D130" s="15" t="s">
        <v>1368</v>
      </c>
      <c r="E130" s="19" t="s">
        <v>61</v>
      </c>
      <c r="G130" s="3"/>
    </row>
    <row r="131" spans="3:7" s="1" customFormat="1" outlineLevel="1" x14ac:dyDescent="0.2">
      <c r="C131" s="2"/>
      <c r="D131" s="15" t="s">
        <v>1369</v>
      </c>
      <c r="E131" s="19" t="s">
        <v>61</v>
      </c>
      <c r="G131" s="3"/>
    </row>
    <row r="132" spans="3:7" s="1" customFormat="1" outlineLevel="1" x14ac:dyDescent="0.2">
      <c r="C132" s="2"/>
      <c r="D132" s="15" t="s">
        <v>1370</v>
      </c>
      <c r="E132" s="19" t="s">
        <v>61</v>
      </c>
      <c r="G132" s="3"/>
    </row>
    <row r="133" spans="3:7" s="1" customFormat="1" outlineLevel="1" x14ac:dyDescent="0.2">
      <c r="C133" s="2"/>
      <c r="D133" s="9" t="s">
        <v>1371</v>
      </c>
      <c r="E133" s="11" t="s">
        <v>468</v>
      </c>
      <c r="G133" s="3"/>
    </row>
    <row r="134" spans="3:7" s="1" customFormat="1" ht="30.75" outlineLevel="1" thickBot="1" x14ac:dyDescent="0.3">
      <c r="C134" s="2"/>
      <c r="D134" s="12" t="s">
        <v>1372</v>
      </c>
      <c r="E134" s="14">
        <v>0</v>
      </c>
      <c r="G134" s="3"/>
    </row>
    <row r="135" spans="3:7" s="1" customFormat="1" ht="15.75" thickTop="1" thickBot="1" x14ac:dyDescent="0.25">
      <c r="C135" s="2"/>
      <c r="D135" s="151" t="s">
        <v>1497</v>
      </c>
      <c r="E135" s="152" t="s">
        <v>469</v>
      </c>
      <c r="G135" s="3"/>
    </row>
    <row r="136" spans="3:7" s="1" customFormat="1" ht="15.75" outlineLevel="1" thickTop="1" x14ac:dyDescent="0.25">
      <c r="C136" s="2"/>
      <c r="D136" s="13" t="s">
        <v>1362</v>
      </c>
      <c r="E136" s="4" t="s">
        <v>178</v>
      </c>
      <c r="G136" s="3"/>
    </row>
    <row r="137" spans="3:7" s="1" customFormat="1" ht="114.75" outlineLevel="1" x14ac:dyDescent="0.25">
      <c r="C137" s="2"/>
      <c r="D137" s="10" t="s">
        <v>1363</v>
      </c>
      <c r="E137" s="6" t="s">
        <v>470</v>
      </c>
      <c r="G137" s="3"/>
    </row>
    <row r="138" spans="3:7" s="1" customFormat="1" ht="72" outlineLevel="1" x14ac:dyDescent="0.25">
      <c r="C138" s="2"/>
      <c r="D138" s="10" t="s">
        <v>1364</v>
      </c>
      <c r="E138" s="6" t="s">
        <v>465</v>
      </c>
      <c r="G138" s="3"/>
    </row>
    <row r="139" spans="3:7" s="1" customFormat="1" ht="30" outlineLevel="1" x14ac:dyDescent="0.25">
      <c r="C139" s="2"/>
      <c r="D139" s="10" t="s">
        <v>1365</v>
      </c>
      <c r="E139" s="19" t="s">
        <v>1391</v>
      </c>
      <c r="G139" s="3"/>
    </row>
    <row r="140" spans="3:7" s="1" customFormat="1" outlineLevel="1" x14ac:dyDescent="0.2">
      <c r="C140" s="2"/>
      <c r="D140" s="9" t="s">
        <v>1271</v>
      </c>
      <c r="E140" s="11" t="s">
        <v>471</v>
      </c>
      <c r="G140" s="3"/>
    </row>
    <row r="141" spans="3:7" s="1" customFormat="1" ht="30" outlineLevel="1" x14ac:dyDescent="0.25">
      <c r="C141" s="2"/>
      <c r="D141" s="10" t="s">
        <v>1366</v>
      </c>
      <c r="E141" s="19" t="s">
        <v>1498</v>
      </c>
      <c r="G141" s="3"/>
    </row>
    <row r="142" spans="3:7" s="1" customFormat="1" outlineLevel="1" x14ac:dyDescent="0.2">
      <c r="C142" s="2"/>
      <c r="D142" s="9" t="s">
        <v>1271</v>
      </c>
      <c r="E142" s="11">
        <v>0</v>
      </c>
      <c r="G142" s="3"/>
    </row>
    <row r="143" spans="3:7" s="1" customFormat="1" ht="15" outlineLevel="1" x14ac:dyDescent="0.25">
      <c r="C143" s="2"/>
      <c r="D143" s="97" t="s">
        <v>1367</v>
      </c>
      <c r="E143" s="6"/>
      <c r="G143" s="3"/>
    </row>
    <row r="144" spans="3:7" s="1" customFormat="1" outlineLevel="1" x14ac:dyDescent="0.2">
      <c r="C144" s="2"/>
      <c r="D144" s="15" t="s">
        <v>1368</v>
      </c>
      <c r="E144" s="19" t="s">
        <v>61</v>
      </c>
      <c r="G144" s="3"/>
    </row>
    <row r="145" spans="3:7" s="1" customFormat="1" outlineLevel="1" x14ac:dyDescent="0.2">
      <c r="C145" s="2"/>
      <c r="D145" s="15" t="s">
        <v>1369</v>
      </c>
      <c r="E145" s="19" t="s">
        <v>61</v>
      </c>
      <c r="G145" s="3"/>
    </row>
    <row r="146" spans="3:7" s="1" customFormat="1" outlineLevel="1" x14ac:dyDescent="0.2">
      <c r="C146" s="2"/>
      <c r="D146" s="15" t="s">
        <v>1370</v>
      </c>
      <c r="E146" s="19" t="s">
        <v>61</v>
      </c>
      <c r="G146" s="3"/>
    </row>
    <row r="147" spans="3:7" s="1" customFormat="1" outlineLevel="1" x14ac:dyDescent="0.2">
      <c r="C147" s="2"/>
      <c r="D147" s="9" t="s">
        <v>1371</v>
      </c>
      <c r="E147" s="11" t="s">
        <v>472</v>
      </c>
      <c r="G147" s="3"/>
    </row>
    <row r="148" spans="3:7" s="1" customFormat="1" ht="30.75" outlineLevel="1" thickBot="1" x14ac:dyDescent="0.3">
      <c r="C148" s="2"/>
      <c r="D148" s="12" t="s">
        <v>1372</v>
      </c>
      <c r="E148" s="14">
        <v>0</v>
      </c>
      <c r="G148" s="3"/>
    </row>
    <row r="149" spans="3:7" s="1" customFormat="1" ht="15" thickTop="1" x14ac:dyDescent="0.2">
      <c r="C149" s="2"/>
      <c r="D149" s="22"/>
      <c r="E149" s="23"/>
      <c r="G149" s="3"/>
    </row>
    <row r="155" spans="3:7" s="1" customFormat="1" x14ac:dyDescent="0.2">
      <c r="C155" s="2"/>
      <c r="D155" s="2"/>
      <c r="E155" s="8"/>
      <c r="G155" s="3"/>
    </row>
    <row r="156" spans="3:7" s="1" customFormat="1" x14ac:dyDescent="0.2">
      <c r="C156" s="2"/>
      <c r="D156" s="2"/>
      <c r="E156" s="8"/>
      <c r="G156" s="3"/>
    </row>
  </sheetData>
  <mergeCells count="33">
    <mergeCell ref="D116:E116"/>
    <mergeCell ref="D121:E121"/>
    <mergeCell ref="D135:E135"/>
    <mergeCell ref="D101:E101"/>
    <mergeCell ref="D104:E104"/>
    <mergeCell ref="D105:E105"/>
    <mergeCell ref="D108:E108"/>
    <mergeCell ref="D112:E112"/>
    <mergeCell ref="D113:E113"/>
    <mergeCell ref="D98:E98"/>
    <mergeCell ref="D62:E62"/>
    <mergeCell ref="D63:E63"/>
    <mergeCell ref="D66:E66"/>
    <mergeCell ref="D71:E71"/>
    <mergeCell ref="D82:E82"/>
    <mergeCell ref="D88:E88"/>
    <mergeCell ref="D90:E90"/>
    <mergeCell ref="D95:E95"/>
    <mergeCell ref="D96:E96"/>
    <mergeCell ref="G76:G77"/>
    <mergeCell ref="D78:E78"/>
    <mergeCell ref="D35:E35"/>
    <mergeCell ref="D41:E41"/>
    <mergeCell ref="D46:E46"/>
    <mergeCell ref="D49:E49"/>
    <mergeCell ref="D52:E52"/>
    <mergeCell ref="D59:E59"/>
    <mergeCell ref="D28:E28"/>
    <mergeCell ref="D2:E2"/>
    <mergeCell ref="D16:E16"/>
    <mergeCell ref="D17:E17"/>
    <mergeCell ref="D24:E24"/>
    <mergeCell ref="D25:E25"/>
  </mergeCells>
  <hyperlinks>
    <hyperlink ref="G1" location="Übersicht!A1" display="zurück zur Übersicht" xr:uid="{9872E5DF-4493-4AB9-BE38-2967DFFEA280}"/>
  </hyperlinks>
  <pageMargins left="0.7" right="0.7" top="0.75" bottom="0.75" header="0.3" footer="0.3"/>
  <pageSetup paperSize="9" scale="46" orientation="portrait" verticalDpi="0" r:id="rId1"/>
  <rowBreaks count="2" manualBreakCount="2">
    <brk id="94" min="3" max="4" man="1"/>
    <brk id="111" min="3" max="4"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026C35-7E53-4969-8587-FC73BA5C9D44}">
  <sheetPr codeName="Tabelle84">
    <outlinePr summaryBelow="0"/>
  </sheetPr>
  <dimension ref="A1:EY146"/>
  <sheetViews>
    <sheetView zoomScaleNormal="100" workbookViewId="0">
      <pane ySplit="1" topLeftCell="A2" activePane="bottomLeft" state="frozen"/>
      <selection sqref="A1:XFD1048576"/>
      <selection pane="bottomLeft" activeCell="E6" sqref="E6"/>
    </sheetView>
  </sheetViews>
  <sheetFormatPr baseColWidth="10" defaultColWidth="10.85546875" defaultRowHeight="14.25" outlineLevelRow="1" x14ac:dyDescent="0.2"/>
  <cols>
    <col min="1" max="2" width="4" style="1" customWidth="1"/>
    <col min="3" max="3" width="1.5703125" style="2" customWidth="1"/>
    <col min="4" max="4" width="26.140625" style="2" customWidth="1"/>
    <col min="5" max="5" width="98.85546875" style="8" customWidth="1"/>
    <col min="6" max="6" width="1.5703125" style="1" customWidth="1"/>
    <col min="7" max="7" width="128.5703125" style="3" customWidth="1"/>
    <col min="8" max="155" width="10.85546875" style="1"/>
    <col min="156" max="16384" width="10.85546875" style="24"/>
  </cols>
  <sheetData>
    <row r="1" spans="3:8" s="1" customFormat="1" ht="50.1" customHeight="1" thickBot="1" x14ac:dyDescent="0.25">
      <c r="C1" s="2"/>
      <c r="D1" s="116" t="s">
        <v>474</v>
      </c>
      <c r="G1" s="112" t="s">
        <v>1374</v>
      </c>
    </row>
    <row r="2" spans="3:8" s="1" customFormat="1" ht="29.25" thickTop="1" thickBot="1" x14ac:dyDescent="0.45">
      <c r="C2" s="2"/>
      <c r="D2" s="153" t="s">
        <v>1255</v>
      </c>
      <c r="E2" s="154"/>
      <c r="G2" s="3"/>
    </row>
    <row r="3" spans="3:8" s="1" customFormat="1" ht="15.75" outlineLevel="1" thickTop="1" x14ac:dyDescent="0.25">
      <c r="C3" s="2"/>
      <c r="D3" s="13" t="s">
        <v>1256</v>
      </c>
      <c r="E3" s="4" t="s">
        <v>23</v>
      </c>
      <c r="G3" s="3"/>
      <c r="H3" s="5"/>
    </row>
    <row r="4" spans="3:8" s="1" customFormat="1" ht="15" outlineLevel="1" x14ac:dyDescent="0.25">
      <c r="C4" s="2"/>
      <c r="D4" s="10" t="s">
        <v>1257</v>
      </c>
      <c r="E4" s="6" t="s">
        <v>1499</v>
      </c>
      <c r="G4" s="3"/>
    </row>
    <row r="5" spans="3:8" s="1" customFormat="1" ht="15" outlineLevel="1" x14ac:dyDescent="0.25">
      <c r="C5" s="2"/>
      <c r="D5" s="10" t="s">
        <v>1258</v>
      </c>
      <c r="E5" s="6" t="s">
        <v>23</v>
      </c>
      <c r="G5" s="3"/>
    </row>
    <row r="6" spans="3:8" s="1" customFormat="1" ht="15" outlineLevel="1" x14ac:dyDescent="0.25">
      <c r="C6" s="2"/>
      <c r="D6" s="10" t="s">
        <v>1259</v>
      </c>
      <c r="E6" s="6" t="s">
        <v>475</v>
      </c>
      <c r="G6" s="3"/>
    </row>
    <row r="7" spans="3:8" s="1" customFormat="1" ht="15" outlineLevel="1" x14ac:dyDescent="0.25">
      <c r="C7" s="2"/>
      <c r="D7" s="10" t="s">
        <v>371</v>
      </c>
      <c r="E7" s="6" t="s">
        <v>476</v>
      </c>
      <c r="G7" s="3"/>
    </row>
    <row r="8" spans="3:8" s="1" customFormat="1" ht="15" outlineLevel="1" x14ac:dyDescent="0.25">
      <c r="C8" s="2"/>
      <c r="D8" s="10" t="s">
        <v>1260</v>
      </c>
      <c r="E8" s="6" t="s">
        <v>477</v>
      </c>
      <c r="G8" s="3"/>
    </row>
    <row r="9" spans="3:8" s="1" customFormat="1" ht="30" outlineLevel="1" x14ac:dyDescent="0.25">
      <c r="C9" s="2"/>
      <c r="D9" s="10" t="s">
        <v>1261</v>
      </c>
      <c r="E9" s="6" t="s">
        <v>19</v>
      </c>
      <c r="G9" s="3"/>
    </row>
    <row r="10" spans="3:8" s="1" customFormat="1" ht="28.5" outlineLevel="1" x14ac:dyDescent="0.2">
      <c r="C10" s="2"/>
      <c r="D10" s="72" t="s">
        <v>1262</v>
      </c>
      <c r="E10" s="55" t="s">
        <v>23</v>
      </c>
      <c r="G10" s="3"/>
    </row>
    <row r="11" spans="3:8" s="1" customFormat="1" ht="45" outlineLevel="1" x14ac:dyDescent="0.25">
      <c r="C11" s="2"/>
      <c r="D11" s="10" t="s">
        <v>1263</v>
      </c>
      <c r="E11" s="6">
        <v>500</v>
      </c>
      <c r="G11" s="3"/>
    </row>
    <row r="12" spans="3:8" s="1" customFormat="1" ht="28.5" outlineLevel="1" x14ac:dyDescent="0.2">
      <c r="C12" s="2"/>
      <c r="D12" s="15" t="s">
        <v>1264</v>
      </c>
      <c r="E12" s="27">
        <v>500</v>
      </c>
      <c r="G12" s="3"/>
    </row>
    <row r="13" spans="3:8" s="1" customFormat="1" ht="28.5" outlineLevel="1" x14ac:dyDescent="0.2">
      <c r="C13" s="2"/>
      <c r="D13" s="15" t="s">
        <v>1265</v>
      </c>
      <c r="E13" s="27">
        <v>0</v>
      </c>
      <c r="G13" s="3"/>
    </row>
    <row r="14" spans="3:8" s="1" customFormat="1" ht="15" outlineLevel="1" thickBot="1" x14ac:dyDescent="0.25">
      <c r="C14" s="2"/>
      <c r="D14" s="16" t="s">
        <v>1266</v>
      </c>
      <c r="E14" s="91">
        <v>0</v>
      </c>
      <c r="G14" s="3"/>
    </row>
    <row r="15" spans="3:8" ht="15.75" thickTop="1" thickBot="1" x14ac:dyDescent="0.25"/>
    <row r="16" spans="3:8" ht="29.25" thickTop="1" thickBot="1" x14ac:dyDescent="0.45">
      <c r="D16" s="153" t="s">
        <v>1267</v>
      </c>
      <c r="E16" s="154"/>
    </row>
    <row r="17" spans="3:7" s="1" customFormat="1" ht="21.75" thickTop="1" thickBot="1" x14ac:dyDescent="0.35">
      <c r="C17" s="2"/>
      <c r="D17" s="155" t="s">
        <v>1268</v>
      </c>
      <c r="E17" s="156"/>
      <c r="G17" s="3"/>
    </row>
    <row r="18" spans="3:7" s="1" customFormat="1" ht="45.75" outlineLevel="1" thickTop="1" x14ac:dyDescent="0.25">
      <c r="C18" s="2"/>
      <c r="D18" s="13" t="s">
        <v>1269</v>
      </c>
      <c r="E18" s="4" t="s">
        <v>201</v>
      </c>
      <c r="G18" s="3"/>
    </row>
    <row r="19" spans="3:7" s="1" customFormat="1" ht="15" outlineLevel="1" x14ac:dyDescent="0.25">
      <c r="C19" s="2"/>
      <c r="D19" s="10" t="s">
        <v>1270</v>
      </c>
      <c r="E19" s="6" t="s">
        <v>36</v>
      </c>
      <c r="G19" s="3"/>
    </row>
    <row r="20" spans="3:7" s="1" customFormat="1" outlineLevel="1" x14ac:dyDescent="0.2">
      <c r="C20" s="2"/>
      <c r="D20" s="9" t="s">
        <v>1271</v>
      </c>
      <c r="E20" s="11" t="s">
        <v>481</v>
      </c>
      <c r="G20" s="3"/>
    </row>
    <row r="21" spans="3:7" s="1" customFormat="1" ht="45" outlineLevel="1" x14ac:dyDescent="0.25">
      <c r="C21" s="2"/>
      <c r="D21" s="10" t="s">
        <v>1272</v>
      </c>
      <c r="E21" s="6" t="s">
        <v>36</v>
      </c>
      <c r="G21" s="3"/>
    </row>
    <row r="22" spans="3:7" s="1" customFormat="1" ht="29.25" outlineLevel="1" thickBot="1" x14ac:dyDescent="0.25">
      <c r="C22" s="2"/>
      <c r="D22" s="44" t="s">
        <v>1273</v>
      </c>
      <c r="E22" s="45" t="s">
        <v>481</v>
      </c>
      <c r="G22" s="3"/>
    </row>
    <row r="23" spans="3:7" ht="15.75" thickTop="1" thickBot="1" x14ac:dyDescent="0.25"/>
    <row r="24" spans="3:7" s="1" customFormat="1" ht="21.75" thickTop="1" thickBot="1" x14ac:dyDescent="0.35">
      <c r="C24" s="2"/>
      <c r="D24" s="145" t="s">
        <v>1274</v>
      </c>
      <c r="E24" s="146"/>
      <c r="G24" s="3"/>
    </row>
    <row r="25" spans="3:7" s="1" customFormat="1" ht="19.5" thickTop="1" thickBot="1" x14ac:dyDescent="0.25">
      <c r="C25" s="2"/>
      <c r="D25" s="151" t="s">
        <v>1275</v>
      </c>
      <c r="E25" s="152"/>
      <c r="G25" s="28"/>
    </row>
    <row r="26" spans="3:7" s="1" customFormat="1" ht="44.25" outlineLevel="1" thickTop="1" x14ac:dyDescent="0.25">
      <c r="C26" s="2"/>
      <c r="D26" s="13" t="s">
        <v>1276</v>
      </c>
      <c r="E26" s="4" t="s">
        <v>479</v>
      </c>
      <c r="G26" s="3"/>
    </row>
    <row r="27" spans="3:7" s="1" customFormat="1" ht="45.75" outlineLevel="1" thickBot="1" x14ac:dyDescent="0.3">
      <c r="C27" s="2"/>
      <c r="D27" s="12" t="s">
        <v>1277</v>
      </c>
      <c r="E27" s="31">
        <v>500</v>
      </c>
      <c r="G27" s="3"/>
    </row>
    <row r="28" spans="3:7" s="1" customFormat="1" ht="19.5" thickTop="1" thickBot="1" x14ac:dyDescent="0.25">
      <c r="C28" s="2"/>
      <c r="D28" s="151" t="s">
        <v>1278</v>
      </c>
      <c r="E28" s="152"/>
      <c r="G28" s="28"/>
    </row>
    <row r="29" spans="3:7" s="1" customFormat="1" ht="30.75" outlineLevel="1" thickTop="1" x14ac:dyDescent="0.25">
      <c r="C29" s="2"/>
      <c r="D29" s="13" t="s">
        <v>1279</v>
      </c>
      <c r="E29" s="111" t="s">
        <v>31</v>
      </c>
      <c r="G29" s="3"/>
    </row>
    <row r="30" spans="3:7" s="1" customFormat="1" ht="43.5" outlineLevel="1" x14ac:dyDescent="0.25">
      <c r="C30" s="2"/>
      <c r="D30" s="10" t="s">
        <v>1280</v>
      </c>
      <c r="E30" s="6" t="s">
        <v>488</v>
      </c>
      <c r="G30" s="3"/>
    </row>
    <row r="31" spans="3:7" s="1" customFormat="1" ht="60" outlineLevel="1" x14ac:dyDescent="0.25">
      <c r="C31" s="2"/>
      <c r="D31" s="10" t="s">
        <v>1281</v>
      </c>
      <c r="E31" s="6" t="s">
        <v>41</v>
      </c>
      <c r="G31" s="3"/>
    </row>
    <row r="32" spans="3:7" s="1" customFormat="1" ht="30" outlineLevel="1" x14ac:dyDescent="0.25">
      <c r="C32" s="2"/>
      <c r="D32" s="10" t="s">
        <v>1282</v>
      </c>
      <c r="E32" s="6" t="s">
        <v>42</v>
      </c>
      <c r="G32" s="3"/>
    </row>
    <row r="33" spans="3:7" s="1" customFormat="1" ht="30" outlineLevel="1" x14ac:dyDescent="0.25">
      <c r="C33" s="2"/>
      <c r="D33" s="10" t="s">
        <v>1283</v>
      </c>
      <c r="E33" s="6" t="s">
        <v>27</v>
      </c>
      <c r="G33" s="3"/>
    </row>
    <row r="34" spans="3:7" s="1" customFormat="1" ht="100.5" outlineLevel="1" thickBot="1" x14ac:dyDescent="0.25">
      <c r="C34" s="2"/>
      <c r="D34" s="16" t="s">
        <v>1284</v>
      </c>
      <c r="E34" s="7" t="s">
        <v>102</v>
      </c>
      <c r="G34" s="3"/>
    </row>
    <row r="35" spans="3:7" s="1" customFormat="1" ht="19.5" thickTop="1" thickBot="1" x14ac:dyDescent="0.25">
      <c r="C35" s="2"/>
      <c r="D35" s="151" t="s">
        <v>1285</v>
      </c>
      <c r="E35" s="152"/>
      <c r="G35" s="3"/>
    </row>
    <row r="36" spans="3:7" s="1" customFormat="1" ht="15.75" outlineLevel="1" thickTop="1" x14ac:dyDescent="0.25">
      <c r="C36" s="2"/>
      <c r="D36" s="13" t="s">
        <v>1286</v>
      </c>
      <c r="E36" s="4" t="s">
        <v>32</v>
      </c>
      <c r="G36" s="3"/>
    </row>
    <row r="37" spans="3:7" s="1" customFormat="1" ht="15" outlineLevel="1" x14ac:dyDescent="0.25">
      <c r="C37" s="2"/>
      <c r="D37" s="10" t="s">
        <v>1287</v>
      </c>
      <c r="E37" s="6" t="s">
        <v>22</v>
      </c>
      <c r="G37" s="3"/>
    </row>
    <row r="38" spans="3:7" s="1" customFormat="1" ht="29.25" outlineLevel="1" x14ac:dyDescent="0.25">
      <c r="C38" s="2"/>
      <c r="D38" s="10" t="s">
        <v>1288</v>
      </c>
      <c r="E38" s="6" t="s">
        <v>161</v>
      </c>
      <c r="G38" s="3"/>
    </row>
    <row r="39" spans="3:7" s="1" customFormat="1" ht="43.5" outlineLevel="1" x14ac:dyDescent="0.25">
      <c r="C39" s="2"/>
      <c r="D39" s="10" t="s">
        <v>1289</v>
      </c>
      <c r="E39" s="6" t="s">
        <v>480</v>
      </c>
      <c r="G39" s="3"/>
    </row>
    <row r="40" spans="3:7" s="1" customFormat="1" ht="45.75" outlineLevel="1" thickBot="1" x14ac:dyDescent="0.3">
      <c r="C40" s="2"/>
      <c r="D40" s="12" t="s">
        <v>1290</v>
      </c>
      <c r="E40" s="7" t="s">
        <v>31</v>
      </c>
      <c r="G40" s="3"/>
    </row>
    <row r="41" spans="3:7" s="1" customFormat="1" ht="19.5" thickTop="1" thickBot="1" x14ac:dyDescent="0.25">
      <c r="C41" s="2"/>
      <c r="D41" s="151" t="s">
        <v>1291</v>
      </c>
      <c r="E41" s="152"/>
      <c r="G41" s="3"/>
    </row>
    <row r="42" spans="3:7" s="1" customFormat="1" ht="15.75" outlineLevel="1" thickTop="1" x14ac:dyDescent="0.25">
      <c r="C42" s="2"/>
      <c r="D42" s="13" t="s">
        <v>1292</v>
      </c>
      <c r="E42" s="4" t="s">
        <v>22</v>
      </c>
      <c r="G42" s="3"/>
    </row>
    <row r="43" spans="3:7" s="1" customFormat="1" ht="15" outlineLevel="1" x14ac:dyDescent="0.25">
      <c r="C43" s="2"/>
      <c r="D43" s="10" t="s">
        <v>1293</v>
      </c>
      <c r="E43" s="6" t="s">
        <v>22</v>
      </c>
      <c r="G43" s="3"/>
    </row>
    <row r="44" spans="3:7" s="1" customFormat="1" ht="15" outlineLevel="1" x14ac:dyDescent="0.25">
      <c r="C44" s="2"/>
      <c r="D44" s="10" t="s">
        <v>1294</v>
      </c>
      <c r="E44" s="6" t="s">
        <v>22</v>
      </c>
      <c r="G44" s="3"/>
    </row>
    <row r="45" spans="3:7" s="1" customFormat="1" ht="30.75" outlineLevel="1" thickBot="1" x14ac:dyDescent="0.3">
      <c r="C45" s="2"/>
      <c r="D45" s="12" t="s">
        <v>1295</v>
      </c>
      <c r="E45" s="7" t="s">
        <v>34</v>
      </c>
      <c r="G45" s="3"/>
    </row>
    <row r="46" spans="3:7" s="1" customFormat="1" ht="19.5" thickTop="1" thickBot="1" x14ac:dyDescent="0.25">
      <c r="C46" s="2"/>
      <c r="D46" s="151" t="s">
        <v>1296</v>
      </c>
      <c r="E46" s="152"/>
      <c r="G46" s="3"/>
    </row>
    <row r="47" spans="3:7" s="1" customFormat="1" ht="15.75" outlineLevel="1" thickTop="1" x14ac:dyDescent="0.25">
      <c r="C47" s="2"/>
      <c r="D47" s="13" t="s">
        <v>1297</v>
      </c>
      <c r="E47" s="4" t="s">
        <v>22</v>
      </c>
      <c r="G47" s="3"/>
    </row>
    <row r="48" spans="3:7" s="1" customFormat="1" ht="15.75" outlineLevel="1" thickBot="1" x14ac:dyDescent="0.3">
      <c r="C48" s="2"/>
      <c r="D48" s="12" t="s">
        <v>114</v>
      </c>
      <c r="E48" s="7" t="s">
        <v>22</v>
      </c>
      <c r="G48" s="3"/>
    </row>
    <row r="49" spans="3:7" s="1" customFormat="1" ht="19.5" thickTop="1" thickBot="1" x14ac:dyDescent="0.25">
      <c r="C49" s="2"/>
      <c r="D49" s="151" t="s">
        <v>1298</v>
      </c>
      <c r="E49" s="152"/>
      <c r="G49" s="3"/>
    </row>
    <row r="50" spans="3:7" s="1" customFormat="1" ht="30.75" outlineLevel="1" thickTop="1" x14ac:dyDescent="0.25">
      <c r="C50" s="2"/>
      <c r="D50" s="13" t="s">
        <v>1112</v>
      </c>
      <c r="E50" s="4" t="s">
        <v>32</v>
      </c>
      <c r="G50" s="3"/>
    </row>
    <row r="51" spans="3:7" s="1" customFormat="1" ht="30.75" outlineLevel="1" thickBot="1" x14ac:dyDescent="0.3">
      <c r="C51" s="2"/>
      <c r="D51" s="12" t="s">
        <v>1299</v>
      </c>
      <c r="E51" s="7" t="s">
        <v>22</v>
      </c>
      <c r="G51" s="3"/>
    </row>
    <row r="52" spans="3:7" s="1" customFormat="1" ht="19.5" thickTop="1" thickBot="1" x14ac:dyDescent="0.25">
      <c r="C52" s="2"/>
      <c r="D52" s="151" t="s">
        <v>1300</v>
      </c>
      <c r="E52" s="152"/>
      <c r="G52" s="3"/>
    </row>
    <row r="53" spans="3:7" s="1" customFormat="1" ht="30.75" outlineLevel="1" thickTop="1" x14ac:dyDescent="0.25">
      <c r="C53" s="2"/>
      <c r="D53" s="13" t="s">
        <v>1301</v>
      </c>
      <c r="E53" s="4" t="s">
        <v>22</v>
      </c>
      <c r="G53" s="3"/>
    </row>
    <row r="54" spans="3:7" s="1" customFormat="1" outlineLevel="1" x14ac:dyDescent="0.2">
      <c r="C54" s="2"/>
      <c r="D54" s="15" t="s">
        <v>1302</v>
      </c>
      <c r="E54" s="27" t="s">
        <v>28</v>
      </c>
      <c r="G54" s="3"/>
    </row>
    <row r="55" spans="3:7" s="1" customFormat="1" outlineLevel="1" x14ac:dyDescent="0.2">
      <c r="C55" s="2"/>
      <c r="D55" s="15" t="s">
        <v>1303</v>
      </c>
      <c r="E55" s="27" t="s">
        <v>28</v>
      </c>
      <c r="G55" s="3"/>
    </row>
    <row r="56" spans="3:7" s="1" customFormat="1" outlineLevel="1" x14ac:dyDescent="0.2">
      <c r="C56" s="2"/>
      <c r="D56" s="15" t="s">
        <v>1304</v>
      </c>
      <c r="E56" s="27" t="s">
        <v>28</v>
      </c>
      <c r="G56" s="3"/>
    </row>
    <row r="57" spans="3:7" s="1" customFormat="1" ht="28.5" outlineLevel="1" x14ac:dyDescent="0.2">
      <c r="C57" s="2"/>
      <c r="D57" s="15" t="s">
        <v>1305</v>
      </c>
      <c r="E57" s="27" t="s">
        <v>28</v>
      </c>
      <c r="G57" s="3"/>
    </row>
    <row r="58" spans="3:7" s="1" customFormat="1" ht="15" outlineLevel="1" thickBot="1" x14ac:dyDescent="0.25">
      <c r="C58" s="2"/>
      <c r="D58" s="16" t="s">
        <v>1306</v>
      </c>
      <c r="E58" s="91" t="s">
        <v>34</v>
      </c>
      <c r="G58" s="3"/>
    </row>
    <row r="59" spans="3:7" s="1" customFormat="1" ht="19.5" thickTop="1" thickBot="1" x14ac:dyDescent="0.25">
      <c r="C59" s="2"/>
      <c r="D59" s="151" t="s">
        <v>1307</v>
      </c>
      <c r="E59" s="152"/>
      <c r="G59" s="3"/>
    </row>
    <row r="60" spans="3:7" s="1" customFormat="1" ht="16.5" thickTop="1" thickBot="1" x14ac:dyDescent="0.3">
      <c r="C60" s="2"/>
      <c r="D60" s="46"/>
      <c r="E60" s="47" t="s">
        <v>34</v>
      </c>
      <c r="G60" s="3"/>
    </row>
    <row r="61" spans="3:7" s="1" customFormat="1" ht="15.75" thickTop="1" thickBot="1" x14ac:dyDescent="0.25">
      <c r="C61" s="2"/>
      <c r="D61" s="2"/>
      <c r="E61" s="8"/>
      <c r="G61" s="3"/>
    </row>
    <row r="62" spans="3:7" s="1" customFormat="1" ht="21.75" thickTop="1" thickBot="1" x14ac:dyDescent="0.35">
      <c r="C62" s="2"/>
      <c r="D62" s="145" t="s">
        <v>1308</v>
      </c>
      <c r="E62" s="146"/>
      <c r="G62" s="3"/>
    </row>
    <row r="63" spans="3:7" s="1" customFormat="1" ht="19.5" thickTop="1" thickBot="1" x14ac:dyDescent="0.25">
      <c r="C63" s="2"/>
      <c r="D63" s="151" t="s">
        <v>1309</v>
      </c>
      <c r="E63" s="152"/>
      <c r="G63" s="3"/>
    </row>
    <row r="64" spans="3:7" s="1" customFormat="1" ht="30.75" outlineLevel="1" thickTop="1" x14ac:dyDescent="0.25">
      <c r="C64" s="2"/>
      <c r="D64" s="13" t="s">
        <v>290</v>
      </c>
      <c r="E64" s="4" t="s">
        <v>22</v>
      </c>
      <c r="F64" s="18"/>
      <c r="G64" s="3"/>
    </row>
    <row r="65" spans="3:7" s="1" customFormat="1" ht="15.75" outlineLevel="1" thickBot="1" x14ac:dyDescent="0.3">
      <c r="C65" s="2"/>
      <c r="D65" s="12" t="s">
        <v>1310</v>
      </c>
      <c r="E65" s="7" t="s">
        <v>32</v>
      </c>
      <c r="G65" s="3"/>
    </row>
    <row r="66" spans="3:7" s="1" customFormat="1" ht="19.5" thickTop="1" thickBot="1" x14ac:dyDescent="0.25">
      <c r="C66" s="2"/>
      <c r="D66" s="151" t="s">
        <v>1311</v>
      </c>
      <c r="E66" s="152"/>
      <c r="G66" s="3"/>
    </row>
    <row r="67" spans="3:7" s="1" customFormat="1" ht="15.75" outlineLevel="1" thickTop="1" x14ac:dyDescent="0.25">
      <c r="C67" s="2"/>
      <c r="D67" s="13" t="s">
        <v>1312</v>
      </c>
      <c r="E67" s="4" t="s">
        <v>22</v>
      </c>
      <c r="G67" s="3"/>
    </row>
    <row r="68" spans="3:7" s="1" customFormat="1" ht="15" outlineLevel="1" x14ac:dyDescent="0.25">
      <c r="C68" s="2"/>
      <c r="D68" s="10" t="s">
        <v>1313</v>
      </c>
      <c r="E68" s="6" t="s">
        <v>22</v>
      </c>
      <c r="G68" s="3"/>
    </row>
    <row r="69" spans="3:7" s="1" customFormat="1" ht="30.75" outlineLevel="1" thickBot="1" x14ac:dyDescent="0.3">
      <c r="C69" s="2"/>
      <c r="D69" s="12" t="s">
        <v>1314</v>
      </c>
      <c r="E69" s="7" t="s">
        <v>22</v>
      </c>
      <c r="G69" s="3"/>
    </row>
    <row r="70" spans="3:7" s="1" customFormat="1" ht="15.75" thickTop="1" thickBot="1" x14ac:dyDescent="0.25">
      <c r="C70" s="2"/>
      <c r="D70" s="2"/>
      <c r="E70" s="8"/>
      <c r="G70" s="3"/>
    </row>
    <row r="71" spans="3:7" s="1" customFormat="1" ht="21.75" thickTop="1" thickBot="1" x14ac:dyDescent="0.35">
      <c r="C71" s="2"/>
      <c r="D71" s="145" t="s">
        <v>1315</v>
      </c>
      <c r="E71" s="146"/>
      <c r="G71" s="3"/>
    </row>
    <row r="72" spans="3:7" s="1" customFormat="1" ht="44.25" outlineLevel="1" thickTop="1" x14ac:dyDescent="0.25">
      <c r="C72" s="2"/>
      <c r="D72" s="13" t="s">
        <v>1316</v>
      </c>
      <c r="E72" s="4" t="s">
        <v>20</v>
      </c>
      <c r="G72" s="3"/>
    </row>
    <row r="73" spans="3:7" s="1" customFormat="1" ht="30" outlineLevel="1" x14ac:dyDescent="0.25">
      <c r="C73" s="2"/>
      <c r="D73" s="10" t="s">
        <v>1317</v>
      </c>
      <c r="E73" s="6" t="s">
        <v>53</v>
      </c>
      <c r="G73" s="3"/>
    </row>
    <row r="74" spans="3:7" s="1" customFormat="1" ht="43.5" outlineLevel="1" x14ac:dyDescent="0.25">
      <c r="C74" s="2"/>
      <c r="D74" s="10" t="s">
        <v>1318</v>
      </c>
      <c r="E74" s="6" t="s">
        <v>487</v>
      </c>
      <c r="G74" s="3"/>
    </row>
    <row r="75" spans="3:7" s="1" customFormat="1" ht="30" outlineLevel="1" x14ac:dyDescent="0.25">
      <c r="C75" s="2"/>
      <c r="D75" s="10" t="s">
        <v>1319</v>
      </c>
      <c r="E75" s="6" t="s">
        <v>21</v>
      </c>
      <c r="G75" s="3"/>
    </row>
    <row r="76" spans="3:7" s="1" customFormat="1" ht="30" outlineLevel="1" x14ac:dyDescent="0.25">
      <c r="C76" s="2"/>
      <c r="D76" s="10" t="s">
        <v>1320</v>
      </c>
      <c r="E76" s="6" t="s">
        <v>1376</v>
      </c>
      <c r="G76" s="157"/>
    </row>
    <row r="77" spans="3:7" s="1" customFormat="1" ht="15" outlineLevel="1" thickBot="1" x14ac:dyDescent="0.25">
      <c r="C77" s="2"/>
      <c r="D77" s="44" t="s">
        <v>1321</v>
      </c>
      <c r="E77" s="45" t="s">
        <v>23</v>
      </c>
      <c r="G77" s="157"/>
    </row>
    <row r="78" spans="3:7" s="1" customFormat="1" ht="19.5" thickTop="1" thickBot="1" x14ac:dyDescent="0.25">
      <c r="C78" s="2"/>
      <c r="D78" s="151" t="s">
        <v>1322</v>
      </c>
      <c r="E78" s="152"/>
      <c r="G78" s="3"/>
    </row>
    <row r="79" spans="3:7" s="1" customFormat="1" ht="58.5" outlineLevel="1" thickTop="1" x14ac:dyDescent="0.25">
      <c r="C79" s="2"/>
      <c r="D79" s="13" t="s">
        <v>1323</v>
      </c>
      <c r="E79" s="4" t="s">
        <v>263</v>
      </c>
      <c r="G79" s="3"/>
    </row>
    <row r="80" spans="3:7" s="1" customFormat="1" ht="28.5" outlineLevel="1" x14ac:dyDescent="0.2">
      <c r="C80" s="2"/>
      <c r="D80" s="15" t="s">
        <v>1324</v>
      </c>
      <c r="E80" s="27" t="s">
        <v>23</v>
      </c>
      <c r="G80" s="3"/>
    </row>
    <row r="81" spans="3:7" s="1" customFormat="1" ht="15.75" outlineLevel="1" thickBot="1" x14ac:dyDescent="0.3">
      <c r="C81" s="2"/>
      <c r="D81" s="12" t="s">
        <v>1325</v>
      </c>
      <c r="E81" s="56" t="s">
        <v>23</v>
      </c>
      <c r="G81" s="3"/>
    </row>
    <row r="82" spans="3:7" s="1" customFormat="1" ht="19.5" thickTop="1" thickBot="1" x14ac:dyDescent="0.25">
      <c r="C82" s="2"/>
      <c r="D82" s="151" t="s">
        <v>1326</v>
      </c>
      <c r="E82" s="152"/>
      <c r="G82" s="28"/>
    </row>
    <row r="83" spans="3:7" s="1" customFormat="1" ht="30.75" outlineLevel="1" thickTop="1" x14ac:dyDescent="0.25">
      <c r="C83" s="2"/>
      <c r="D83" s="13" t="s">
        <v>1327</v>
      </c>
      <c r="E83" s="4" t="s">
        <v>32</v>
      </c>
      <c r="G83" s="3"/>
    </row>
    <row r="84" spans="3:7" s="1" customFormat="1" ht="30" outlineLevel="1" x14ac:dyDescent="0.25">
      <c r="C84" s="2"/>
      <c r="D84" s="10" t="s">
        <v>1328</v>
      </c>
      <c r="E84" s="6" t="s">
        <v>32</v>
      </c>
      <c r="G84" s="3"/>
    </row>
    <row r="85" spans="3:7" s="1" customFormat="1" ht="60" outlineLevel="1" x14ac:dyDescent="0.25">
      <c r="C85" s="2"/>
      <c r="D85" s="10" t="s">
        <v>1329</v>
      </c>
      <c r="E85" s="6" t="s">
        <v>22</v>
      </c>
      <c r="G85" s="3"/>
    </row>
    <row r="86" spans="3:7" s="1" customFormat="1" ht="30" outlineLevel="1" x14ac:dyDescent="0.25">
      <c r="C86" s="2"/>
      <c r="D86" s="10" t="s">
        <v>1330</v>
      </c>
      <c r="E86" s="6" t="s">
        <v>32</v>
      </c>
      <c r="G86" s="3"/>
    </row>
    <row r="87" spans="3:7" s="1" customFormat="1" ht="30.75" outlineLevel="1" thickBot="1" x14ac:dyDescent="0.3">
      <c r="C87" s="2"/>
      <c r="D87" s="12" t="s">
        <v>1331</v>
      </c>
      <c r="E87" s="7" t="s">
        <v>72</v>
      </c>
      <c r="G87" s="3"/>
    </row>
    <row r="88" spans="3:7" s="1" customFormat="1" ht="19.5" thickTop="1" thickBot="1" x14ac:dyDescent="0.25">
      <c r="C88" s="2"/>
      <c r="D88" s="151" t="s">
        <v>1332</v>
      </c>
      <c r="E88" s="152"/>
      <c r="G88" s="3"/>
    </row>
    <row r="89" spans="3:7" s="1" customFormat="1" ht="44.25" outlineLevel="1" thickTop="1" x14ac:dyDescent="0.25">
      <c r="C89" s="2"/>
      <c r="D89" s="13" t="s">
        <v>1333</v>
      </c>
      <c r="E89" s="4" t="s">
        <v>20</v>
      </c>
      <c r="G89" s="3"/>
    </row>
    <row r="90" spans="3:7" s="1" customFormat="1" ht="15" outlineLevel="1" x14ac:dyDescent="0.25">
      <c r="C90" s="2"/>
      <c r="D90" s="10" t="s">
        <v>1334</v>
      </c>
      <c r="E90" s="6" t="s">
        <v>100</v>
      </c>
      <c r="G90" s="3"/>
    </row>
    <row r="91" spans="3:7" s="1" customFormat="1" ht="43.5" outlineLevel="1" x14ac:dyDescent="0.25">
      <c r="C91" s="2"/>
      <c r="D91" s="10" t="s">
        <v>1335</v>
      </c>
      <c r="E91" s="6" t="s">
        <v>20</v>
      </c>
      <c r="G91" s="3"/>
    </row>
    <row r="92" spans="3:7" s="1" customFormat="1" ht="30" outlineLevel="1" x14ac:dyDescent="0.25">
      <c r="C92" s="2"/>
      <c r="D92" s="10" t="s">
        <v>1332</v>
      </c>
      <c r="E92" s="6" t="s">
        <v>31</v>
      </c>
      <c r="G92" s="3"/>
    </row>
    <row r="93" spans="3:7" s="1" customFormat="1" ht="15" outlineLevel="1" thickBot="1" x14ac:dyDescent="0.25">
      <c r="C93" s="2"/>
      <c r="D93" s="20" t="s">
        <v>1271</v>
      </c>
      <c r="E93" s="14">
        <v>0</v>
      </c>
      <c r="G93" s="3"/>
    </row>
    <row r="94" spans="3:7" s="1" customFormat="1" ht="19.5" thickTop="1" thickBot="1" x14ac:dyDescent="0.25">
      <c r="C94" s="2"/>
      <c r="D94" s="151" t="s">
        <v>1336</v>
      </c>
      <c r="E94" s="152"/>
      <c r="G94" s="3"/>
    </row>
    <row r="95" spans="3:7" s="1" customFormat="1" ht="15.75" outlineLevel="1" thickTop="1" x14ac:dyDescent="0.25">
      <c r="C95" s="2"/>
      <c r="D95" s="13" t="s">
        <v>1337</v>
      </c>
      <c r="E95" s="4" t="s">
        <v>22</v>
      </c>
      <c r="G95" s="3"/>
    </row>
    <row r="96" spans="3:7" s="1" customFormat="1" ht="15" outlineLevel="1" x14ac:dyDescent="0.25">
      <c r="C96" s="2"/>
      <c r="D96" s="10" t="s">
        <v>1338</v>
      </c>
      <c r="E96" s="6" t="s">
        <v>22</v>
      </c>
      <c r="G96" s="3"/>
    </row>
    <row r="97" spans="3:7" s="1" customFormat="1" ht="15.75" outlineLevel="1" thickBot="1" x14ac:dyDescent="0.3">
      <c r="C97" s="2"/>
      <c r="D97" s="12" t="s">
        <v>1339</v>
      </c>
      <c r="E97" s="7" t="s">
        <v>34</v>
      </c>
      <c r="G97" s="3"/>
    </row>
    <row r="98" spans="3:7" s="1" customFormat="1" ht="15.75" thickTop="1" thickBot="1" x14ac:dyDescent="0.25">
      <c r="C98" s="2"/>
      <c r="D98" s="2"/>
      <c r="E98" s="8"/>
      <c r="G98" s="3"/>
    </row>
    <row r="99" spans="3:7" s="1" customFormat="1" ht="21.75" thickTop="1" thickBot="1" x14ac:dyDescent="0.35">
      <c r="C99" s="2"/>
      <c r="D99" s="145" t="s">
        <v>1340</v>
      </c>
      <c r="E99" s="146"/>
      <c r="G99" s="17"/>
    </row>
    <row r="100" spans="3:7" s="1" customFormat="1" ht="19.5" thickTop="1" thickBot="1" x14ac:dyDescent="0.25">
      <c r="C100" s="2"/>
      <c r="D100" s="151" t="s">
        <v>1341</v>
      </c>
      <c r="E100" s="152"/>
      <c r="G100" s="17"/>
    </row>
    <row r="101" spans="3:7" s="1" customFormat="1" ht="16.5" outlineLevel="1" thickTop="1" thickBot="1" x14ac:dyDescent="0.3">
      <c r="C101" s="2"/>
      <c r="D101" s="46" t="s">
        <v>1342</v>
      </c>
      <c r="E101" s="47" t="s">
        <v>22</v>
      </c>
      <c r="G101" s="3"/>
    </row>
    <row r="102" spans="3:7" s="1" customFormat="1" ht="19.5" thickTop="1" thickBot="1" x14ac:dyDescent="0.25">
      <c r="C102" s="2"/>
      <c r="D102" s="151" t="s">
        <v>1343</v>
      </c>
      <c r="E102" s="152"/>
      <c r="G102" s="3"/>
    </row>
    <row r="103" spans="3:7" s="1" customFormat="1" ht="15.75" outlineLevel="1" thickTop="1" x14ac:dyDescent="0.25">
      <c r="C103" s="2"/>
      <c r="D103" s="13" t="s">
        <v>1344</v>
      </c>
      <c r="E103" s="4" t="s">
        <v>22</v>
      </c>
      <c r="G103" s="3"/>
    </row>
    <row r="104" spans="3:7" s="1" customFormat="1" ht="45.75" outlineLevel="1" thickBot="1" x14ac:dyDescent="0.3">
      <c r="C104" s="2"/>
      <c r="D104" s="12" t="s">
        <v>1345</v>
      </c>
      <c r="E104" s="7" t="s">
        <v>22</v>
      </c>
      <c r="G104" s="3"/>
    </row>
    <row r="105" spans="3:7" s="1" customFormat="1" ht="19.5" thickTop="1" thickBot="1" x14ac:dyDescent="0.25">
      <c r="C105" s="2"/>
      <c r="D105" s="151" t="s">
        <v>1307</v>
      </c>
      <c r="E105" s="152"/>
      <c r="G105" s="3"/>
    </row>
    <row r="106" spans="3:7" s="1" customFormat="1" ht="16.5" thickTop="1" thickBot="1" x14ac:dyDescent="0.3">
      <c r="C106" s="2"/>
      <c r="D106" s="46"/>
      <c r="E106" s="47" t="s">
        <v>34</v>
      </c>
      <c r="G106" s="3"/>
    </row>
    <row r="107" spans="3:7" s="1" customFormat="1" ht="15.75" thickTop="1" thickBot="1" x14ac:dyDescent="0.25">
      <c r="C107" s="2"/>
      <c r="D107" s="2"/>
      <c r="E107" s="8"/>
      <c r="G107" s="3"/>
    </row>
    <row r="108" spans="3:7" s="1" customFormat="1" ht="21.75" thickTop="1" thickBot="1" x14ac:dyDescent="0.35">
      <c r="C108" s="2"/>
      <c r="D108" s="145" t="s">
        <v>1346</v>
      </c>
      <c r="E108" s="146"/>
      <c r="G108" s="3"/>
    </row>
    <row r="109" spans="3:7" s="1" customFormat="1" ht="19.5" thickTop="1" thickBot="1" x14ac:dyDescent="0.25">
      <c r="C109" s="2"/>
      <c r="D109" s="151" t="s">
        <v>1347</v>
      </c>
      <c r="E109" s="152"/>
      <c r="G109" s="3"/>
    </row>
    <row r="110" spans="3:7" s="1" customFormat="1" ht="105.75" outlineLevel="1" thickTop="1" x14ac:dyDescent="0.25">
      <c r="C110" s="2"/>
      <c r="D110" s="13" t="s">
        <v>1348</v>
      </c>
      <c r="E110" s="4" t="s">
        <v>32</v>
      </c>
      <c r="G110" s="3"/>
    </row>
    <row r="111" spans="3:7" s="1" customFormat="1" ht="90.75" outlineLevel="1" thickBot="1" x14ac:dyDescent="0.3">
      <c r="C111" s="2"/>
      <c r="D111" s="12" t="s">
        <v>1349</v>
      </c>
      <c r="E111" s="7" t="s">
        <v>32</v>
      </c>
      <c r="G111" s="3"/>
    </row>
    <row r="112" spans="3:7" s="1" customFormat="1" ht="19.5" thickTop="1" thickBot="1" x14ac:dyDescent="0.25">
      <c r="C112" s="2"/>
      <c r="D112" s="151" t="s">
        <v>1379</v>
      </c>
      <c r="E112" s="152"/>
      <c r="G112" s="3"/>
    </row>
    <row r="113" spans="3:7" s="1" customFormat="1" ht="45.75" outlineLevel="1" thickTop="1" x14ac:dyDescent="0.25">
      <c r="C113" s="2"/>
      <c r="D113" s="13" t="s">
        <v>1351</v>
      </c>
      <c r="E113" s="4" t="s">
        <v>32</v>
      </c>
      <c r="G113" s="3"/>
    </row>
    <row r="114" spans="3:7" s="1" customFormat="1" ht="45.75" outlineLevel="1" thickBot="1" x14ac:dyDescent="0.3">
      <c r="C114" s="2"/>
      <c r="D114" s="12" t="s">
        <v>1352</v>
      </c>
      <c r="E114" s="7" t="s">
        <v>32</v>
      </c>
      <c r="G114" s="3"/>
    </row>
    <row r="115" spans="3:7" s="1" customFormat="1" ht="15.75" thickTop="1" thickBot="1" x14ac:dyDescent="0.25">
      <c r="C115" s="2"/>
      <c r="D115" s="2"/>
      <c r="E115" s="8"/>
      <c r="G115" s="3"/>
    </row>
    <row r="116" spans="3:7" s="1" customFormat="1" ht="29.25" thickTop="1" thickBot="1" x14ac:dyDescent="0.45">
      <c r="C116" s="2"/>
      <c r="D116" s="158" t="s">
        <v>1353</v>
      </c>
      <c r="E116" s="159"/>
      <c r="G116" s="3"/>
    </row>
    <row r="117" spans="3:7" s="1" customFormat="1" ht="19.5" thickTop="1" thickBot="1" x14ac:dyDescent="0.25">
      <c r="C117" s="2"/>
      <c r="D117" s="151" t="s">
        <v>1354</v>
      </c>
      <c r="E117" s="152"/>
      <c r="G117" s="3"/>
    </row>
    <row r="118" spans="3:7" s="1" customFormat="1" ht="30.75" outlineLevel="1" thickTop="1" x14ac:dyDescent="0.25">
      <c r="C118" s="2"/>
      <c r="D118" s="13" t="s">
        <v>1355</v>
      </c>
      <c r="E118" s="4" t="s">
        <v>117</v>
      </c>
      <c r="G118" s="3"/>
    </row>
    <row r="119" spans="3:7" s="1" customFormat="1" ht="15.75" outlineLevel="1" thickBot="1" x14ac:dyDescent="0.3">
      <c r="C119" s="2"/>
      <c r="D119" s="12" t="s">
        <v>1356</v>
      </c>
      <c r="E119" s="7" t="s">
        <v>140</v>
      </c>
      <c r="G119" s="3"/>
    </row>
    <row r="120" spans="3:7" s="1" customFormat="1" ht="19.5" thickTop="1" thickBot="1" x14ac:dyDescent="0.25">
      <c r="C120" s="2"/>
      <c r="D120" s="151" t="s">
        <v>1357</v>
      </c>
      <c r="E120" s="152"/>
      <c r="G120" s="3"/>
    </row>
    <row r="121" spans="3:7" s="1" customFormat="1" ht="43.5" outlineLevel="1" thickTop="1" x14ac:dyDescent="0.2">
      <c r="C121" s="2"/>
      <c r="D121" s="21" t="s">
        <v>1358</v>
      </c>
      <c r="E121" s="4" t="s">
        <v>1421</v>
      </c>
      <c r="G121" s="3"/>
    </row>
    <row r="122" spans="3:7" s="1" customFormat="1" ht="42.75" outlineLevel="1" x14ac:dyDescent="0.2">
      <c r="C122" s="2"/>
      <c r="D122" s="15" t="s">
        <v>1359</v>
      </c>
      <c r="E122" s="6" t="s">
        <v>1381</v>
      </c>
      <c r="G122" s="3"/>
    </row>
    <row r="123" spans="3:7" s="1" customFormat="1" ht="42.75" outlineLevel="1" x14ac:dyDescent="0.2">
      <c r="C123" s="2"/>
      <c r="D123" s="15" t="s">
        <v>1360</v>
      </c>
      <c r="E123" s="6" t="s">
        <v>1381</v>
      </c>
      <c r="G123" s="3"/>
    </row>
    <row r="124" spans="3:7" s="1" customFormat="1" ht="43.5" outlineLevel="1" thickBot="1" x14ac:dyDescent="0.25">
      <c r="C124" s="2"/>
      <c r="D124" s="16" t="s">
        <v>1361</v>
      </c>
      <c r="E124" s="7" t="s">
        <v>1383</v>
      </c>
      <c r="G124" s="3"/>
    </row>
    <row r="125" spans="3:7" s="1" customFormat="1" ht="15.75" thickTop="1" thickBot="1" x14ac:dyDescent="0.25">
      <c r="C125" s="2"/>
      <c r="D125" s="151" t="s">
        <v>1440</v>
      </c>
      <c r="E125" s="152" t="s">
        <v>248</v>
      </c>
      <c r="G125" s="3"/>
    </row>
    <row r="126" spans="3:7" s="1" customFormat="1" ht="15.75" outlineLevel="1" thickTop="1" x14ac:dyDescent="0.25">
      <c r="C126" s="2"/>
      <c r="D126" s="13" t="s">
        <v>1362</v>
      </c>
      <c r="E126" s="4" t="s">
        <v>47</v>
      </c>
      <c r="G126" s="3"/>
    </row>
    <row r="127" spans="3:7" s="1" customFormat="1" ht="171.75" outlineLevel="1" x14ac:dyDescent="0.25">
      <c r="C127" s="2"/>
      <c r="D127" s="10" t="s">
        <v>1363</v>
      </c>
      <c r="E127" s="6" t="s">
        <v>483</v>
      </c>
      <c r="G127" s="3"/>
    </row>
    <row r="128" spans="3:7" s="1" customFormat="1" ht="72" outlineLevel="1" x14ac:dyDescent="0.25">
      <c r="C128" s="2"/>
      <c r="D128" s="10" t="s">
        <v>1364</v>
      </c>
      <c r="E128" s="6" t="s">
        <v>484</v>
      </c>
      <c r="G128" s="3"/>
    </row>
    <row r="129" spans="3:7" s="1" customFormat="1" ht="30" outlineLevel="1" x14ac:dyDescent="0.25">
      <c r="C129" s="2"/>
      <c r="D129" s="10" t="s">
        <v>1365</v>
      </c>
      <c r="E129" s="19" t="s">
        <v>1500</v>
      </c>
      <c r="G129" s="3"/>
    </row>
    <row r="130" spans="3:7" s="1" customFormat="1" outlineLevel="1" x14ac:dyDescent="0.2">
      <c r="C130" s="2"/>
      <c r="D130" s="9" t="s">
        <v>1271</v>
      </c>
      <c r="E130" s="11">
        <v>0</v>
      </c>
      <c r="G130" s="3"/>
    </row>
    <row r="131" spans="3:7" s="1" customFormat="1" ht="30" outlineLevel="1" x14ac:dyDescent="0.25">
      <c r="C131" s="2"/>
      <c r="D131" s="10" t="s">
        <v>1366</v>
      </c>
      <c r="E131" s="19" t="s">
        <v>1501</v>
      </c>
      <c r="G131" s="3"/>
    </row>
    <row r="132" spans="3:7" s="1" customFormat="1" ht="28.5" outlineLevel="1" x14ac:dyDescent="0.2">
      <c r="C132" s="2"/>
      <c r="D132" s="9" t="s">
        <v>1271</v>
      </c>
      <c r="E132" s="11" t="s">
        <v>485</v>
      </c>
      <c r="G132" s="3"/>
    </row>
    <row r="133" spans="3:7" s="1" customFormat="1" ht="15" outlineLevel="1" x14ac:dyDescent="0.25">
      <c r="C133" s="2"/>
      <c r="D133" s="97" t="s">
        <v>1367</v>
      </c>
      <c r="E133" s="6"/>
      <c r="G133" s="3"/>
    </row>
    <row r="134" spans="3:7" s="1" customFormat="1" outlineLevel="1" x14ac:dyDescent="0.2">
      <c r="C134" s="2"/>
      <c r="D134" s="15" t="s">
        <v>1368</v>
      </c>
      <c r="E134" s="19" t="s">
        <v>1387</v>
      </c>
      <c r="G134" s="3"/>
    </row>
    <row r="135" spans="3:7" s="1" customFormat="1" outlineLevel="1" x14ac:dyDescent="0.2">
      <c r="C135" s="2"/>
      <c r="D135" s="15" t="s">
        <v>1369</v>
      </c>
      <c r="E135" s="19" t="s">
        <v>1388</v>
      </c>
      <c r="G135" s="3"/>
    </row>
    <row r="136" spans="3:7" s="1" customFormat="1" outlineLevel="1" x14ac:dyDescent="0.2">
      <c r="C136" s="2"/>
      <c r="D136" s="15" t="s">
        <v>1370</v>
      </c>
      <c r="E136" s="19" t="s">
        <v>1389</v>
      </c>
      <c r="G136" s="3"/>
    </row>
    <row r="137" spans="3:7" s="1" customFormat="1" outlineLevel="1" x14ac:dyDescent="0.2">
      <c r="C137" s="2"/>
      <c r="D137" s="9" t="s">
        <v>1371</v>
      </c>
      <c r="E137" s="11" t="s">
        <v>486</v>
      </c>
      <c r="G137" s="3"/>
    </row>
    <row r="138" spans="3:7" s="1" customFormat="1" ht="30.75" outlineLevel="1" thickBot="1" x14ac:dyDescent="0.3">
      <c r="C138" s="2"/>
      <c r="D138" s="12" t="s">
        <v>1372</v>
      </c>
      <c r="E138" s="14">
        <v>0</v>
      </c>
      <c r="G138" s="3"/>
    </row>
    <row r="139" spans="3:7" s="1" customFormat="1" ht="15" thickTop="1" x14ac:dyDescent="0.2">
      <c r="C139" s="2"/>
      <c r="D139" s="22"/>
      <c r="E139" s="23"/>
      <c r="G139" s="3"/>
    </row>
    <row r="145" spans="3:7" s="1" customFormat="1" x14ac:dyDescent="0.2">
      <c r="C145" s="2"/>
      <c r="D145" s="2"/>
      <c r="E145" s="8"/>
      <c r="G145" s="3"/>
    </row>
    <row r="146" spans="3:7" s="1" customFormat="1" x14ac:dyDescent="0.2">
      <c r="C146" s="2"/>
      <c r="D146" s="2"/>
      <c r="E146" s="8"/>
      <c r="G146" s="3"/>
    </row>
  </sheetData>
  <mergeCells count="32">
    <mergeCell ref="D120:E120"/>
    <mergeCell ref="D125:E125"/>
    <mergeCell ref="D105:E105"/>
    <mergeCell ref="D108:E108"/>
    <mergeCell ref="D109:E109"/>
    <mergeCell ref="D112:E112"/>
    <mergeCell ref="D116:E116"/>
    <mergeCell ref="D117:E117"/>
    <mergeCell ref="D102:E102"/>
    <mergeCell ref="D62:E62"/>
    <mergeCell ref="D63:E63"/>
    <mergeCell ref="D66:E66"/>
    <mergeCell ref="D71:E71"/>
    <mergeCell ref="D82:E82"/>
    <mergeCell ref="D88:E88"/>
    <mergeCell ref="D94:E94"/>
    <mergeCell ref="D99:E99"/>
    <mergeCell ref="D100:E100"/>
    <mergeCell ref="G76:G77"/>
    <mergeCell ref="D78:E78"/>
    <mergeCell ref="D35:E35"/>
    <mergeCell ref="D41:E41"/>
    <mergeCell ref="D46:E46"/>
    <mergeCell ref="D49:E49"/>
    <mergeCell ref="D52:E52"/>
    <mergeCell ref="D59:E59"/>
    <mergeCell ref="D28:E28"/>
    <mergeCell ref="D2:E2"/>
    <mergeCell ref="D16:E16"/>
    <mergeCell ref="D17:E17"/>
    <mergeCell ref="D24:E24"/>
    <mergeCell ref="D25:E25"/>
  </mergeCells>
  <hyperlinks>
    <hyperlink ref="G1" location="Übersicht!A1" display="zurück zur Übersicht" xr:uid="{6FD32DD3-82AE-491C-AB81-7E204D779C19}"/>
  </hyperlinks>
  <pageMargins left="0.7" right="0.7" top="0.75" bottom="0.75" header="0.3" footer="0.3"/>
  <pageSetup paperSize="9" scale="46" orientation="portrait" verticalDpi="0" r:id="rId1"/>
  <rowBreaks count="2" manualBreakCount="2">
    <brk id="98" min="3" max="4" man="1"/>
    <brk id="115" min="3" max="4"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4CC94B-3570-4C85-AA39-82AF1F2029A6}">
  <sheetPr codeName="Tabelle85">
    <outlinePr summaryBelow="0"/>
  </sheetPr>
  <dimension ref="A1:EY133"/>
  <sheetViews>
    <sheetView zoomScaleNormal="100" workbookViewId="0">
      <pane ySplit="1" topLeftCell="A2" activePane="bottomLeft" state="frozen"/>
      <selection sqref="A1:XFD1048576"/>
      <selection pane="bottomLeft" activeCell="E6" sqref="E6"/>
    </sheetView>
  </sheetViews>
  <sheetFormatPr baseColWidth="10" defaultColWidth="10.85546875" defaultRowHeight="14.25" outlineLevelRow="1" x14ac:dyDescent="0.2"/>
  <cols>
    <col min="1" max="2" width="4" style="1" customWidth="1"/>
    <col min="3" max="3" width="1.5703125" style="2" customWidth="1"/>
    <col min="4" max="4" width="26.140625" style="2" customWidth="1"/>
    <col min="5" max="5" width="98.85546875" style="8" customWidth="1"/>
    <col min="6" max="6" width="1.5703125" style="1" customWidth="1"/>
    <col min="7" max="7" width="128.5703125" style="3" customWidth="1"/>
    <col min="8" max="155" width="10.85546875" style="1"/>
    <col min="156" max="16384" width="10.85546875" style="24"/>
  </cols>
  <sheetData>
    <row r="1" spans="3:8" s="1" customFormat="1" ht="50.1" customHeight="1" thickBot="1" x14ac:dyDescent="0.25">
      <c r="C1" s="2"/>
      <c r="D1" s="116" t="s">
        <v>489</v>
      </c>
      <c r="G1" s="112" t="s">
        <v>1374</v>
      </c>
    </row>
    <row r="2" spans="3:8" s="1" customFormat="1" ht="29.25" thickTop="1" thickBot="1" x14ac:dyDescent="0.45">
      <c r="C2" s="2"/>
      <c r="D2" s="153" t="s">
        <v>1255</v>
      </c>
      <c r="E2" s="154"/>
      <c r="G2" s="3"/>
    </row>
    <row r="3" spans="3:8" s="1" customFormat="1" ht="58.5" outlineLevel="1" thickTop="1" x14ac:dyDescent="0.25">
      <c r="C3" s="2"/>
      <c r="D3" s="13" t="s">
        <v>1256</v>
      </c>
      <c r="E3" s="4" t="s">
        <v>498</v>
      </c>
      <c r="G3" s="3"/>
      <c r="H3" s="5"/>
    </row>
    <row r="4" spans="3:8" s="1" customFormat="1" ht="15" outlineLevel="1" x14ac:dyDescent="0.25">
      <c r="C4" s="2"/>
      <c r="D4" s="10" t="s">
        <v>1257</v>
      </c>
      <c r="E4" s="6" t="s">
        <v>1428</v>
      </c>
      <c r="G4" s="3"/>
    </row>
    <row r="5" spans="3:8" s="1" customFormat="1" ht="15" outlineLevel="1" x14ac:dyDescent="0.25">
      <c r="C5" s="2"/>
      <c r="D5" s="10" t="s">
        <v>1258</v>
      </c>
      <c r="E5" s="6" t="s">
        <v>490</v>
      </c>
      <c r="G5" s="3"/>
    </row>
    <row r="6" spans="3:8" s="1" customFormat="1" ht="29.25" outlineLevel="1" x14ac:dyDescent="0.25">
      <c r="C6" s="2"/>
      <c r="D6" s="10" t="s">
        <v>1259</v>
      </c>
      <c r="E6" s="6" t="s">
        <v>491</v>
      </c>
      <c r="G6" s="3"/>
    </row>
    <row r="7" spans="3:8" s="1" customFormat="1" ht="15" outlineLevel="1" x14ac:dyDescent="0.25">
      <c r="C7" s="2"/>
      <c r="D7" s="10" t="s">
        <v>371</v>
      </c>
      <c r="E7" s="6" t="s">
        <v>492</v>
      </c>
      <c r="G7" s="3"/>
    </row>
    <row r="8" spans="3:8" s="1" customFormat="1" ht="15" outlineLevel="1" x14ac:dyDescent="0.25">
      <c r="C8" s="2"/>
      <c r="D8" s="10" t="s">
        <v>1260</v>
      </c>
      <c r="E8" s="6" t="s">
        <v>35</v>
      </c>
      <c r="G8" s="3"/>
    </row>
    <row r="9" spans="3:8" s="1" customFormat="1" ht="43.5" outlineLevel="1" x14ac:dyDescent="0.25">
      <c r="C9" s="2"/>
      <c r="D9" s="10" t="s">
        <v>1261</v>
      </c>
      <c r="E9" s="6" t="s">
        <v>493</v>
      </c>
      <c r="G9" s="3"/>
    </row>
    <row r="10" spans="3:8" s="1" customFormat="1" ht="28.5" outlineLevel="1" x14ac:dyDescent="0.2">
      <c r="C10" s="2"/>
      <c r="D10" s="72" t="s">
        <v>1262</v>
      </c>
      <c r="E10" s="55" t="s">
        <v>23</v>
      </c>
      <c r="G10" s="3"/>
    </row>
    <row r="11" spans="3:8" s="1" customFormat="1" ht="45" outlineLevel="1" x14ac:dyDescent="0.25">
      <c r="C11" s="2"/>
      <c r="D11" s="10" t="s">
        <v>1263</v>
      </c>
      <c r="E11" s="6">
        <v>5500</v>
      </c>
      <c r="G11" s="3"/>
    </row>
    <row r="12" spans="3:8" s="1" customFormat="1" ht="28.5" outlineLevel="1" x14ac:dyDescent="0.2">
      <c r="C12" s="2"/>
      <c r="D12" s="15" t="s">
        <v>1264</v>
      </c>
      <c r="E12" s="27">
        <v>4000</v>
      </c>
      <c r="G12" s="3"/>
    </row>
    <row r="13" spans="3:8" s="1" customFormat="1" ht="28.5" outlineLevel="1" x14ac:dyDescent="0.2">
      <c r="C13" s="2"/>
      <c r="D13" s="15" t="s">
        <v>1265</v>
      </c>
      <c r="E13" s="27">
        <v>1000</v>
      </c>
      <c r="G13" s="3"/>
    </row>
    <row r="14" spans="3:8" s="1" customFormat="1" ht="15" outlineLevel="1" thickBot="1" x14ac:dyDescent="0.25">
      <c r="C14" s="2"/>
      <c r="D14" s="16" t="s">
        <v>1266</v>
      </c>
      <c r="E14" s="91">
        <v>500</v>
      </c>
      <c r="G14" s="3"/>
    </row>
    <row r="15" spans="3:8" ht="15.75" thickTop="1" thickBot="1" x14ac:dyDescent="0.25"/>
    <row r="16" spans="3:8" ht="29.25" thickTop="1" thickBot="1" x14ac:dyDescent="0.45">
      <c r="D16" s="153" t="s">
        <v>1267</v>
      </c>
      <c r="E16" s="154"/>
    </row>
    <row r="17" spans="3:7" s="1" customFormat="1" ht="21.75" thickTop="1" thickBot="1" x14ac:dyDescent="0.35">
      <c r="C17" s="2"/>
      <c r="D17" s="155" t="s">
        <v>1268</v>
      </c>
      <c r="E17" s="156"/>
      <c r="G17" s="3"/>
    </row>
    <row r="18" spans="3:7" s="1" customFormat="1" ht="58.5" outlineLevel="1" thickTop="1" x14ac:dyDescent="0.25">
      <c r="C18" s="2"/>
      <c r="D18" s="13" t="s">
        <v>1269</v>
      </c>
      <c r="E18" s="4" t="s">
        <v>495</v>
      </c>
      <c r="G18" s="3"/>
    </row>
    <row r="19" spans="3:7" s="1" customFormat="1" ht="15" outlineLevel="1" x14ac:dyDescent="0.25">
      <c r="C19" s="2"/>
      <c r="D19" s="10" t="s">
        <v>1270</v>
      </c>
      <c r="E19" s="6" t="s">
        <v>36</v>
      </c>
      <c r="G19" s="3"/>
    </row>
    <row r="20" spans="3:7" s="1" customFormat="1" outlineLevel="1" x14ac:dyDescent="0.2">
      <c r="C20" s="2"/>
      <c r="D20" s="9" t="s">
        <v>1271</v>
      </c>
      <c r="E20" s="11" t="s">
        <v>23</v>
      </c>
      <c r="G20" s="3"/>
    </row>
    <row r="21" spans="3:7" s="1" customFormat="1" ht="45" outlineLevel="1" x14ac:dyDescent="0.25">
      <c r="C21" s="2"/>
      <c r="D21" s="10" t="s">
        <v>1272</v>
      </c>
      <c r="E21" s="6" t="s">
        <v>36</v>
      </c>
      <c r="G21" s="3"/>
    </row>
    <row r="22" spans="3:7" s="1" customFormat="1" ht="29.25" outlineLevel="1" thickBot="1" x14ac:dyDescent="0.25">
      <c r="C22" s="2"/>
      <c r="D22" s="44" t="s">
        <v>1273</v>
      </c>
      <c r="E22" s="45" t="s">
        <v>496</v>
      </c>
      <c r="G22" s="3"/>
    </row>
    <row r="23" spans="3:7" ht="15.75" thickTop="1" thickBot="1" x14ac:dyDescent="0.25"/>
    <row r="24" spans="3:7" s="1" customFormat="1" ht="21.75" thickTop="1" thickBot="1" x14ac:dyDescent="0.35">
      <c r="C24" s="2"/>
      <c r="D24" s="145" t="s">
        <v>1274</v>
      </c>
      <c r="E24" s="146"/>
      <c r="G24" s="3"/>
    </row>
    <row r="25" spans="3:7" s="1" customFormat="1" ht="19.5" thickTop="1" thickBot="1" x14ac:dyDescent="0.25">
      <c r="C25" s="2"/>
      <c r="D25" s="151" t="s">
        <v>1275</v>
      </c>
      <c r="E25" s="152"/>
      <c r="G25" s="28"/>
    </row>
    <row r="26" spans="3:7" s="1" customFormat="1" ht="44.25" outlineLevel="1" thickTop="1" x14ac:dyDescent="0.25">
      <c r="C26" s="2"/>
      <c r="D26" s="13" t="s">
        <v>1276</v>
      </c>
      <c r="E26" s="4" t="s">
        <v>74</v>
      </c>
      <c r="G26" s="3"/>
    </row>
    <row r="27" spans="3:7" s="1" customFormat="1" ht="45.75" outlineLevel="1" thickBot="1" x14ac:dyDescent="0.3">
      <c r="C27" s="2"/>
      <c r="D27" s="12" t="s">
        <v>1277</v>
      </c>
      <c r="E27" s="31">
        <v>999</v>
      </c>
      <c r="G27" s="3"/>
    </row>
    <row r="28" spans="3:7" s="1" customFormat="1" ht="19.5" thickTop="1" thickBot="1" x14ac:dyDescent="0.25">
      <c r="C28" s="2"/>
      <c r="D28" s="151" t="s">
        <v>1278</v>
      </c>
      <c r="E28" s="152"/>
      <c r="G28" s="28"/>
    </row>
    <row r="29" spans="3:7" s="1" customFormat="1" ht="30.75" outlineLevel="1" thickTop="1" x14ac:dyDescent="0.25">
      <c r="C29" s="2"/>
      <c r="D29" s="13" t="s">
        <v>1279</v>
      </c>
      <c r="E29" s="111" t="s">
        <v>205</v>
      </c>
      <c r="G29" s="3"/>
    </row>
    <row r="30" spans="3:7" s="1" customFormat="1" ht="114.75" outlineLevel="1" x14ac:dyDescent="0.25">
      <c r="C30" s="2"/>
      <c r="D30" s="10" t="s">
        <v>1280</v>
      </c>
      <c r="E30" s="6" t="s">
        <v>497</v>
      </c>
      <c r="G30" s="3"/>
    </row>
    <row r="31" spans="3:7" s="1" customFormat="1" ht="60" outlineLevel="1" x14ac:dyDescent="0.25">
      <c r="C31" s="2"/>
      <c r="D31" s="10" t="s">
        <v>1281</v>
      </c>
      <c r="E31" s="6" t="s">
        <v>83</v>
      </c>
      <c r="G31" s="3"/>
    </row>
    <row r="32" spans="3:7" s="1" customFormat="1" ht="30" outlineLevel="1" x14ac:dyDescent="0.25">
      <c r="C32" s="2"/>
      <c r="D32" s="10" t="s">
        <v>1282</v>
      </c>
      <c r="E32" s="6" t="s">
        <v>42</v>
      </c>
      <c r="G32" s="3"/>
    </row>
    <row r="33" spans="3:7" s="1" customFormat="1" ht="30" outlineLevel="1" x14ac:dyDescent="0.25">
      <c r="C33" s="2"/>
      <c r="D33" s="10" t="s">
        <v>1283</v>
      </c>
      <c r="E33" s="6" t="s">
        <v>31</v>
      </c>
      <c r="G33" s="3"/>
    </row>
    <row r="34" spans="3:7" s="1" customFormat="1" ht="29.25" outlineLevel="1" thickBot="1" x14ac:dyDescent="0.25">
      <c r="C34" s="2"/>
      <c r="D34" s="16" t="s">
        <v>1284</v>
      </c>
      <c r="E34" s="7" t="s">
        <v>62</v>
      </c>
      <c r="G34" s="3"/>
    </row>
    <row r="35" spans="3:7" s="1" customFormat="1" ht="19.5" thickTop="1" thickBot="1" x14ac:dyDescent="0.25">
      <c r="C35" s="2"/>
      <c r="D35" s="151" t="s">
        <v>1285</v>
      </c>
      <c r="E35" s="152"/>
      <c r="G35" s="3"/>
    </row>
    <row r="36" spans="3:7" s="1" customFormat="1" ht="15.75" outlineLevel="1" thickTop="1" x14ac:dyDescent="0.25">
      <c r="C36" s="2"/>
      <c r="D36" s="13" t="s">
        <v>1286</v>
      </c>
      <c r="E36" s="4" t="s">
        <v>32</v>
      </c>
      <c r="G36" s="3"/>
    </row>
    <row r="37" spans="3:7" s="1" customFormat="1" ht="15" outlineLevel="1" x14ac:dyDescent="0.25">
      <c r="C37" s="2"/>
      <c r="D37" s="10" t="s">
        <v>1287</v>
      </c>
      <c r="E37" s="6" t="s">
        <v>22</v>
      </c>
      <c r="G37" s="3"/>
    </row>
    <row r="38" spans="3:7" s="1" customFormat="1" ht="29.25" outlineLevel="1" x14ac:dyDescent="0.25">
      <c r="C38" s="2"/>
      <c r="D38" s="10" t="s">
        <v>1288</v>
      </c>
      <c r="E38" s="6" t="s">
        <v>161</v>
      </c>
      <c r="G38" s="3"/>
    </row>
    <row r="39" spans="3:7" s="1" customFormat="1" ht="15" outlineLevel="1" x14ac:dyDescent="0.25">
      <c r="C39" s="2"/>
      <c r="D39" s="10" t="s">
        <v>1289</v>
      </c>
      <c r="E39" s="6" t="s">
        <v>136</v>
      </c>
      <c r="G39" s="3"/>
    </row>
    <row r="40" spans="3:7" s="1" customFormat="1" ht="45.75" outlineLevel="1" thickBot="1" x14ac:dyDescent="0.3">
      <c r="C40" s="2"/>
      <c r="D40" s="12" t="s">
        <v>1290</v>
      </c>
      <c r="E40" s="7" t="s">
        <v>31</v>
      </c>
      <c r="G40" s="3"/>
    </row>
    <row r="41" spans="3:7" s="1" customFormat="1" ht="19.5" thickTop="1" thickBot="1" x14ac:dyDescent="0.25">
      <c r="C41" s="2"/>
      <c r="D41" s="151" t="s">
        <v>1291</v>
      </c>
      <c r="E41" s="152"/>
      <c r="G41" s="3"/>
    </row>
    <row r="42" spans="3:7" s="1" customFormat="1" ht="15.75" outlineLevel="1" thickTop="1" x14ac:dyDescent="0.25">
      <c r="C42" s="2"/>
      <c r="D42" s="13" t="s">
        <v>1292</v>
      </c>
      <c r="E42" s="4" t="s">
        <v>22</v>
      </c>
      <c r="G42" s="3"/>
    </row>
    <row r="43" spans="3:7" s="1" customFormat="1" ht="15" outlineLevel="1" x14ac:dyDescent="0.25">
      <c r="C43" s="2"/>
      <c r="D43" s="10" t="s">
        <v>1293</v>
      </c>
      <c r="E43" s="6" t="s">
        <v>22</v>
      </c>
      <c r="G43" s="3"/>
    </row>
    <row r="44" spans="3:7" s="1" customFormat="1" ht="15" outlineLevel="1" x14ac:dyDescent="0.25">
      <c r="C44" s="2"/>
      <c r="D44" s="10" t="s">
        <v>1294</v>
      </c>
      <c r="E44" s="6" t="s">
        <v>33</v>
      </c>
      <c r="G44" s="3"/>
    </row>
    <row r="45" spans="3:7" s="1" customFormat="1" ht="30.75" outlineLevel="1" thickBot="1" x14ac:dyDescent="0.3">
      <c r="C45" s="2"/>
      <c r="D45" s="12" t="s">
        <v>1295</v>
      </c>
      <c r="E45" s="7" t="s">
        <v>34</v>
      </c>
      <c r="G45" s="3"/>
    </row>
    <row r="46" spans="3:7" s="1" customFormat="1" ht="19.5" thickTop="1" thickBot="1" x14ac:dyDescent="0.25">
      <c r="C46" s="2"/>
      <c r="D46" s="151" t="s">
        <v>1296</v>
      </c>
      <c r="E46" s="152"/>
      <c r="G46" s="3"/>
    </row>
    <row r="47" spans="3:7" s="1" customFormat="1" ht="15.75" outlineLevel="1" thickTop="1" x14ac:dyDescent="0.25">
      <c r="C47" s="2"/>
      <c r="D47" s="13" t="s">
        <v>1297</v>
      </c>
      <c r="E47" s="4" t="s">
        <v>22</v>
      </c>
      <c r="G47" s="3"/>
    </row>
    <row r="48" spans="3:7" s="1" customFormat="1" ht="15.75" outlineLevel="1" thickBot="1" x14ac:dyDescent="0.3">
      <c r="C48" s="2"/>
      <c r="D48" s="12" t="s">
        <v>114</v>
      </c>
      <c r="E48" s="7" t="s">
        <v>22</v>
      </c>
      <c r="G48" s="3"/>
    </row>
    <row r="49" spans="3:7" s="1" customFormat="1" ht="19.5" thickTop="1" thickBot="1" x14ac:dyDescent="0.25">
      <c r="C49" s="2"/>
      <c r="D49" s="151" t="s">
        <v>1298</v>
      </c>
      <c r="E49" s="152"/>
      <c r="G49" s="3"/>
    </row>
    <row r="50" spans="3:7" s="1" customFormat="1" ht="30.75" outlineLevel="1" thickTop="1" x14ac:dyDescent="0.25">
      <c r="C50" s="2"/>
      <c r="D50" s="13" t="s">
        <v>1112</v>
      </c>
      <c r="E50" s="4" t="s">
        <v>22</v>
      </c>
      <c r="G50" s="3"/>
    </row>
    <row r="51" spans="3:7" s="1" customFormat="1" ht="30.75" outlineLevel="1" thickBot="1" x14ac:dyDescent="0.3">
      <c r="C51" s="2"/>
      <c r="D51" s="12" t="s">
        <v>1299</v>
      </c>
      <c r="E51" s="7" t="s">
        <v>22</v>
      </c>
      <c r="G51" s="3"/>
    </row>
    <row r="52" spans="3:7" s="1" customFormat="1" ht="19.5" thickTop="1" thickBot="1" x14ac:dyDescent="0.25">
      <c r="C52" s="2"/>
      <c r="D52" s="151" t="s">
        <v>1300</v>
      </c>
      <c r="E52" s="152"/>
      <c r="G52" s="3"/>
    </row>
    <row r="53" spans="3:7" s="1" customFormat="1" ht="30.75" outlineLevel="1" thickTop="1" x14ac:dyDescent="0.25">
      <c r="C53" s="2"/>
      <c r="D53" s="13" t="s">
        <v>1301</v>
      </c>
      <c r="E53" s="4" t="s">
        <v>22</v>
      </c>
      <c r="G53" s="3"/>
    </row>
    <row r="54" spans="3:7" s="1" customFormat="1" outlineLevel="1" x14ac:dyDescent="0.2">
      <c r="C54" s="2"/>
      <c r="D54" s="15" t="s">
        <v>1302</v>
      </c>
      <c r="E54" s="27" t="s">
        <v>32</v>
      </c>
      <c r="G54" s="3"/>
    </row>
    <row r="55" spans="3:7" s="1" customFormat="1" outlineLevel="1" x14ac:dyDescent="0.2">
      <c r="C55" s="2"/>
      <c r="D55" s="15" t="s">
        <v>1303</v>
      </c>
      <c r="E55" s="27" t="s">
        <v>33</v>
      </c>
      <c r="G55" s="3"/>
    </row>
    <row r="56" spans="3:7" s="1" customFormat="1" outlineLevel="1" x14ac:dyDescent="0.2">
      <c r="C56" s="2"/>
      <c r="D56" s="15" t="s">
        <v>1304</v>
      </c>
      <c r="E56" s="27" t="s">
        <v>33</v>
      </c>
      <c r="G56" s="3"/>
    </row>
    <row r="57" spans="3:7" s="1" customFormat="1" ht="28.5" outlineLevel="1" x14ac:dyDescent="0.2">
      <c r="C57" s="2"/>
      <c r="D57" s="15" t="s">
        <v>1305</v>
      </c>
      <c r="E57" s="27" t="s">
        <v>32</v>
      </c>
      <c r="G57" s="3"/>
    </row>
    <row r="58" spans="3:7" s="1" customFormat="1" ht="15" outlineLevel="1" thickBot="1" x14ac:dyDescent="0.25">
      <c r="C58" s="2"/>
      <c r="D58" s="16" t="s">
        <v>1306</v>
      </c>
      <c r="E58" s="91" t="s">
        <v>34</v>
      </c>
      <c r="G58" s="3"/>
    </row>
    <row r="59" spans="3:7" s="1" customFormat="1" ht="19.5" thickTop="1" thickBot="1" x14ac:dyDescent="0.25">
      <c r="C59" s="2"/>
      <c r="D59" s="151" t="s">
        <v>1307</v>
      </c>
      <c r="E59" s="152"/>
      <c r="G59" s="3"/>
    </row>
    <row r="60" spans="3:7" s="1" customFormat="1" ht="16.5" thickTop="1" thickBot="1" x14ac:dyDescent="0.3">
      <c r="C60" s="2"/>
      <c r="D60" s="46"/>
      <c r="E60" s="47" t="s">
        <v>1476</v>
      </c>
      <c r="G60" s="3"/>
    </row>
    <row r="61" spans="3:7" s="1" customFormat="1" ht="15.75" thickTop="1" thickBot="1" x14ac:dyDescent="0.25">
      <c r="C61" s="2"/>
      <c r="D61" s="2"/>
      <c r="E61" s="8"/>
      <c r="G61" s="3"/>
    </row>
    <row r="62" spans="3:7" s="1" customFormat="1" ht="21.75" thickTop="1" thickBot="1" x14ac:dyDescent="0.35">
      <c r="C62" s="2"/>
      <c r="D62" s="145" t="s">
        <v>1308</v>
      </c>
      <c r="E62" s="146"/>
      <c r="G62" s="3"/>
    </row>
    <row r="63" spans="3:7" s="1" customFormat="1" ht="19.5" thickTop="1" thickBot="1" x14ac:dyDescent="0.25">
      <c r="C63" s="2"/>
      <c r="D63" s="151" t="s">
        <v>1309</v>
      </c>
      <c r="E63" s="152"/>
      <c r="G63" s="3"/>
    </row>
    <row r="64" spans="3:7" s="1" customFormat="1" ht="30.75" outlineLevel="1" thickTop="1" x14ac:dyDescent="0.25">
      <c r="C64" s="2"/>
      <c r="D64" s="13" t="s">
        <v>290</v>
      </c>
      <c r="E64" s="4" t="s">
        <v>22</v>
      </c>
      <c r="F64" s="18"/>
      <c r="G64" s="3"/>
    </row>
    <row r="65" spans="3:7" s="1" customFormat="1" ht="15.75" outlineLevel="1" thickBot="1" x14ac:dyDescent="0.3">
      <c r="C65" s="2"/>
      <c r="D65" s="12" t="s">
        <v>1310</v>
      </c>
      <c r="E65" s="7" t="s">
        <v>22</v>
      </c>
      <c r="G65" s="3"/>
    </row>
    <row r="66" spans="3:7" s="1" customFormat="1" ht="19.5" thickTop="1" thickBot="1" x14ac:dyDescent="0.25">
      <c r="C66" s="2"/>
      <c r="D66" s="151" t="s">
        <v>1311</v>
      </c>
      <c r="E66" s="152"/>
      <c r="G66" s="3"/>
    </row>
    <row r="67" spans="3:7" s="1" customFormat="1" ht="15.75" outlineLevel="1" thickTop="1" x14ac:dyDescent="0.25">
      <c r="C67" s="2"/>
      <c r="D67" s="13" t="s">
        <v>1312</v>
      </c>
      <c r="E67" s="4" t="s">
        <v>22</v>
      </c>
      <c r="G67" s="3"/>
    </row>
    <row r="68" spans="3:7" s="1" customFormat="1" ht="15" outlineLevel="1" x14ac:dyDescent="0.25">
      <c r="C68" s="2"/>
      <c r="D68" s="10" t="s">
        <v>1313</v>
      </c>
      <c r="E68" s="6" t="s">
        <v>22</v>
      </c>
      <c r="G68" s="3"/>
    </row>
    <row r="69" spans="3:7" s="1" customFormat="1" ht="30.75" outlineLevel="1" thickBot="1" x14ac:dyDescent="0.3">
      <c r="C69" s="2"/>
      <c r="D69" s="12" t="s">
        <v>1314</v>
      </c>
      <c r="E69" s="7" t="s">
        <v>22</v>
      </c>
      <c r="G69" s="3"/>
    </row>
    <row r="70" spans="3:7" s="1" customFormat="1" ht="15.75" thickTop="1" thickBot="1" x14ac:dyDescent="0.25">
      <c r="C70" s="2"/>
      <c r="D70" s="2"/>
      <c r="E70" s="8"/>
      <c r="G70" s="3"/>
    </row>
    <row r="71" spans="3:7" s="1" customFormat="1" ht="21.75" thickTop="1" thickBot="1" x14ac:dyDescent="0.35">
      <c r="C71" s="2"/>
      <c r="D71" s="145" t="s">
        <v>1315</v>
      </c>
      <c r="E71" s="146"/>
      <c r="G71" s="3"/>
    </row>
    <row r="72" spans="3:7" s="1" customFormat="1" ht="44.25" outlineLevel="1" thickTop="1" x14ac:dyDescent="0.25">
      <c r="C72" s="2"/>
      <c r="D72" s="13" t="s">
        <v>1316</v>
      </c>
      <c r="E72" s="4" t="s">
        <v>20</v>
      </c>
      <c r="G72" s="3"/>
    </row>
    <row r="73" spans="3:7" s="1" customFormat="1" ht="30" outlineLevel="1" x14ac:dyDescent="0.25">
      <c r="C73" s="2"/>
      <c r="D73" s="10" t="s">
        <v>1317</v>
      </c>
      <c r="E73" s="6" t="s">
        <v>91</v>
      </c>
      <c r="G73" s="3"/>
    </row>
    <row r="74" spans="3:7" s="1" customFormat="1" ht="30" outlineLevel="1" x14ac:dyDescent="0.25">
      <c r="C74" s="2"/>
      <c r="D74" s="10" t="s">
        <v>1318</v>
      </c>
      <c r="E74" s="6" t="s">
        <v>54</v>
      </c>
      <c r="G74" s="3"/>
    </row>
    <row r="75" spans="3:7" s="1" customFormat="1" ht="57.75" outlineLevel="1" x14ac:dyDescent="0.25">
      <c r="C75" s="2"/>
      <c r="D75" s="10" t="s">
        <v>1319</v>
      </c>
      <c r="E75" s="6" t="s">
        <v>71</v>
      </c>
      <c r="G75" s="3"/>
    </row>
    <row r="76" spans="3:7" s="1" customFormat="1" ht="30" outlineLevel="1" x14ac:dyDescent="0.25">
      <c r="C76" s="2"/>
      <c r="D76" s="10" t="s">
        <v>1320</v>
      </c>
      <c r="E76" s="6" t="s">
        <v>1419</v>
      </c>
      <c r="G76" s="157"/>
    </row>
    <row r="77" spans="3:7" s="1" customFormat="1" ht="15" outlineLevel="1" thickBot="1" x14ac:dyDescent="0.25">
      <c r="C77" s="2"/>
      <c r="D77" s="44" t="s">
        <v>1321</v>
      </c>
      <c r="E77" s="45" t="s">
        <v>23</v>
      </c>
      <c r="G77" s="157"/>
    </row>
    <row r="78" spans="3:7" s="1" customFormat="1" ht="19.5" thickTop="1" thickBot="1" x14ac:dyDescent="0.25">
      <c r="C78" s="2"/>
      <c r="D78" s="151" t="s">
        <v>1322</v>
      </c>
      <c r="E78" s="152"/>
      <c r="G78" s="3"/>
    </row>
    <row r="79" spans="3:7" s="1" customFormat="1" ht="15.75" outlineLevel="1" thickTop="1" x14ac:dyDescent="0.25">
      <c r="C79" s="2"/>
      <c r="D79" s="13" t="s">
        <v>1323</v>
      </c>
      <c r="E79" s="4" t="s">
        <v>109</v>
      </c>
      <c r="G79" s="3"/>
    </row>
    <row r="80" spans="3:7" s="1" customFormat="1" ht="28.5" outlineLevel="1" x14ac:dyDescent="0.2">
      <c r="C80" s="2"/>
      <c r="D80" s="15" t="s">
        <v>1324</v>
      </c>
      <c r="E80" s="27" t="s">
        <v>369</v>
      </c>
      <c r="G80" s="3"/>
    </row>
    <row r="81" spans="3:7" s="1" customFormat="1" ht="15.75" outlineLevel="1" thickBot="1" x14ac:dyDescent="0.3">
      <c r="C81" s="2"/>
      <c r="D81" s="12" t="s">
        <v>1325</v>
      </c>
      <c r="E81" s="56" t="s">
        <v>494</v>
      </c>
      <c r="G81" s="3"/>
    </row>
    <row r="82" spans="3:7" s="1" customFormat="1" ht="19.5" thickTop="1" thickBot="1" x14ac:dyDescent="0.25">
      <c r="C82" s="2"/>
      <c r="D82" s="151" t="s">
        <v>1326</v>
      </c>
      <c r="E82" s="152"/>
      <c r="G82" s="28"/>
    </row>
    <row r="83" spans="3:7" s="1" customFormat="1" ht="30.75" outlineLevel="1" thickTop="1" x14ac:dyDescent="0.25">
      <c r="C83" s="2"/>
      <c r="D83" s="13" t="s">
        <v>1327</v>
      </c>
      <c r="E83" s="4" t="s">
        <v>72</v>
      </c>
      <c r="G83" s="3"/>
    </row>
    <row r="84" spans="3:7" s="1" customFormat="1" ht="30" outlineLevel="1" x14ac:dyDescent="0.25">
      <c r="C84" s="2"/>
      <c r="D84" s="10" t="s">
        <v>1328</v>
      </c>
      <c r="E84" s="6" t="s">
        <v>32</v>
      </c>
      <c r="G84" s="3"/>
    </row>
    <row r="85" spans="3:7" s="1" customFormat="1" ht="60" outlineLevel="1" x14ac:dyDescent="0.25">
      <c r="C85" s="2"/>
      <c r="D85" s="10" t="s">
        <v>1329</v>
      </c>
      <c r="E85" s="6" t="s">
        <v>33</v>
      </c>
      <c r="G85" s="3"/>
    </row>
    <row r="86" spans="3:7" s="1" customFormat="1" ht="30" outlineLevel="1" x14ac:dyDescent="0.25">
      <c r="C86" s="2"/>
      <c r="D86" s="10" t="s">
        <v>1330</v>
      </c>
      <c r="E86" s="6" t="s">
        <v>72</v>
      </c>
      <c r="G86" s="3"/>
    </row>
    <row r="87" spans="3:7" s="1" customFormat="1" ht="30.75" outlineLevel="1" thickBot="1" x14ac:dyDescent="0.3">
      <c r="C87" s="2"/>
      <c r="D87" s="12" t="s">
        <v>1331</v>
      </c>
      <c r="E87" s="7" t="s">
        <v>32</v>
      </c>
      <c r="G87" s="3"/>
    </row>
    <row r="88" spans="3:7" s="1" customFormat="1" ht="19.5" thickTop="1" thickBot="1" x14ac:dyDescent="0.25">
      <c r="C88" s="2"/>
      <c r="D88" s="151" t="s">
        <v>1332</v>
      </c>
      <c r="E88" s="152"/>
      <c r="G88" s="3"/>
    </row>
    <row r="89" spans="3:7" s="1" customFormat="1" ht="44.25" outlineLevel="1" thickTop="1" x14ac:dyDescent="0.25">
      <c r="C89" s="2"/>
      <c r="D89" s="13" t="s">
        <v>1333</v>
      </c>
      <c r="E89" s="4" t="s">
        <v>20</v>
      </c>
      <c r="G89" s="3"/>
    </row>
    <row r="90" spans="3:7" s="1" customFormat="1" ht="15" outlineLevel="1" x14ac:dyDescent="0.25">
      <c r="C90" s="2"/>
      <c r="D90" s="10" t="s">
        <v>1334</v>
      </c>
      <c r="E90" s="6" t="s">
        <v>31</v>
      </c>
      <c r="G90" s="3"/>
    </row>
    <row r="91" spans="3:7" s="1" customFormat="1" ht="30" outlineLevel="1" x14ac:dyDescent="0.25">
      <c r="C91" s="2"/>
      <c r="D91" s="10" t="s">
        <v>1335</v>
      </c>
      <c r="E91" s="6" t="s">
        <v>32</v>
      </c>
      <c r="G91" s="3"/>
    </row>
    <row r="92" spans="3:7" s="1" customFormat="1" ht="30" outlineLevel="1" x14ac:dyDescent="0.25">
      <c r="C92" s="2"/>
      <c r="D92" s="10" t="s">
        <v>1332</v>
      </c>
      <c r="E92" s="6" t="s">
        <v>31</v>
      </c>
      <c r="G92" s="3"/>
    </row>
    <row r="93" spans="3:7" s="1" customFormat="1" ht="15" outlineLevel="1" thickBot="1" x14ac:dyDescent="0.25">
      <c r="C93" s="2"/>
      <c r="D93" s="20" t="s">
        <v>1271</v>
      </c>
      <c r="E93" s="14">
        <v>0</v>
      </c>
      <c r="G93" s="3"/>
    </row>
    <row r="94" spans="3:7" s="1" customFormat="1" ht="19.5" thickTop="1" thickBot="1" x14ac:dyDescent="0.25">
      <c r="C94" s="2"/>
      <c r="D94" s="151" t="s">
        <v>1336</v>
      </c>
      <c r="E94" s="152"/>
      <c r="G94" s="3"/>
    </row>
    <row r="95" spans="3:7" s="1" customFormat="1" ht="15.75" outlineLevel="1" thickTop="1" x14ac:dyDescent="0.25">
      <c r="C95" s="2"/>
      <c r="D95" s="13" t="s">
        <v>1337</v>
      </c>
      <c r="E95" s="4" t="s">
        <v>72</v>
      </c>
      <c r="G95" s="3"/>
    </row>
    <row r="96" spans="3:7" s="1" customFormat="1" ht="15" outlineLevel="1" x14ac:dyDescent="0.25">
      <c r="C96" s="2"/>
      <c r="D96" s="10" t="s">
        <v>1338</v>
      </c>
      <c r="E96" s="6" t="s">
        <v>33</v>
      </c>
      <c r="G96" s="3"/>
    </row>
    <row r="97" spans="3:7" s="1" customFormat="1" ht="15.75" outlineLevel="1" thickBot="1" x14ac:dyDescent="0.3">
      <c r="C97" s="2"/>
      <c r="D97" s="12" t="s">
        <v>1339</v>
      </c>
      <c r="E97" s="7" t="s">
        <v>1476</v>
      </c>
      <c r="G97" s="3"/>
    </row>
    <row r="98" spans="3:7" s="1" customFormat="1" ht="15.75" thickTop="1" thickBot="1" x14ac:dyDescent="0.25">
      <c r="C98" s="2"/>
      <c r="D98" s="2"/>
      <c r="E98" s="8"/>
      <c r="G98" s="3"/>
    </row>
    <row r="99" spans="3:7" s="1" customFormat="1" ht="21.75" thickTop="1" thickBot="1" x14ac:dyDescent="0.35">
      <c r="C99" s="2"/>
      <c r="D99" s="145" t="s">
        <v>1340</v>
      </c>
      <c r="E99" s="146"/>
      <c r="G99" s="17"/>
    </row>
    <row r="100" spans="3:7" s="1" customFormat="1" ht="19.5" thickTop="1" thickBot="1" x14ac:dyDescent="0.25">
      <c r="C100" s="2"/>
      <c r="D100" s="151" t="s">
        <v>1341</v>
      </c>
      <c r="E100" s="152"/>
      <c r="G100" s="17"/>
    </row>
    <row r="101" spans="3:7" s="1" customFormat="1" ht="16.5" outlineLevel="1" thickTop="1" thickBot="1" x14ac:dyDescent="0.3">
      <c r="C101" s="2"/>
      <c r="D101" s="46" t="s">
        <v>1342</v>
      </c>
      <c r="E101" s="47" t="s">
        <v>72</v>
      </c>
      <c r="G101" s="3"/>
    </row>
    <row r="102" spans="3:7" s="1" customFormat="1" ht="19.5" thickTop="1" thickBot="1" x14ac:dyDescent="0.25">
      <c r="C102" s="2"/>
      <c r="D102" s="151" t="s">
        <v>1343</v>
      </c>
      <c r="E102" s="152"/>
      <c r="G102" s="3"/>
    </row>
    <row r="103" spans="3:7" s="1" customFormat="1" ht="15.75" outlineLevel="1" thickTop="1" x14ac:dyDescent="0.25">
      <c r="C103" s="2"/>
      <c r="D103" s="13" t="s">
        <v>1344</v>
      </c>
      <c r="E103" s="4" t="s">
        <v>72</v>
      </c>
      <c r="G103" s="3"/>
    </row>
    <row r="104" spans="3:7" s="1" customFormat="1" ht="45.75" outlineLevel="1" thickBot="1" x14ac:dyDescent="0.3">
      <c r="C104" s="2"/>
      <c r="D104" s="12" t="s">
        <v>1345</v>
      </c>
      <c r="E104" s="7" t="s">
        <v>72</v>
      </c>
      <c r="G104" s="3"/>
    </row>
    <row r="105" spans="3:7" s="1" customFormat="1" ht="19.5" thickTop="1" thickBot="1" x14ac:dyDescent="0.25">
      <c r="C105" s="2"/>
      <c r="D105" s="151" t="s">
        <v>1307</v>
      </c>
      <c r="E105" s="152"/>
      <c r="G105" s="3"/>
    </row>
    <row r="106" spans="3:7" s="1" customFormat="1" ht="16.5" thickTop="1" thickBot="1" x14ac:dyDescent="0.3">
      <c r="C106" s="2"/>
      <c r="D106" s="46"/>
      <c r="E106" s="47" t="s">
        <v>34</v>
      </c>
      <c r="G106" s="3"/>
    </row>
    <row r="107" spans="3:7" s="1" customFormat="1" ht="15.75" thickTop="1" thickBot="1" x14ac:dyDescent="0.25">
      <c r="C107" s="2"/>
      <c r="D107" s="2"/>
      <c r="E107" s="8"/>
      <c r="G107" s="3"/>
    </row>
    <row r="108" spans="3:7" s="1" customFormat="1" ht="21.75" thickTop="1" thickBot="1" x14ac:dyDescent="0.35">
      <c r="C108" s="2"/>
      <c r="D108" s="145" t="s">
        <v>1346</v>
      </c>
      <c r="E108" s="146"/>
      <c r="G108" s="3"/>
    </row>
    <row r="109" spans="3:7" s="1" customFormat="1" ht="19.5" thickTop="1" thickBot="1" x14ac:dyDescent="0.25">
      <c r="C109" s="2"/>
      <c r="D109" s="151" t="s">
        <v>1347</v>
      </c>
      <c r="E109" s="152"/>
      <c r="G109" s="3"/>
    </row>
    <row r="110" spans="3:7" s="1" customFormat="1" ht="105.75" outlineLevel="1" thickTop="1" x14ac:dyDescent="0.25">
      <c r="C110" s="2"/>
      <c r="D110" s="13" t="s">
        <v>1348</v>
      </c>
      <c r="E110" s="4" t="s">
        <v>22</v>
      </c>
      <c r="G110" s="3"/>
    </row>
    <row r="111" spans="3:7" s="1" customFormat="1" ht="90.75" outlineLevel="1" thickBot="1" x14ac:dyDescent="0.3">
      <c r="C111" s="2"/>
      <c r="D111" s="12" t="s">
        <v>1349</v>
      </c>
      <c r="E111" s="7" t="s">
        <v>22</v>
      </c>
      <c r="G111" s="3"/>
    </row>
    <row r="112" spans="3:7" s="1" customFormat="1" ht="19.5" thickTop="1" thickBot="1" x14ac:dyDescent="0.25">
      <c r="C112" s="2"/>
      <c r="D112" s="151" t="s">
        <v>1379</v>
      </c>
      <c r="E112" s="152"/>
      <c r="G112" s="3"/>
    </row>
    <row r="113" spans="3:7" s="1" customFormat="1" ht="45.75" outlineLevel="1" thickTop="1" x14ac:dyDescent="0.25">
      <c r="C113" s="2"/>
      <c r="D113" s="13" t="s">
        <v>1351</v>
      </c>
      <c r="E113" s="4" t="s">
        <v>22</v>
      </c>
      <c r="G113" s="3"/>
    </row>
    <row r="114" spans="3:7" s="1" customFormat="1" ht="45.75" outlineLevel="1" thickBot="1" x14ac:dyDescent="0.3">
      <c r="C114" s="2"/>
      <c r="D114" s="12" t="s">
        <v>1352</v>
      </c>
      <c r="E114" s="7" t="s">
        <v>22</v>
      </c>
      <c r="G114" s="3"/>
    </row>
    <row r="115" spans="3:7" s="1" customFormat="1" ht="15.75" thickTop="1" thickBot="1" x14ac:dyDescent="0.25">
      <c r="C115" s="2"/>
      <c r="D115" s="2"/>
      <c r="E115" s="8"/>
      <c r="G115" s="3"/>
    </row>
    <row r="116" spans="3:7" s="1" customFormat="1" ht="29.25" thickTop="1" thickBot="1" x14ac:dyDescent="0.45">
      <c r="C116" s="2"/>
      <c r="D116" s="158" t="s">
        <v>1353</v>
      </c>
      <c r="E116" s="159"/>
      <c r="G116" s="3"/>
    </row>
    <row r="117" spans="3:7" s="1" customFormat="1" ht="19.5" thickTop="1" thickBot="1" x14ac:dyDescent="0.25">
      <c r="C117" s="2"/>
      <c r="D117" s="151" t="s">
        <v>1354</v>
      </c>
      <c r="E117" s="152"/>
      <c r="G117" s="3"/>
    </row>
    <row r="118" spans="3:7" s="1" customFormat="1" ht="30.75" outlineLevel="1" thickTop="1" x14ac:dyDescent="0.25">
      <c r="C118" s="2"/>
      <c r="D118" s="13" t="s">
        <v>1355</v>
      </c>
      <c r="E118" s="4" t="s">
        <v>117</v>
      </c>
      <c r="G118" s="3"/>
    </row>
    <row r="119" spans="3:7" s="1" customFormat="1" ht="15.75" outlineLevel="1" thickBot="1" x14ac:dyDescent="0.3">
      <c r="C119" s="2"/>
      <c r="D119" s="12" t="s">
        <v>1356</v>
      </c>
      <c r="E119" s="7" t="s">
        <v>169</v>
      </c>
      <c r="G119" s="3"/>
    </row>
    <row r="120" spans="3:7" s="1" customFormat="1" ht="19.5" thickTop="1" thickBot="1" x14ac:dyDescent="0.25">
      <c r="C120" s="2"/>
      <c r="D120" s="151" t="s">
        <v>1357</v>
      </c>
      <c r="E120" s="152"/>
      <c r="G120" s="3"/>
    </row>
    <row r="121" spans="3:7" s="1" customFormat="1" ht="43.5" outlineLevel="1" thickTop="1" x14ac:dyDescent="0.2">
      <c r="C121" s="2"/>
      <c r="D121" s="21" t="s">
        <v>1358</v>
      </c>
      <c r="E121" s="4" t="s">
        <v>1396</v>
      </c>
      <c r="G121" s="3"/>
    </row>
    <row r="122" spans="3:7" s="1" customFormat="1" ht="42.75" outlineLevel="1" x14ac:dyDescent="0.2">
      <c r="C122" s="2"/>
      <c r="D122" s="15" t="s">
        <v>1359</v>
      </c>
      <c r="E122" s="6" t="s">
        <v>1383</v>
      </c>
      <c r="G122" s="3"/>
    </row>
    <row r="123" spans="3:7" s="1" customFormat="1" ht="42.75" outlineLevel="1" x14ac:dyDescent="0.2">
      <c r="C123" s="2"/>
      <c r="D123" s="15" t="s">
        <v>1360</v>
      </c>
      <c r="E123" s="6" t="s">
        <v>1407</v>
      </c>
      <c r="G123" s="3"/>
    </row>
    <row r="124" spans="3:7" s="1" customFormat="1" ht="43.5" outlineLevel="1" thickBot="1" x14ac:dyDescent="0.25">
      <c r="C124" s="2"/>
      <c r="D124" s="16" t="s">
        <v>1361</v>
      </c>
      <c r="E124" s="7" t="s">
        <v>1383</v>
      </c>
      <c r="G124" s="3"/>
    </row>
    <row r="125" spans="3:7" s="1" customFormat="1" ht="15.75" thickTop="1" thickBot="1" x14ac:dyDescent="0.25">
      <c r="C125" s="2"/>
      <c r="D125" s="151" t="s">
        <v>1447</v>
      </c>
      <c r="E125" s="152">
        <v>0</v>
      </c>
      <c r="G125" s="3"/>
    </row>
    <row r="126" spans="3:7" s="1" customFormat="1" ht="15" thickTop="1" x14ac:dyDescent="0.2">
      <c r="C126" s="2"/>
      <c r="D126" s="22"/>
      <c r="E126" s="23"/>
      <c r="G126" s="3"/>
    </row>
    <row r="132" spans="3:7" s="1" customFormat="1" x14ac:dyDescent="0.2">
      <c r="C132" s="2"/>
      <c r="D132" s="2"/>
      <c r="E132" s="8"/>
      <c r="G132" s="3"/>
    </row>
    <row r="133" spans="3:7" s="1" customFormat="1" x14ac:dyDescent="0.2">
      <c r="C133" s="2"/>
      <c r="D133" s="2"/>
      <c r="E133" s="8"/>
      <c r="G133" s="3"/>
    </row>
  </sheetData>
  <mergeCells count="32">
    <mergeCell ref="D120:E120"/>
    <mergeCell ref="D125:E125"/>
    <mergeCell ref="D105:E105"/>
    <mergeCell ref="D108:E108"/>
    <mergeCell ref="D109:E109"/>
    <mergeCell ref="D112:E112"/>
    <mergeCell ref="D116:E116"/>
    <mergeCell ref="D117:E117"/>
    <mergeCell ref="D102:E102"/>
    <mergeCell ref="D62:E62"/>
    <mergeCell ref="D63:E63"/>
    <mergeCell ref="D66:E66"/>
    <mergeCell ref="D71:E71"/>
    <mergeCell ref="D82:E82"/>
    <mergeCell ref="D88:E88"/>
    <mergeCell ref="D94:E94"/>
    <mergeCell ref="D99:E99"/>
    <mergeCell ref="D100:E100"/>
    <mergeCell ref="G76:G77"/>
    <mergeCell ref="D78:E78"/>
    <mergeCell ref="D35:E35"/>
    <mergeCell ref="D41:E41"/>
    <mergeCell ref="D46:E46"/>
    <mergeCell ref="D49:E49"/>
    <mergeCell ref="D52:E52"/>
    <mergeCell ref="D59:E59"/>
    <mergeCell ref="D28:E28"/>
    <mergeCell ref="D2:E2"/>
    <mergeCell ref="D16:E16"/>
    <mergeCell ref="D17:E17"/>
    <mergeCell ref="D24:E24"/>
    <mergeCell ref="D25:E25"/>
  </mergeCells>
  <hyperlinks>
    <hyperlink ref="G1" location="Übersicht!A1" display="zurück zur Übersicht" xr:uid="{F63A1B42-580C-4546-9652-B0E435B395AC}"/>
  </hyperlinks>
  <pageMargins left="0.7" right="0.7" top="0.75" bottom="0.75" header="0.3" footer="0.3"/>
  <pageSetup paperSize="9" scale="46" orientation="portrait" verticalDpi="0" r:id="rId1"/>
  <rowBreaks count="2" manualBreakCount="2">
    <brk id="98" min="3" max="4" man="1"/>
    <brk id="115" min="3" max="4" man="1"/>
  </row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40E5A2-03E8-4545-A8A1-143C51856607}">
  <sheetPr codeName="Tabelle86">
    <outlinePr summaryBelow="0"/>
  </sheetPr>
  <dimension ref="A1:EY156"/>
  <sheetViews>
    <sheetView zoomScaleNormal="100" workbookViewId="0">
      <pane ySplit="1" topLeftCell="A2" activePane="bottomLeft" state="frozen"/>
      <selection sqref="A1:XFD1048576"/>
      <selection pane="bottomLeft" activeCell="E6" sqref="E6"/>
    </sheetView>
  </sheetViews>
  <sheetFormatPr baseColWidth="10" defaultColWidth="10.85546875" defaultRowHeight="14.25" outlineLevelRow="1" x14ac:dyDescent="0.2"/>
  <cols>
    <col min="1" max="2" width="4" style="1" customWidth="1"/>
    <col min="3" max="3" width="1.5703125" style="2" customWidth="1"/>
    <col min="4" max="4" width="26.140625" style="2" customWidth="1"/>
    <col min="5" max="5" width="98.85546875" style="8" customWidth="1"/>
    <col min="6" max="6" width="1.5703125" style="1" customWidth="1"/>
    <col min="7" max="7" width="128.5703125" style="3" customWidth="1"/>
    <col min="8" max="155" width="10.85546875" style="1"/>
    <col min="156" max="16384" width="10.85546875" style="24"/>
  </cols>
  <sheetData>
    <row r="1" spans="3:8" s="1" customFormat="1" ht="50.1" customHeight="1" thickBot="1" x14ac:dyDescent="0.25">
      <c r="C1" s="2"/>
      <c r="D1" s="116" t="s">
        <v>499</v>
      </c>
      <c r="G1" s="112" t="s">
        <v>1374</v>
      </c>
    </row>
    <row r="2" spans="3:8" s="1" customFormat="1" ht="29.25" thickTop="1" thickBot="1" x14ac:dyDescent="0.45">
      <c r="C2" s="2"/>
      <c r="D2" s="153" t="s">
        <v>1255</v>
      </c>
      <c r="E2" s="154"/>
      <c r="G2" s="3"/>
    </row>
    <row r="3" spans="3:8" s="1" customFormat="1" ht="158.25" outlineLevel="1" thickTop="1" x14ac:dyDescent="0.25">
      <c r="C3" s="2"/>
      <c r="D3" s="13" t="s">
        <v>1256</v>
      </c>
      <c r="E3" s="4" t="s">
        <v>1502</v>
      </c>
      <c r="G3" s="3"/>
      <c r="H3" s="5"/>
    </row>
    <row r="4" spans="3:8" s="1" customFormat="1" ht="15" outlineLevel="1" x14ac:dyDescent="0.25">
      <c r="C4" s="2"/>
      <c r="D4" s="10" t="s">
        <v>1257</v>
      </c>
      <c r="E4" s="6" t="s">
        <v>1503</v>
      </c>
      <c r="G4" s="3"/>
    </row>
    <row r="5" spans="3:8" s="1" customFormat="1" ht="15" outlineLevel="1" x14ac:dyDescent="0.25">
      <c r="C5" s="2"/>
      <c r="D5" s="10" t="s">
        <v>1258</v>
      </c>
      <c r="E5" s="6" t="s">
        <v>500</v>
      </c>
      <c r="G5" s="3"/>
    </row>
    <row r="6" spans="3:8" s="1" customFormat="1" ht="15" outlineLevel="1" x14ac:dyDescent="0.25">
      <c r="C6" s="2"/>
      <c r="D6" s="10" t="s">
        <v>1259</v>
      </c>
      <c r="E6" s="6" t="s">
        <v>501</v>
      </c>
      <c r="G6" s="3"/>
    </row>
    <row r="7" spans="3:8" s="1" customFormat="1" ht="15" outlineLevel="1" x14ac:dyDescent="0.25">
      <c r="C7" s="2"/>
      <c r="D7" s="10" t="s">
        <v>371</v>
      </c>
      <c r="E7" s="6" t="s">
        <v>502</v>
      </c>
      <c r="G7" s="3"/>
    </row>
    <row r="8" spans="3:8" s="1" customFormat="1" ht="15" outlineLevel="1" x14ac:dyDescent="0.25">
      <c r="C8" s="2"/>
      <c r="D8" s="10" t="s">
        <v>1260</v>
      </c>
      <c r="E8" s="6" t="s">
        <v>503</v>
      </c>
      <c r="G8" s="3"/>
    </row>
    <row r="9" spans="3:8" s="1" customFormat="1" ht="30" outlineLevel="1" x14ac:dyDescent="0.25">
      <c r="C9" s="2"/>
      <c r="D9" s="10" t="s">
        <v>1261</v>
      </c>
      <c r="E9" s="6" t="s">
        <v>19</v>
      </c>
      <c r="G9" s="3"/>
    </row>
    <row r="10" spans="3:8" s="1" customFormat="1" ht="28.5" outlineLevel="1" x14ac:dyDescent="0.2">
      <c r="C10" s="2"/>
      <c r="D10" s="72" t="s">
        <v>1262</v>
      </c>
      <c r="E10" s="55" t="s">
        <v>23</v>
      </c>
      <c r="G10" s="3"/>
    </row>
    <row r="11" spans="3:8" s="1" customFormat="1" ht="45" outlineLevel="1" x14ac:dyDescent="0.25">
      <c r="C11" s="2"/>
      <c r="D11" s="10" t="s">
        <v>1263</v>
      </c>
      <c r="E11" s="6">
        <v>1700</v>
      </c>
      <c r="G11" s="3"/>
    </row>
    <row r="12" spans="3:8" s="1" customFormat="1" ht="28.5" outlineLevel="1" x14ac:dyDescent="0.2">
      <c r="C12" s="2"/>
      <c r="D12" s="15" t="s">
        <v>1264</v>
      </c>
      <c r="E12" s="27">
        <v>1000</v>
      </c>
      <c r="G12" s="3"/>
    </row>
    <row r="13" spans="3:8" s="1" customFormat="1" ht="28.5" outlineLevel="1" x14ac:dyDescent="0.2">
      <c r="C13" s="2"/>
      <c r="D13" s="15" t="s">
        <v>1265</v>
      </c>
      <c r="E13" s="27">
        <v>500</v>
      </c>
      <c r="G13" s="3"/>
    </row>
    <row r="14" spans="3:8" s="1" customFormat="1" ht="15" outlineLevel="1" thickBot="1" x14ac:dyDescent="0.25">
      <c r="C14" s="2"/>
      <c r="D14" s="16" t="s">
        <v>1266</v>
      </c>
      <c r="E14" s="91">
        <v>200</v>
      </c>
      <c r="G14" s="3"/>
    </row>
    <row r="15" spans="3:8" ht="15.75" thickTop="1" thickBot="1" x14ac:dyDescent="0.25"/>
    <row r="16" spans="3:8" ht="29.25" thickTop="1" thickBot="1" x14ac:dyDescent="0.45">
      <c r="D16" s="153" t="s">
        <v>1267</v>
      </c>
      <c r="E16" s="154"/>
    </row>
    <row r="17" spans="3:7" s="1" customFormat="1" ht="21.75" thickTop="1" thickBot="1" x14ac:dyDescent="0.35">
      <c r="C17" s="2"/>
      <c r="D17" s="155" t="s">
        <v>1268</v>
      </c>
      <c r="E17" s="156"/>
      <c r="G17" s="3"/>
    </row>
    <row r="18" spans="3:7" s="1" customFormat="1" ht="45.75" outlineLevel="1" thickTop="1" x14ac:dyDescent="0.25">
      <c r="C18" s="2"/>
      <c r="D18" s="13" t="s">
        <v>1269</v>
      </c>
      <c r="E18" s="4" t="s">
        <v>509</v>
      </c>
      <c r="G18" s="3"/>
    </row>
    <row r="19" spans="3:7" s="1" customFormat="1" ht="15" outlineLevel="1" x14ac:dyDescent="0.25">
      <c r="C19" s="2"/>
      <c r="D19" s="10" t="s">
        <v>1270</v>
      </c>
      <c r="E19" s="6" t="s">
        <v>36</v>
      </c>
      <c r="G19" s="3"/>
    </row>
    <row r="20" spans="3:7" s="1" customFormat="1" ht="28.5" outlineLevel="1" x14ac:dyDescent="0.2">
      <c r="C20" s="2"/>
      <c r="D20" s="9" t="s">
        <v>1271</v>
      </c>
      <c r="E20" s="11" t="s">
        <v>508</v>
      </c>
      <c r="G20" s="3"/>
    </row>
    <row r="21" spans="3:7" s="1" customFormat="1" ht="45" outlineLevel="1" x14ac:dyDescent="0.25">
      <c r="C21" s="2"/>
      <c r="D21" s="10" t="s">
        <v>1272</v>
      </c>
      <c r="E21" s="6" t="s">
        <v>510</v>
      </c>
      <c r="G21" s="3"/>
    </row>
    <row r="22" spans="3:7" s="1" customFormat="1" ht="43.5" outlineLevel="1" thickBot="1" x14ac:dyDescent="0.25">
      <c r="C22" s="2"/>
      <c r="D22" s="44" t="s">
        <v>1273</v>
      </c>
      <c r="E22" s="45" t="s">
        <v>511</v>
      </c>
      <c r="G22" s="3"/>
    </row>
    <row r="23" spans="3:7" ht="15.75" thickTop="1" thickBot="1" x14ac:dyDescent="0.25"/>
    <row r="24" spans="3:7" s="1" customFormat="1" ht="21.75" thickTop="1" thickBot="1" x14ac:dyDescent="0.35">
      <c r="C24" s="2"/>
      <c r="D24" s="145" t="s">
        <v>1274</v>
      </c>
      <c r="E24" s="146"/>
      <c r="G24" s="3"/>
    </row>
    <row r="25" spans="3:7" s="1" customFormat="1" ht="19.5" thickTop="1" thickBot="1" x14ac:dyDescent="0.25">
      <c r="C25" s="2"/>
      <c r="D25" s="151" t="s">
        <v>1275</v>
      </c>
      <c r="E25" s="152"/>
      <c r="G25" s="28"/>
    </row>
    <row r="26" spans="3:7" s="1" customFormat="1" ht="44.25" outlineLevel="1" thickTop="1" x14ac:dyDescent="0.25">
      <c r="C26" s="2"/>
      <c r="D26" s="13" t="s">
        <v>1276</v>
      </c>
      <c r="E26" s="4" t="s">
        <v>242</v>
      </c>
      <c r="G26" s="3"/>
    </row>
    <row r="27" spans="3:7" s="1" customFormat="1" ht="45.75" outlineLevel="1" thickBot="1" x14ac:dyDescent="0.3">
      <c r="C27" s="2"/>
      <c r="D27" s="12" t="s">
        <v>1277</v>
      </c>
      <c r="E27" s="31">
        <v>500</v>
      </c>
      <c r="G27" s="3"/>
    </row>
    <row r="28" spans="3:7" s="1" customFormat="1" ht="19.5" thickTop="1" thickBot="1" x14ac:dyDescent="0.25">
      <c r="C28" s="2"/>
      <c r="D28" s="151" t="s">
        <v>1278</v>
      </c>
      <c r="E28" s="152"/>
      <c r="G28" s="28"/>
    </row>
    <row r="29" spans="3:7" s="1" customFormat="1" ht="30.75" outlineLevel="1" thickTop="1" x14ac:dyDescent="0.25">
      <c r="C29" s="2"/>
      <c r="D29" s="13" t="s">
        <v>1279</v>
      </c>
      <c r="E29" s="111" t="s">
        <v>513</v>
      </c>
      <c r="G29" s="3"/>
    </row>
    <row r="30" spans="3:7" s="1" customFormat="1" ht="30" outlineLevel="1" x14ac:dyDescent="0.25">
      <c r="C30" s="2"/>
      <c r="D30" s="10" t="s">
        <v>1280</v>
      </c>
      <c r="E30" s="6" t="s">
        <v>527</v>
      </c>
      <c r="G30" s="3"/>
    </row>
    <row r="31" spans="3:7" s="1" customFormat="1" ht="60" outlineLevel="1" x14ac:dyDescent="0.25">
      <c r="C31" s="2"/>
      <c r="D31" s="10" t="s">
        <v>1281</v>
      </c>
      <c r="E31" s="6" t="s">
        <v>83</v>
      </c>
      <c r="G31" s="3"/>
    </row>
    <row r="32" spans="3:7" s="1" customFormat="1" ht="30" outlineLevel="1" x14ac:dyDescent="0.25">
      <c r="C32" s="2"/>
      <c r="D32" s="10" t="s">
        <v>1282</v>
      </c>
      <c r="E32" s="6" t="s">
        <v>42</v>
      </c>
      <c r="G32" s="3"/>
    </row>
    <row r="33" spans="3:7" s="1" customFormat="1" ht="30" outlineLevel="1" x14ac:dyDescent="0.25">
      <c r="C33" s="2"/>
      <c r="D33" s="10" t="s">
        <v>1283</v>
      </c>
      <c r="E33" s="6" t="s">
        <v>27</v>
      </c>
      <c r="G33" s="3"/>
    </row>
    <row r="34" spans="3:7" s="1" customFormat="1" ht="43.5" outlineLevel="1" thickBot="1" x14ac:dyDescent="0.25">
      <c r="C34" s="2"/>
      <c r="D34" s="16" t="s">
        <v>1284</v>
      </c>
      <c r="E34" s="7" t="s">
        <v>528</v>
      </c>
      <c r="G34" s="3"/>
    </row>
    <row r="35" spans="3:7" s="1" customFormat="1" ht="19.5" thickTop="1" thickBot="1" x14ac:dyDescent="0.25">
      <c r="C35" s="2"/>
      <c r="D35" s="151" t="s">
        <v>1285</v>
      </c>
      <c r="E35" s="152"/>
      <c r="G35" s="3"/>
    </row>
    <row r="36" spans="3:7" s="1" customFormat="1" ht="15.75" outlineLevel="1" thickTop="1" x14ac:dyDescent="0.25">
      <c r="C36" s="2"/>
      <c r="D36" s="13" t="s">
        <v>1286</v>
      </c>
      <c r="E36" s="4" t="s">
        <v>22</v>
      </c>
      <c r="G36" s="3"/>
    </row>
    <row r="37" spans="3:7" s="1" customFormat="1" ht="15" outlineLevel="1" x14ac:dyDescent="0.25">
      <c r="C37" s="2"/>
      <c r="D37" s="10" t="s">
        <v>1287</v>
      </c>
      <c r="E37" s="6" t="s">
        <v>28</v>
      </c>
      <c r="G37" s="3"/>
    </row>
    <row r="38" spans="3:7" s="1" customFormat="1" ht="15" outlineLevel="1" x14ac:dyDescent="0.25">
      <c r="C38" s="2"/>
      <c r="D38" s="10" t="s">
        <v>1288</v>
      </c>
      <c r="E38" s="6" t="s">
        <v>77</v>
      </c>
      <c r="G38" s="3"/>
    </row>
    <row r="39" spans="3:7" s="1" customFormat="1" ht="29.25" outlineLevel="1" x14ac:dyDescent="0.25">
      <c r="C39" s="2"/>
      <c r="D39" s="10" t="s">
        <v>1289</v>
      </c>
      <c r="E39" s="6" t="s">
        <v>197</v>
      </c>
      <c r="G39" s="3"/>
    </row>
    <row r="40" spans="3:7" s="1" customFormat="1" ht="45.75" outlineLevel="1" thickBot="1" x14ac:dyDescent="0.3">
      <c r="C40" s="2"/>
      <c r="D40" s="12" t="s">
        <v>1290</v>
      </c>
      <c r="E40" s="7" t="s">
        <v>27</v>
      </c>
      <c r="G40" s="3"/>
    </row>
    <row r="41" spans="3:7" s="1" customFormat="1" ht="19.5" thickTop="1" thickBot="1" x14ac:dyDescent="0.25">
      <c r="C41" s="2"/>
      <c r="D41" s="151" t="s">
        <v>1291</v>
      </c>
      <c r="E41" s="152"/>
      <c r="G41" s="3"/>
    </row>
    <row r="42" spans="3:7" s="1" customFormat="1" ht="15.75" outlineLevel="1" thickTop="1" x14ac:dyDescent="0.25">
      <c r="C42" s="2"/>
      <c r="D42" s="13" t="s">
        <v>1292</v>
      </c>
      <c r="E42" s="4" t="s">
        <v>33</v>
      </c>
      <c r="G42" s="3"/>
    </row>
    <row r="43" spans="3:7" s="1" customFormat="1" ht="15" outlineLevel="1" x14ac:dyDescent="0.25">
      <c r="C43" s="2"/>
      <c r="D43" s="10" t="s">
        <v>1293</v>
      </c>
      <c r="E43" s="6" t="s">
        <v>22</v>
      </c>
      <c r="G43" s="3"/>
    </row>
    <row r="44" spans="3:7" s="1" customFormat="1" ht="15" outlineLevel="1" x14ac:dyDescent="0.25">
      <c r="C44" s="2"/>
      <c r="D44" s="10" t="s">
        <v>1294</v>
      </c>
      <c r="E44" s="6" t="s">
        <v>33</v>
      </c>
      <c r="G44" s="3"/>
    </row>
    <row r="45" spans="3:7" s="1" customFormat="1" ht="30.75" outlineLevel="1" thickBot="1" x14ac:dyDescent="0.3">
      <c r="C45" s="2"/>
      <c r="D45" s="12" t="s">
        <v>1295</v>
      </c>
      <c r="E45" s="7" t="s">
        <v>34</v>
      </c>
      <c r="G45" s="3"/>
    </row>
    <row r="46" spans="3:7" s="1" customFormat="1" ht="19.5" thickTop="1" thickBot="1" x14ac:dyDescent="0.25">
      <c r="C46" s="2"/>
      <c r="D46" s="151" t="s">
        <v>1296</v>
      </c>
      <c r="E46" s="152"/>
      <c r="G46" s="3"/>
    </row>
    <row r="47" spans="3:7" s="1" customFormat="1" ht="15.75" outlineLevel="1" thickTop="1" x14ac:dyDescent="0.25">
      <c r="C47" s="2"/>
      <c r="D47" s="13" t="s">
        <v>1297</v>
      </c>
      <c r="E47" s="4" t="s">
        <v>32</v>
      </c>
      <c r="G47" s="3"/>
    </row>
    <row r="48" spans="3:7" s="1" customFormat="1" ht="15.75" outlineLevel="1" thickBot="1" x14ac:dyDescent="0.3">
      <c r="C48" s="2"/>
      <c r="D48" s="12" t="s">
        <v>114</v>
      </c>
      <c r="E48" s="7" t="s">
        <v>22</v>
      </c>
      <c r="G48" s="3"/>
    </row>
    <row r="49" spans="3:7" s="1" customFormat="1" ht="19.5" thickTop="1" thickBot="1" x14ac:dyDescent="0.25">
      <c r="C49" s="2"/>
      <c r="D49" s="151" t="s">
        <v>1298</v>
      </c>
      <c r="E49" s="152"/>
      <c r="G49" s="3"/>
    </row>
    <row r="50" spans="3:7" s="1" customFormat="1" ht="30.75" outlineLevel="1" thickTop="1" x14ac:dyDescent="0.25">
      <c r="C50" s="2"/>
      <c r="D50" s="13" t="s">
        <v>1112</v>
      </c>
      <c r="E50" s="4" t="s">
        <v>22</v>
      </c>
      <c r="G50" s="3"/>
    </row>
    <row r="51" spans="3:7" s="1" customFormat="1" ht="30.75" outlineLevel="1" thickBot="1" x14ac:dyDescent="0.3">
      <c r="C51" s="2"/>
      <c r="D51" s="12" t="s">
        <v>1299</v>
      </c>
      <c r="E51" s="7" t="s">
        <v>22</v>
      </c>
      <c r="G51" s="3"/>
    </row>
    <row r="52" spans="3:7" s="1" customFormat="1" ht="19.5" thickTop="1" thickBot="1" x14ac:dyDescent="0.25">
      <c r="C52" s="2"/>
      <c r="D52" s="151" t="s">
        <v>1300</v>
      </c>
      <c r="E52" s="152"/>
      <c r="G52" s="3"/>
    </row>
    <row r="53" spans="3:7" s="1" customFormat="1" ht="30.75" outlineLevel="1" thickTop="1" x14ac:dyDescent="0.25">
      <c r="C53" s="2"/>
      <c r="D53" s="13" t="s">
        <v>1301</v>
      </c>
      <c r="E53" s="4" t="s">
        <v>33</v>
      </c>
      <c r="G53" s="3"/>
    </row>
    <row r="54" spans="3:7" s="1" customFormat="1" outlineLevel="1" x14ac:dyDescent="0.2">
      <c r="C54" s="2"/>
      <c r="D54" s="15" t="s">
        <v>1302</v>
      </c>
      <c r="E54" s="27" t="s">
        <v>28</v>
      </c>
      <c r="G54" s="3"/>
    </row>
    <row r="55" spans="3:7" s="1" customFormat="1" outlineLevel="1" x14ac:dyDescent="0.2">
      <c r="C55" s="2"/>
      <c r="D55" s="15" t="s">
        <v>1303</v>
      </c>
      <c r="E55" s="27" t="s">
        <v>28</v>
      </c>
      <c r="G55" s="3"/>
    </row>
    <row r="56" spans="3:7" s="1" customFormat="1" outlineLevel="1" x14ac:dyDescent="0.2">
      <c r="C56" s="2"/>
      <c r="D56" s="15" t="s">
        <v>1304</v>
      </c>
      <c r="E56" s="27" t="s">
        <v>28</v>
      </c>
      <c r="G56" s="3"/>
    </row>
    <row r="57" spans="3:7" s="1" customFormat="1" ht="28.5" outlineLevel="1" x14ac:dyDescent="0.2">
      <c r="C57" s="2"/>
      <c r="D57" s="15" t="s">
        <v>1305</v>
      </c>
      <c r="E57" s="27" t="s">
        <v>28</v>
      </c>
      <c r="G57" s="3"/>
    </row>
    <row r="58" spans="3:7" s="1" customFormat="1" ht="15" outlineLevel="1" thickBot="1" x14ac:dyDescent="0.25">
      <c r="C58" s="2"/>
      <c r="D58" s="16" t="s">
        <v>1306</v>
      </c>
      <c r="E58" s="91" t="s">
        <v>34</v>
      </c>
      <c r="G58" s="3"/>
    </row>
    <row r="59" spans="3:7" s="1" customFormat="1" ht="19.5" thickTop="1" thickBot="1" x14ac:dyDescent="0.25">
      <c r="C59" s="2"/>
      <c r="D59" s="151" t="s">
        <v>1307</v>
      </c>
      <c r="E59" s="152"/>
      <c r="G59" s="3"/>
    </row>
    <row r="60" spans="3:7" s="1" customFormat="1" ht="16.5" thickTop="1" thickBot="1" x14ac:dyDescent="0.3">
      <c r="C60" s="2"/>
      <c r="D60" s="46"/>
      <c r="E60" s="47" t="s">
        <v>34</v>
      </c>
      <c r="G60" s="3"/>
    </row>
    <row r="61" spans="3:7" s="1" customFormat="1" ht="15.75" thickTop="1" thickBot="1" x14ac:dyDescent="0.25">
      <c r="C61" s="2"/>
      <c r="D61" s="2"/>
      <c r="E61" s="8"/>
      <c r="G61" s="3"/>
    </row>
    <row r="62" spans="3:7" s="1" customFormat="1" ht="21.75" thickTop="1" thickBot="1" x14ac:dyDescent="0.35">
      <c r="C62" s="2"/>
      <c r="D62" s="145" t="s">
        <v>1308</v>
      </c>
      <c r="E62" s="146"/>
      <c r="G62" s="3"/>
    </row>
    <row r="63" spans="3:7" s="1" customFormat="1" ht="19.5" thickTop="1" thickBot="1" x14ac:dyDescent="0.25">
      <c r="C63" s="2"/>
      <c r="D63" s="151" t="s">
        <v>1309</v>
      </c>
      <c r="E63" s="152"/>
      <c r="G63" s="3"/>
    </row>
    <row r="64" spans="3:7" s="1" customFormat="1" ht="30.75" outlineLevel="1" thickTop="1" x14ac:dyDescent="0.25">
      <c r="C64" s="2"/>
      <c r="D64" s="13" t="s">
        <v>290</v>
      </c>
      <c r="E64" s="4" t="s">
        <v>22</v>
      </c>
      <c r="F64" s="18"/>
      <c r="G64" s="3"/>
    </row>
    <row r="65" spans="3:7" s="1" customFormat="1" ht="15.75" outlineLevel="1" thickBot="1" x14ac:dyDescent="0.3">
      <c r="C65" s="2"/>
      <c r="D65" s="12" t="s">
        <v>1310</v>
      </c>
      <c r="E65" s="7" t="s">
        <v>33</v>
      </c>
      <c r="G65" s="3"/>
    </row>
    <row r="66" spans="3:7" s="1" customFormat="1" ht="19.5" thickTop="1" thickBot="1" x14ac:dyDescent="0.25">
      <c r="C66" s="2"/>
      <c r="D66" s="151" t="s">
        <v>1311</v>
      </c>
      <c r="E66" s="152"/>
      <c r="G66" s="3"/>
    </row>
    <row r="67" spans="3:7" s="1" customFormat="1" ht="15.75" outlineLevel="1" thickTop="1" x14ac:dyDescent="0.25">
      <c r="C67" s="2"/>
      <c r="D67" s="13" t="s">
        <v>1312</v>
      </c>
      <c r="E67" s="4" t="s">
        <v>22</v>
      </c>
      <c r="G67" s="3"/>
    </row>
    <row r="68" spans="3:7" s="1" customFormat="1" ht="15" outlineLevel="1" x14ac:dyDescent="0.25">
      <c r="C68" s="2"/>
      <c r="D68" s="10" t="s">
        <v>1313</v>
      </c>
      <c r="E68" s="6" t="s">
        <v>22</v>
      </c>
      <c r="G68" s="3"/>
    </row>
    <row r="69" spans="3:7" s="1" customFormat="1" ht="30.75" outlineLevel="1" thickBot="1" x14ac:dyDescent="0.3">
      <c r="C69" s="2"/>
      <c r="D69" s="12" t="s">
        <v>1314</v>
      </c>
      <c r="E69" s="7" t="s">
        <v>72</v>
      </c>
      <c r="G69" s="3"/>
    </row>
    <row r="70" spans="3:7" s="1" customFormat="1" ht="15.75" thickTop="1" thickBot="1" x14ac:dyDescent="0.25">
      <c r="C70" s="2"/>
      <c r="D70" s="2"/>
      <c r="E70" s="8"/>
      <c r="G70" s="3"/>
    </row>
    <row r="71" spans="3:7" s="1" customFormat="1" ht="21.75" thickTop="1" thickBot="1" x14ac:dyDescent="0.35">
      <c r="C71" s="2"/>
      <c r="D71" s="145" t="s">
        <v>1315</v>
      </c>
      <c r="E71" s="146"/>
      <c r="G71" s="3"/>
    </row>
    <row r="72" spans="3:7" s="1" customFormat="1" ht="44.25" outlineLevel="1" thickTop="1" x14ac:dyDescent="0.25">
      <c r="C72" s="2"/>
      <c r="D72" s="13" t="s">
        <v>1316</v>
      </c>
      <c r="E72" s="4" t="s">
        <v>20</v>
      </c>
      <c r="G72" s="3"/>
    </row>
    <row r="73" spans="3:7" s="1" customFormat="1" ht="57.75" outlineLevel="1" x14ac:dyDescent="0.25">
      <c r="C73" s="2"/>
      <c r="D73" s="10" t="s">
        <v>1317</v>
      </c>
      <c r="E73" s="6" t="s">
        <v>520</v>
      </c>
      <c r="G73" s="3"/>
    </row>
    <row r="74" spans="3:7" s="1" customFormat="1" ht="30" outlineLevel="1" x14ac:dyDescent="0.25">
      <c r="C74" s="2"/>
      <c r="D74" s="10" t="s">
        <v>1318</v>
      </c>
      <c r="E74" s="6" t="s">
        <v>521</v>
      </c>
      <c r="G74" s="3"/>
    </row>
    <row r="75" spans="3:7" s="1" customFormat="1" ht="57.75" outlineLevel="1" x14ac:dyDescent="0.25">
      <c r="C75" s="2"/>
      <c r="D75" s="10" t="s">
        <v>1319</v>
      </c>
      <c r="E75" s="6" t="s">
        <v>71</v>
      </c>
      <c r="G75" s="3"/>
    </row>
    <row r="76" spans="3:7" s="1" customFormat="1" ht="30" outlineLevel="1" x14ac:dyDescent="0.25">
      <c r="C76" s="2"/>
      <c r="D76" s="10" t="s">
        <v>1320</v>
      </c>
      <c r="E76" s="6" t="s">
        <v>1376</v>
      </c>
      <c r="G76" s="157"/>
    </row>
    <row r="77" spans="3:7" s="1" customFormat="1" ht="57.75" outlineLevel="1" thickBot="1" x14ac:dyDescent="0.25">
      <c r="C77" s="2"/>
      <c r="D77" s="44" t="s">
        <v>1321</v>
      </c>
      <c r="E77" s="45" t="s">
        <v>505</v>
      </c>
      <c r="G77" s="157"/>
    </row>
    <row r="78" spans="3:7" s="1" customFormat="1" ht="19.5" thickTop="1" thickBot="1" x14ac:dyDescent="0.25">
      <c r="C78" s="2"/>
      <c r="D78" s="151" t="s">
        <v>1322</v>
      </c>
      <c r="E78" s="152"/>
      <c r="G78" s="3"/>
    </row>
    <row r="79" spans="3:7" s="1" customFormat="1" ht="30" outlineLevel="1" thickTop="1" x14ac:dyDescent="0.25">
      <c r="C79" s="2"/>
      <c r="D79" s="13" t="s">
        <v>1323</v>
      </c>
      <c r="E79" s="4" t="s">
        <v>506</v>
      </c>
      <c r="G79" s="3"/>
    </row>
    <row r="80" spans="3:7" s="1" customFormat="1" ht="28.5" outlineLevel="1" x14ac:dyDescent="0.2">
      <c r="C80" s="2"/>
      <c r="D80" s="15" t="s">
        <v>1324</v>
      </c>
      <c r="E80" s="27" t="s">
        <v>23</v>
      </c>
      <c r="G80" s="3"/>
    </row>
    <row r="81" spans="3:7" s="1" customFormat="1" ht="15.75" outlineLevel="1" thickBot="1" x14ac:dyDescent="0.3">
      <c r="C81" s="2"/>
      <c r="D81" s="12" t="s">
        <v>1325</v>
      </c>
      <c r="E81" s="56" t="s">
        <v>507</v>
      </c>
      <c r="G81" s="3"/>
    </row>
    <row r="82" spans="3:7" s="1" customFormat="1" ht="19.5" thickTop="1" thickBot="1" x14ac:dyDescent="0.25">
      <c r="C82" s="2"/>
      <c r="D82" s="151" t="s">
        <v>1326</v>
      </c>
      <c r="E82" s="152"/>
      <c r="G82" s="28"/>
    </row>
    <row r="83" spans="3:7" s="1" customFormat="1" ht="30.75" outlineLevel="1" thickTop="1" x14ac:dyDescent="0.25">
      <c r="C83" s="2"/>
      <c r="D83" s="13" t="s">
        <v>1327</v>
      </c>
      <c r="E83" s="4" t="s">
        <v>22</v>
      </c>
      <c r="G83" s="3"/>
    </row>
    <row r="84" spans="3:7" s="1" customFormat="1" ht="30" outlineLevel="1" x14ac:dyDescent="0.25">
      <c r="C84" s="2"/>
      <c r="D84" s="10" t="s">
        <v>1328</v>
      </c>
      <c r="E84" s="6" t="s">
        <v>22</v>
      </c>
      <c r="G84" s="3"/>
    </row>
    <row r="85" spans="3:7" s="1" customFormat="1" ht="60" outlineLevel="1" x14ac:dyDescent="0.25">
      <c r="C85" s="2"/>
      <c r="D85" s="10" t="s">
        <v>1329</v>
      </c>
      <c r="E85" s="6" t="s">
        <v>72</v>
      </c>
      <c r="G85" s="3"/>
    </row>
    <row r="86" spans="3:7" s="1" customFormat="1" ht="30" outlineLevel="1" x14ac:dyDescent="0.25">
      <c r="C86" s="2"/>
      <c r="D86" s="10" t="s">
        <v>1330</v>
      </c>
      <c r="E86" s="6" t="s">
        <v>22</v>
      </c>
      <c r="G86" s="3"/>
    </row>
    <row r="87" spans="3:7" s="1" customFormat="1" ht="30.75" outlineLevel="1" thickBot="1" x14ac:dyDescent="0.3">
      <c r="C87" s="2"/>
      <c r="D87" s="12" t="s">
        <v>1331</v>
      </c>
      <c r="E87" s="7" t="s">
        <v>33</v>
      </c>
      <c r="G87" s="3"/>
    </row>
    <row r="88" spans="3:7" s="1" customFormat="1" ht="19.5" thickTop="1" thickBot="1" x14ac:dyDescent="0.25">
      <c r="C88" s="2"/>
      <c r="D88" s="151" t="s">
        <v>1332</v>
      </c>
      <c r="E88" s="152"/>
      <c r="G88" s="3"/>
    </row>
    <row r="89" spans="3:7" s="1" customFormat="1" ht="16.5" outlineLevel="1" thickTop="1" thickBot="1" x14ac:dyDescent="0.3">
      <c r="C89" s="2"/>
      <c r="D89" s="46" t="s">
        <v>1377</v>
      </c>
      <c r="E89" s="47" t="s">
        <v>1378</v>
      </c>
      <c r="G89" s="3"/>
    </row>
    <row r="90" spans="3:7" s="1" customFormat="1" ht="19.5" thickTop="1" thickBot="1" x14ac:dyDescent="0.25">
      <c r="C90" s="2"/>
      <c r="D90" s="151" t="s">
        <v>1336</v>
      </c>
      <c r="E90" s="152"/>
      <c r="G90" s="3"/>
    </row>
    <row r="91" spans="3:7" s="1" customFormat="1" ht="15.75" outlineLevel="1" thickTop="1" x14ac:dyDescent="0.25">
      <c r="C91" s="2"/>
      <c r="D91" s="13" t="s">
        <v>1337</v>
      </c>
      <c r="E91" s="4" t="s">
        <v>22</v>
      </c>
      <c r="G91" s="3"/>
    </row>
    <row r="92" spans="3:7" s="1" customFormat="1" ht="15" outlineLevel="1" x14ac:dyDescent="0.25">
      <c r="C92" s="2"/>
      <c r="D92" s="10" t="s">
        <v>1338</v>
      </c>
      <c r="E92" s="6" t="s">
        <v>33</v>
      </c>
      <c r="G92" s="3"/>
    </row>
    <row r="93" spans="3:7" s="1" customFormat="1" ht="15.75" outlineLevel="1" thickBot="1" x14ac:dyDescent="0.3">
      <c r="C93" s="2"/>
      <c r="D93" s="12" t="s">
        <v>1339</v>
      </c>
      <c r="E93" s="7" t="s">
        <v>1504</v>
      </c>
      <c r="G93" s="3"/>
    </row>
    <row r="94" spans="3:7" s="1" customFormat="1" ht="15.75" thickTop="1" thickBot="1" x14ac:dyDescent="0.25">
      <c r="C94" s="2"/>
      <c r="D94" s="2"/>
      <c r="E94" s="8"/>
      <c r="G94" s="3"/>
    </row>
    <row r="95" spans="3:7" s="1" customFormat="1" ht="21.75" thickTop="1" thickBot="1" x14ac:dyDescent="0.35">
      <c r="C95" s="2"/>
      <c r="D95" s="145" t="s">
        <v>1340</v>
      </c>
      <c r="E95" s="146"/>
      <c r="G95" s="17"/>
    </row>
    <row r="96" spans="3:7" s="1" customFormat="1" ht="19.5" thickTop="1" thickBot="1" x14ac:dyDescent="0.25">
      <c r="C96" s="2"/>
      <c r="D96" s="151" t="s">
        <v>1341</v>
      </c>
      <c r="E96" s="152"/>
      <c r="G96" s="17"/>
    </row>
    <row r="97" spans="3:7" s="1" customFormat="1" ht="16.5" outlineLevel="1" thickTop="1" thickBot="1" x14ac:dyDescent="0.3">
      <c r="C97" s="2"/>
      <c r="D97" s="46" t="s">
        <v>1342</v>
      </c>
      <c r="E97" s="47" t="s">
        <v>22</v>
      </c>
      <c r="G97" s="3"/>
    </row>
    <row r="98" spans="3:7" s="1" customFormat="1" ht="19.5" thickTop="1" thickBot="1" x14ac:dyDescent="0.25">
      <c r="C98" s="2"/>
      <c r="D98" s="151" t="s">
        <v>1343</v>
      </c>
      <c r="E98" s="152"/>
      <c r="G98" s="3"/>
    </row>
    <row r="99" spans="3:7" s="1" customFormat="1" ht="15.75" outlineLevel="1" thickTop="1" x14ac:dyDescent="0.25">
      <c r="C99" s="2"/>
      <c r="D99" s="13" t="s">
        <v>1344</v>
      </c>
      <c r="E99" s="4" t="s">
        <v>22</v>
      </c>
      <c r="G99" s="3"/>
    </row>
    <row r="100" spans="3:7" s="1" customFormat="1" ht="45.75" outlineLevel="1" thickBot="1" x14ac:dyDescent="0.3">
      <c r="C100" s="2"/>
      <c r="D100" s="12" t="s">
        <v>1345</v>
      </c>
      <c r="E100" s="7" t="s">
        <v>22</v>
      </c>
      <c r="G100" s="3"/>
    </row>
    <row r="101" spans="3:7" s="1" customFormat="1" ht="19.5" thickTop="1" thickBot="1" x14ac:dyDescent="0.25">
      <c r="C101" s="2"/>
      <c r="D101" s="151" t="s">
        <v>1307</v>
      </c>
      <c r="E101" s="152"/>
      <c r="G101" s="3"/>
    </row>
    <row r="102" spans="3:7" s="1" customFormat="1" ht="16.5" thickTop="1" thickBot="1" x14ac:dyDescent="0.3">
      <c r="C102" s="2"/>
      <c r="D102" s="46"/>
      <c r="E102" s="47" t="s">
        <v>1432</v>
      </c>
      <c r="G102" s="3"/>
    </row>
    <row r="103" spans="3:7" s="1" customFormat="1" ht="15.75" thickTop="1" thickBot="1" x14ac:dyDescent="0.25">
      <c r="C103" s="2"/>
      <c r="D103" s="2"/>
      <c r="E103" s="8"/>
      <c r="G103" s="3"/>
    </row>
    <row r="104" spans="3:7" s="1" customFormat="1" ht="21.75" thickTop="1" thickBot="1" x14ac:dyDescent="0.35">
      <c r="C104" s="2"/>
      <c r="D104" s="145" t="s">
        <v>1346</v>
      </c>
      <c r="E104" s="146"/>
      <c r="G104" s="3"/>
    </row>
    <row r="105" spans="3:7" s="1" customFormat="1" ht="19.5" thickTop="1" thickBot="1" x14ac:dyDescent="0.25">
      <c r="C105" s="2"/>
      <c r="D105" s="151" t="s">
        <v>1347</v>
      </c>
      <c r="E105" s="152"/>
      <c r="G105" s="3"/>
    </row>
    <row r="106" spans="3:7" s="1" customFormat="1" ht="105.75" outlineLevel="1" thickTop="1" x14ac:dyDescent="0.25">
      <c r="C106" s="2"/>
      <c r="D106" s="13" t="s">
        <v>1348</v>
      </c>
      <c r="E106" s="4" t="s">
        <v>22</v>
      </c>
      <c r="G106" s="3"/>
    </row>
    <row r="107" spans="3:7" s="1" customFormat="1" ht="90.75" outlineLevel="1" thickBot="1" x14ac:dyDescent="0.3">
      <c r="C107" s="2"/>
      <c r="D107" s="12" t="s">
        <v>1349</v>
      </c>
      <c r="E107" s="7" t="s">
        <v>33</v>
      </c>
      <c r="G107" s="3"/>
    </row>
    <row r="108" spans="3:7" s="1" customFormat="1" ht="19.5" thickTop="1" thickBot="1" x14ac:dyDescent="0.25">
      <c r="C108" s="2"/>
      <c r="D108" s="151" t="s">
        <v>1379</v>
      </c>
      <c r="E108" s="152"/>
      <c r="G108" s="3"/>
    </row>
    <row r="109" spans="3:7" s="1" customFormat="1" ht="45.75" outlineLevel="1" thickTop="1" x14ac:dyDescent="0.25">
      <c r="C109" s="2"/>
      <c r="D109" s="13" t="s">
        <v>1351</v>
      </c>
      <c r="E109" s="4" t="s">
        <v>22</v>
      </c>
      <c r="G109" s="3"/>
    </row>
    <row r="110" spans="3:7" s="1" customFormat="1" ht="45.75" outlineLevel="1" thickBot="1" x14ac:dyDescent="0.3">
      <c r="C110" s="2"/>
      <c r="D110" s="12" t="s">
        <v>1352</v>
      </c>
      <c r="E110" s="7" t="s">
        <v>22</v>
      </c>
      <c r="G110" s="3"/>
    </row>
    <row r="111" spans="3:7" s="1" customFormat="1" ht="15.75" thickTop="1" thickBot="1" x14ac:dyDescent="0.25">
      <c r="C111" s="2"/>
      <c r="D111" s="2"/>
      <c r="E111" s="8"/>
      <c r="G111" s="3"/>
    </row>
    <row r="112" spans="3:7" s="1" customFormat="1" ht="29.25" thickTop="1" thickBot="1" x14ac:dyDescent="0.45">
      <c r="C112" s="2"/>
      <c r="D112" s="158" t="s">
        <v>1353</v>
      </c>
      <c r="E112" s="159"/>
      <c r="G112" s="3"/>
    </row>
    <row r="113" spans="3:7" s="1" customFormat="1" ht="19.5" thickTop="1" thickBot="1" x14ac:dyDescent="0.25">
      <c r="C113" s="2"/>
      <c r="D113" s="151" t="s">
        <v>1354</v>
      </c>
      <c r="E113" s="152"/>
      <c r="G113" s="3"/>
    </row>
    <row r="114" spans="3:7" s="1" customFormat="1" ht="30.75" outlineLevel="1" thickTop="1" x14ac:dyDescent="0.25">
      <c r="C114" s="2"/>
      <c r="D114" s="13" t="s">
        <v>1355</v>
      </c>
      <c r="E114" s="4" t="s">
        <v>117</v>
      </c>
      <c r="G114" s="3"/>
    </row>
    <row r="115" spans="3:7" s="1" customFormat="1" ht="44.25" outlineLevel="1" thickBot="1" x14ac:dyDescent="0.3">
      <c r="C115" s="2"/>
      <c r="D115" s="12" t="s">
        <v>1356</v>
      </c>
      <c r="E115" s="7" t="s">
        <v>44</v>
      </c>
      <c r="G115" s="3"/>
    </row>
    <row r="116" spans="3:7" s="1" customFormat="1" ht="19.5" thickTop="1" thickBot="1" x14ac:dyDescent="0.25">
      <c r="C116" s="2"/>
      <c r="D116" s="151" t="s">
        <v>1357</v>
      </c>
      <c r="E116" s="152"/>
      <c r="G116" s="3"/>
    </row>
    <row r="117" spans="3:7" s="1" customFormat="1" ht="43.5" outlineLevel="1" thickTop="1" x14ac:dyDescent="0.2">
      <c r="C117" s="2"/>
      <c r="D117" s="21" t="s">
        <v>1358</v>
      </c>
      <c r="E117" s="4" t="s">
        <v>61</v>
      </c>
      <c r="G117" s="3"/>
    </row>
    <row r="118" spans="3:7" s="1" customFormat="1" ht="42.75" outlineLevel="1" x14ac:dyDescent="0.2">
      <c r="C118" s="2"/>
      <c r="D118" s="15" t="s">
        <v>1359</v>
      </c>
      <c r="E118" s="6" t="s">
        <v>61</v>
      </c>
      <c r="G118" s="3"/>
    </row>
    <row r="119" spans="3:7" s="1" customFormat="1" ht="42.75" outlineLevel="1" x14ac:dyDescent="0.2">
      <c r="C119" s="2"/>
      <c r="D119" s="15" t="s">
        <v>1360</v>
      </c>
      <c r="E119" s="6" t="s">
        <v>61</v>
      </c>
      <c r="G119" s="3"/>
    </row>
    <row r="120" spans="3:7" s="1" customFormat="1" ht="43.5" outlineLevel="1" thickBot="1" x14ac:dyDescent="0.25">
      <c r="C120" s="2"/>
      <c r="D120" s="16" t="s">
        <v>1361</v>
      </c>
      <c r="E120" s="7" t="s">
        <v>61</v>
      </c>
      <c r="G120" s="3"/>
    </row>
    <row r="121" spans="3:7" s="1" customFormat="1" ht="15.75" thickTop="1" thickBot="1" x14ac:dyDescent="0.25">
      <c r="C121" s="2"/>
      <c r="D121" s="151" t="s">
        <v>1505</v>
      </c>
      <c r="E121" s="152" t="s">
        <v>514</v>
      </c>
      <c r="G121" s="3"/>
    </row>
    <row r="122" spans="3:7" s="1" customFormat="1" ht="30" outlineLevel="1" thickTop="1" x14ac:dyDescent="0.25">
      <c r="C122" s="2"/>
      <c r="D122" s="13" t="s">
        <v>1362</v>
      </c>
      <c r="E122" s="4" t="s">
        <v>86</v>
      </c>
      <c r="G122" s="3"/>
    </row>
    <row r="123" spans="3:7" s="1" customFormat="1" ht="214.5" outlineLevel="1" x14ac:dyDescent="0.25">
      <c r="C123" s="2"/>
      <c r="D123" s="10" t="s">
        <v>1363</v>
      </c>
      <c r="E123" s="6" t="s">
        <v>515</v>
      </c>
      <c r="G123" s="3"/>
    </row>
    <row r="124" spans="3:7" s="1" customFormat="1" ht="72" outlineLevel="1" x14ac:dyDescent="0.25">
      <c r="C124" s="2"/>
      <c r="D124" s="10" t="s">
        <v>1364</v>
      </c>
      <c r="E124" s="6" t="s">
        <v>516</v>
      </c>
      <c r="G124" s="3"/>
    </row>
    <row r="125" spans="3:7" s="1" customFormat="1" ht="30" outlineLevel="1" x14ac:dyDescent="0.25">
      <c r="C125" s="2"/>
      <c r="D125" s="10" t="s">
        <v>1365</v>
      </c>
      <c r="E125" s="19" t="s">
        <v>1506</v>
      </c>
      <c r="G125" s="3"/>
    </row>
    <row r="126" spans="3:7" s="1" customFormat="1" ht="28.5" outlineLevel="1" x14ac:dyDescent="0.2">
      <c r="C126" s="2"/>
      <c r="D126" s="9" t="s">
        <v>1271</v>
      </c>
      <c r="E126" s="11" t="s">
        <v>517</v>
      </c>
      <c r="G126" s="3"/>
    </row>
    <row r="127" spans="3:7" s="1" customFormat="1" ht="30" outlineLevel="1" x14ac:dyDescent="0.25">
      <c r="C127" s="2"/>
      <c r="D127" s="10" t="s">
        <v>1366</v>
      </c>
      <c r="E127" s="19" t="s">
        <v>1391</v>
      </c>
      <c r="G127" s="3"/>
    </row>
    <row r="128" spans="3:7" s="1" customFormat="1" ht="28.5" outlineLevel="1" x14ac:dyDescent="0.2">
      <c r="C128" s="2"/>
      <c r="D128" s="9" t="s">
        <v>1271</v>
      </c>
      <c r="E128" s="11" t="s">
        <v>518</v>
      </c>
      <c r="G128" s="3"/>
    </row>
    <row r="129" spans="3:7" s="1" customFormat="1" ht="15" outlineLevel="1" x14ac:dyDescent="0.25">
      <c r="C129" s="2"/>
      <c r="D129" s="97" t="s">
        <v>1367</v>
      </c>
      <c r="E129" s="6"/>
      <c r="G129" s="3"/>
    </row>
    <row r="130" spans="3:7" s="1" customFormat="1" outlineLevel="1" x14ac:dyDescent="0.2">
      <c r="C130" s="2"/>
      <c r="D130" s="15" t="s">
        <v>1368</v>
      </c>
      <c r="E130" s="19" t="s">
        <v>1507</v>
      </c>
      <c r="G130" s="3"/>
    </row>
    <row r="131" spans="3:7" s="1" customFormat="1" outlineLevel="1" x14ac:dyDescent="0.2">
      <c r="C131" s="2"/>
      <c r="D131" s="15" t="s">
        <v>1369</v>
      </c>
      <c r="E131" s="19" t="s">
        <v>1388</v>
      </c>
      <c r="G131" s="3"/>
    </row>
    <row r="132" spans="3:7" s="1" customFormat="1" outlineLevel="1" x14ac:dyDescent="0.2">
      <c r="C132" s="2"/>
      <c r="D132" s="15" t="s">
        <v>1370</v>
      </c>
      <c r="E132" s="19" t="s">
        <v>1389</v>
      </c>
      <c r="G132" s="3"/>
    </row>
    <row r="133" spans="3:7" s="1" customFormat="1" ht="28.5" outlineLevel="1" x14ac:dyDescent="0.2">
      <c r="C133" s="2"/>
      <c r="D133" s="9" t="s">
        <v>1371</v>
      </c>
      <c r="E133" s="11" t="s">
        <v>519</v>
      </c>
      <c r="G133" s="3"/>
    </row>
    <row r="134" spans="3:7" s="1" customFormat="1" ht="30.75" outlineLevel="1" thickBot="1" x14ac:dyDescent="0.3">
      <c r="C134" s="2"/>
      <c r="D134" s="12" t="s">
        <v>1372</v>
      </c>
      <c r="E134" s="14">
        <v>0</v>
      </c>
      <c r="G134" s="3"/>
    </row>
    <row r="135" spans="3:7" s="1" customFormat="1" ht="15.75" thickTop="1" thickBot="1" x14ac:dyDescent="0.25">
      <c r="C135" s="2"/>
      <c r="D135" s="151" t="s">
        <v>1508</v>
      </c>
      <c r="E135" s="152" t="s">
        <v>522</v>
      </c>
      <c r="G135" s="3"/>
    </row>
    <row r="136" spans="3:7" s="1" customFormat="1" ht="30" outlineLevel="1" thickTop="1" x14ac:dyDescent="0.25">
      <c r="C136" s="2"/>
      <c r="D136" s="13" t="s">
        <v>1362</v>
      </c>
      <c r="E136" s="4" t="s">
        <v>86</v>
      </c>
      <c r="G136" s="3"/>
    </row>
    <row r="137" spans="3:7" s="1" customFormat="1" ht="228.75" outlineLevel="1" x14ac:dyDescent="0.25">
      <c r="C137" s="2"/>
      <c r="D137" s="10" t="s">
        <v>1363</v>
      </c>
      <c r="E137" s="6" t="s">
        <v>523</v>
      </c>
      <c r="G137" s="3"/>
    </row>
    <row r="138" spans="3:7" s="1" customFormat="1" ht="100.5" outlineLevel="1" x14ac:dyDescent="0.25">
      <c r="C138" s="2"/>
      <c r="D138" s="10" t="s">
        <v>1364</v>
      </c>
      <c r="E138" s="6" t="s">
        <v>249</v>
      </c>
      <c r="G138" s="3"/>
    </row>
    <row r="139" spans="3:7" s="1" customFormat="1" ht="30" outlineLevel="1" x14ac:dyDescent="0.25">
      <c r="C139" s="2"/>
      <c r="D139" s="10" t="s">
        <v>1365</v>
      </c>
      <c r="E139" s="19" t="s">
        <v>1506</v>
      </c>
      <c r="G139" s="3"/>
    </row>
    <row r="140" spans="3:7" s="1" customFormat="1" ht="28.5" outlineLevel="1" x14ac:dyDescent="0.2">
      <c r="C140" s="2"/>
      <c r="D140" s="9" t="s">
        <v>1271</v>
      </c>
      <c r="E140" s="11" t="s">
        <v>517</v>
      </c>
      <c r="G140" s="3"/>
    </row>
    <row r="141" spans="3:7" s="1" customFormat="1" ht="30" outlineLevel="1" x14ac:dyDescent="0.25">
      <c r="C141" s="2"/>
      <c r="D141" s="10" t="s">
        <v>1366</v>
      </c>
      <c r="E141" s="19" t="s">
        <v>1391</v>
      </c>
      <c r="G141" s="3"/>
    </row>
    <row r="142" spans="3:7" s="1" customFormat="1" outlineLevel="1" x14ac:dyDescent="0.2">
      <c r="C142" s="2"/>
      <c r="D142" s="9" t="s">
        <v>1271</v>
      </c>
      <c r="E142" s="11">
        <v>0</v>
      </c>
      <c r="G142" s="3"/>
    </row>
    <row r="143" spans="3:7" s="1" customFormat="1" ht="15" outlineLevel="1" x14ac:dyDescent="0.25">
      <c r="C143" s="2"/>
      <c r="D143" s="97" t="s">
        <v>1367</v>
      </c>
      <c r="E143" s="6"/>
      <c r="G143" s="3"/>
    </row>
    <row r="144" spans="3:7" s="1" customFormat="1" outlineLevel="1" x14ac:dyDescent="0.2">
      <c r="C144" s="2"/>
      <c r="D144" s="15" t="s">
        <v>1368</v>
      </c>
      <c r="E144" s="19" t="s">
        <v>1509</v>
      </c>
      <c r="G144" s="3"/>
    </row>
    <row r="145" spans="3:7" s="1" customFormat="1" outlineLevel="1" x14ac:dyDescent="0.2">
      <c r="C145" s="2"/>
      <c r="D145" s="15" t="s">
        <v>1369</v>
      </c>
      <c r="E145" s="19" t="s">
        <v>1388</v>
      </c>
      <c r="G145" s="3"/>
    </row>
    <row r="146" spans="3:7" s="1" customFormat="1" outlineLevel="1" x14ac:dyDescent="0.2">
      <c r="C146" s="2"/>
      <c r="D146" s="15" t="s">
        <v>1370</v>
      </c>
      <c r="E146" s="19" t="s">
        <v>1389</v>
      </c>
      <c r="G146" s="3"/>
    </row>
    <row r="147" spans="3:7" s="1" customFormat="1" ht="57" outlineLevel="1" x14ac:dyDescent="0.2">
      <c r="C147" s="2"/>
      <c r="D147" s="9" t="s">
        <v>1371</v>
      </c>
      <c r="E147" s="11" t="s">
        <v>524</v>
      </c>
      <c r="G147" s="3"/>
    </row>
    <row r="148" spans="3:7" s="1" customFormat="1" ht="30.75" outlineLevel="1" thickBot="1" x14ac:dyDescent="0.3">
      <c r="C148" s="2"/>
      <c r="D148" s="12" t="s">
        <v>1372</v>
      </c>
      <c r="E148" s="14" t="s">
        <v>526</v>
      </c>
      <c r="G148" s="3"/>
    </row>
    <row r="149" spans="3:7" s="1" customFormat="1" ht="15" thickTop="1" x14ac:dyDescent="0.2">
      <c r="C149" s="2"/>
      <c r="D149" s="22"/>
      <c r="E149" s="23"/>
      <c r="G149" s="3"/>
    </row>
    <row r="155" spans="3:7" s="1" customFormat="1" x14ac:dyDescent="0.2">
      <c r="C155" s="2"/>
      <c r="D155" s="2"/>
      <c r="E155" s="8"/>
      <c r="G155" s="3"/>
    </row>
    <row r="156" spans="3:7" s="1" customFormat="1" x14ac:dyDescent="0.2">
      <c r="C156" s="2"/>
      <c r="D156" s="2"/>
      <c r="E156" s="8"/>
      <c r="G156" s="3"/>
    </row>
  </sheetData>
  <mergeCells count="33">
    <mergeCell ref="D116:E116"/>
    <mergeCell ref="D121:E121"/>
    <mergeCell ref="D135:E135"/>
    <mergeCell ref="D101:E101"/>
    <mergeCell ref="D104:E104"/>
    <mergeCell ref="D105:E105"/>
    <mergeCell ref="D108:E108"/>
    <mergeCell ref="D112:E112"/>
    <mergeCell ref="D113:E113"/>
    <mergeCell ref="D98:E98"/>
    <mergeCell ref="D62:E62"/>
    <mergeCell ref="D63:E63"/>
    <mergeCell ref="D66:E66"/>
    <mergeCell ref="D71:E71"/>
    <mergeCell ref="D82:E82"/>
    <mergeCell ref="D88:E88"/>
    <mergeCell ref="D90:E90"/>
    <mergeCell ref="D95:E95"/>
    <mergeCell ref="D96:E96"/>
    <mergeCell ref="G76:G77"/>
    <mergeCell ref="D78:E78"/>
    <mergeCell ref="D35:E35"/>
    <mergeCell ref="D41:E41"/>
    <mergeCell ref="D46:E46"/>
    <mergeCell ref="D49:E49"/>
    <mergeCell ref="D52:E52"/>
    <mergeCell ref="D59:E59"/>
    <mergeCell ref="D28:E28"/>
    <mergeCell ref="D2:E2"/>
    <mergeCell ref="D16:E16"/>
    <mergeCell ref="D17:E17"/>
    <mergeCell ref="D24:E24"/>
    <mergeCell ref="D25:E25"/>
  </mergeCells>
  <hyperlinks>
    <hyperlink ref="G1" location="Übersicht!A1" display="zurück zur Übersicht" xr:uid="{CB62CE05-C2AC-40C4-ABE3-7CBA429BEB71}"/>
  </hyperlinks>
  <pageMargins left="0.7" right="0.7" top="0.75" bottom="0.75" header="0.3" footer="0.3"/>
  <pageSetup paperSize="9" scale="46" orientation="portrait" verticalDpi="0" r:id="rId1"/>
  <rowBreaks count="2" manualBreakCount="2">
    <brk id="94" min="3" max="4" man="1"/>
    <brk id="111" min="3" max="4" man="1"/>
  </row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C7B9AC-11F6-4F17-BFE3-0652F529A8DE}">
  <sheetPr codeName="Tabelle87">
    <outlinePr summaryBelow="0"/>
  </sheetPr>
  <dimension ref="A1:EY146"/>
  <sheetViews>
    <sheetView zoomScaleNormal="100" workbookViewId="0">
      <pane ySplit="1" topLeftCell="A2" activePane="bottomLeft" state="frozen"/>
      <selection sqref="A1:XFD1048576"/>
      <selection pane="bottomLeft" activeCell="E6" sqref="E6"/>
    </sheetView>
  </sheetViews>
  <sheetFormatPr baseColWidth="10" defaultColWidth="10.85546875" defaultRowHeight="14.25" outlineLevelRow="1" x14ac:dyDescent="0.2"/>
  <cols>
    <col min="1" max="2" width="4" style="1" customWidth="1"/>
    <col min="3" max="3" width="1.5703125" style="2" customWidth="1"/>
    <col min="4" max="4" width="26.140625" style="2" customWidth="1"/>
    <col min="5" max="5" width="98.85546875" style="8" customWidth="1"/>
    <col min="6" max="6" width="1.5703125" style="1" customWidth="1"/>
    <col min="7" max="7" width="128.5703125" style="3" customWidth="1"/>
    <col min="8" max="155" width="10.85546875" style="1"/>
    <col min="156" max="16384" width="10.85546875" style="24"/>
  </cols>
  <sheetData>
    <row r="1" spans="3:8" s="1" customFormat="1" ht="50.1" customHeight="1" thickBot="1" x14ac:dyDescent="0.25">
      <c r="C1" s="2"/>
      <c r="D1" s="116" t="s">
        <v>530</v>
      </c>
      <c r="G1" s="112" t="s">
        <v>1374</v>
      </c>
    </row>
    <row r="2" spans="3:8" s="1" customFormat="1" ht="29.25" thickTop="1" thickBot="1" x14ac:dyDescent="0.45">
      <c r="C2" s="2"/>
      <c r="D2" s="153" t="s">
        <v>1255</v>
      </c>
      <c r="E2" s="154"/>
      <c r="G2" s="3"/>
    </row>
    <row r="3" spans="3:8" s="1" customFormat="1" ht="129.75" outlineLevel="1" thickTop="1" x14ac:dyDescent="0.25">
      <c r="C3" s="2"/>
      <c r="D3" s="13" t="s">
        <v>1256</v>
      </c>
      <c r="E3" s="4" t="s">
        <v>552</v>
      </c>
      <c r="G3" s="3"/>
      <c r="H3" s="5"/>
    </row>
    <row r="4" spans="3:8" s="1" customFormat="1" ht="15" outlineLevel="1" x14ac:dyDescent="0.25">
      <c r="C4" s="2"/>
      <c r="D4" s="10" t="s">
        <v>1257</v>
      </c>
      <c r="E4" s="6" t="s">
        <v>1510</v>
      </c>
      <c r="G4" s="3"/>
    </row>
    <row r="5" spans="3:8" s="1" customFormat="1" ht="15" outlineLevel="1" x14ac:dyDescent="0.25">
      <c r="C5" s="2"/>
      <c r="D5" s="10" t="s">
        <v>1258</v>
      </c>
      <c r="E5" s="6" t="s">
        <v>531</v>
      </c>
      <c r="G5" s="3"/>
    </row>
    <row r="6" spans="3:8" s="1" customFormat="1" ht="15" outlineLevel="1" x14ac:dyDescent="0.25">
      <c r="C6" s="2"/>
      <c r="D6" s="10" t="s">
        <v>1259</v>
      </c>
      <c r="E6" s="6" t="s">
        <v>532</v>
      </c>
      <c r="G6" s="3"/>
    </row>
    <row r="7" spans="3:8" s="1" customFormat="1" ht="15" outlineLevel="1" x14ac:dyDescent="0.25">
      <c r="C7" s="2"/>
      <c r="D7" s="10" t="s">
        <v>371</v>
      </c>
      <c r="E7" s="6" t="s">
        <v>533</v>
      </c>
      <c r="G7" s="3"/>
    </row>
    <row r="8" spans="3:8" s="1" customFormat="1" ht="15" outlineLevel="1" x14ac:dyDescent="0.25">
      <c r="C8" s="2"/>
      <c r="D8" s="10" t="s">
        <v>1260</v>
      </c>
      <c r="E8" s="6" t="s">
        <v>534</v>
      </c>
      <c r="G8" s="3"/>
    </row>
    <row r="9" spans="3:8" s="1" customFormat="1" ht="30" outlineLevel="1" x14ac:dyDescent="0.25">
      <c r="C9" s="2"/>
      <c r="D9" s="10" t="s">
        <v>1261</v>
      </c>
      <c r="E9" s="6" t="s">
        <v>19</v>
      </c>
      <c r="G9" s="3"/>
    </row>
    <row r="10" spans="3:8" s="1" customFormat="1" ht="28.5" outlineLevel="1" x14ac:dyDescent="0.2">
      <c r="C10" s="2"/>
      <c r="D10" s="72" t="s">
        <v>1262</v>
      </c>
      <c r="E10" s="55" t="s">
        <v>23</v>
      </c>
      <c r="G10" s="3"/>
    </row>
    <row r="11" spans="3:8" s="1" customFormat="1" ht="45" outlineLevel="1" x14ac:dyDescent="0.25">
      <c r="C11" s="2"/>
      <c r="D11" s="10" t="s">
        <v>1263</v>
      </c>
      <c r="E11" s="6">
        <v>1000</v>
      </c>
      <c r="G11" s="3"/>
    </row>
    <row r="12" spans="3:8" s="1" customFormat="1" ht="28.5" outlineLevel="1" x14ac:dyDescent="0.2">
      <c r="C12" s="2"/>
      <c r="D12" s="15" t="s">
        <v>1264</v>
      </c>
      <c r="E12" s="27">
        <v>800</v>
      </c>
      <c r="G12" s="3"/>
    </row>
    <row r="13" spans="3:8" s="1" customFormat="1" ht="28.5" outlineLevel="1" x14ac:dyDescent="0.2">
      <c r="C13" s="2"/>
      <c r="D13" s="15" t="s">
        <v>1265</v>
      </c>
      <c r="E13" s="27">
        <v>180</v>
      </c>
      <c r="G13" s="3"/>
    </row>
    <row r="14" spans="3:8" s="1" customFormat="1" ht="15" outlineLevel="1" thickBot="1" x14ac:dyDescent="0.25">
      <c r="C14" s="2"/>
      <c r="D14" s="16" t="s">
        <v>1266</v>
      </c>
      <c r="E14" s="91">
        <v>20</v>
      </c>
      <c r="G14" s="3"/>
    </row>
    <row r="15" spans="3:8" ht="15.75" thickTop="1" thickBot="1" x14ac:dyDescent="0.25"/>
    <row r="16" spans="3:8" ht="29.25" thickTop="1" thickBot="1" x14ac:dyDescent="0.45">
      <c r="D16" s="153" t="s">
        <v>1267</v>
      </c>
      <c r="E16" s="154"/>
    </row>
    <row r="17" spans="3:7" s="1" customFormat="1" ht="21.75" thickTop="1" thickBot="1" x14ac:dyDescent="0.35">
      <c r="C17" s="2"/>
      <c r="D17" s="155" t="s">
        <v>1268</v>
      </c>
      <c r="E17" s="156"/>
      <c r="G17" s="3"/>
    </row>
    <row r="18" spans="3:7" s="1" customFormat="1" ht="45.75" outlineLevel="1" thickTop="1" x14ac:dyDescent="0.25">
      <c r="C18" s="2"/>
      <c r="D18" s="13" t="s">
        <v>1269</v>
      </c>
      <c r="E18" s="4" t="s">
        <v>538</v>
      </c>
      <c r="G18" s="3"/>
    </row>
    <row r="19" spans="3:7" s="1" customFormat="1" ht="15" outlineLevel="1" x14ac:dyDescent="0.25">
      <c r="C19" s="2"/>
      <c r="D19" s="10" t="s">
        <v>1270</v>
      </c>
      <c r="E19" s="6" t="s">
        <v>36</v>
      </c>
      <c r="G19" s="3"/>
    </row>
    <row r="20" spans="3:7" s="1" customFormat="1" ht="28.5" outlineLevel="1" x14ac:dyDescent="0.2">
      <c r="C20" s="2"/>
      <c r="D20" s="9" t="s">
        <v>1271</v>
      </c>
      <c r="E20" s="11" t="s">
        <v>537</v>
      </c>
      <c r="G20" s="3"/>
    </row>
    <row r="21" spans="3:7" s="1" customFormat="1" ht="45" outlineLevel="1" x14ac:dyDescent="0.25">
      <c r="C21" s="2"/>
      <c r="D21" s="10" t="s">
        <v>1272</v>
      </c>
      <c r="E21" s="6" t="s">
        <v>138</v>
      </c>
      <c r="G21" s="3"/>
    </row>
    <row r="22" spans="3:7" s="1" customFormat="1" ht="29.25" outlineLevel="1" thickBot="1" x14ac:dyDescent="0.25">
      <c r="C22" s="2"/>
      <c r="D22" s="44" t="s">
        <v>1273</v>
      </c>
      <c r="E22" s="45" t="s">
        <v>539</v>
      </c>
      <c r="G22" s="3"/>
    </row>
    <row r="23" spans="3:7" ht="15.75" thickTop="1" thickBot="1" x14ac:dyDescent="0.25"/>
    <row r="24" spans="3:7" s="1" customFormat="1" ht="21.75" thickTop="1" thickBot="1" x14ac:dyDescent="0.35">
      <c r="C24" s="2"/>
      <c r="D24" s="145" t="s">
        <v>1274</v>
      </c>
      <c r="E24" s="146"/>
      <c r="G24" s="3"/>
    </row>
    <row r="25" spans="3:7" s="1" customFormat="1" ht="19.5" thickTop="1" thickBot="1" x14ac:dyDescent="0.25">
      <c r="C25" s="2"/>
      <c r="D25" s="151" t="s">
        <v>1275</v>
      </c>
      <c r="E25" s="152"/>
      <c r="G25" s="28"/>
    </row>
    <row r="26" spans="3:7" s="1" customFormat="1" ht="44.25" outlineLevel="1" thickTop="1" x14ac:dyDescent="0.25">
      <c r="C26" s="2"/>
      <c r="D26" s="13" t="s">
        <v>1276</v>
      </c>
      <c r="E26" s="4" t="s">
        <v>74</v>
      </c>
      <c r="G26" s="3"/>
    </row>
    <row r="27" spans="3:7" s="1" customFormat="1" ht="45.75" outlineLevel="1" thickBot="1" x14ac:dyDescent="0.3">
      <c r="C27" s="2"/>
      <c r="D27" s="12" t="s">
        <v>1277</v>
      </c>
      <c r="E27" s="31">
        <v>1000</v>
      </c>
      <c r="G27" s="3"/>
    </row>
    <row r="28" spans="3:7" s="1" customFormat="1" ht="19.5" thickTop="1" thickBot="1" x14ac:dyDescent="0.25">
      <c r="C28" s="2"/>
      <c r="D28" s="151" t="s">
        <v>1278</v>
      </c>
      <c r="E28" s="152"/>
      <c r="G28" s="28"/>
    </row>
    <row r="29" spans="3:7" s="1" customFormat="1" ht="30.75" outlineLevel="1" thickTop="1" x14ac:dyDescent="0.25">
      <c r="C29" s="2"/>
      <c r="D29" s="13" t="s">
        <v>1279</v>
      </c>
      <c r="E29" s="111" t="s">
        <v>540</v>
      </c>
      <c r="G29" s="3"/>
    </row>
    <row r="30" spans="3:7" s="1" customFormat="1" ht="30" outlineLevel="1" x14ac:dyDescent="0.25">
      <c r="C30" s="2"/>
      <c r="D30" s="10" t="s">
        <v>1280</v>
      </c>
      <c r="E30" s="6" t="s">
        <v>550</v>
      </c>
      <c r="G30" s="3"/>
    </row>
    <row r="31" spans="3:7" s="1" customFormat="1" ht="60" outlineLevel="1" x14ac:dyDescent="0.25">
      <c r="C31" s="2"/>
      <c r="D31" s="10" t="s">
        <v>1281</v>
      </c>
      <c r="E31" s="6" t="s">
        <v>83</v>
      </c>
      <c r="G31" s="3"/>
    </row>
    <row r="32" spans="3:7" s="1" customFormat="1" ht="30" outlineLevel="1" x14ac:dyDescent="0.25">
      <c r="C32" s="2"/>
      <c r="D32" s="10" t="s">
        <v>1282</v>
      </c>
      <c r="E32" s="6" t="s">
        <v>42</v>
      </c>
      <c r="G32" s="3"/>
    </row>
    <row r="33" spans="3:7" s="1" customFormat="1" ht="30" outlineLevel="1" x14ac:dyDescent="0.25">
      <c r="C33" s="2"/>
      <c r="D33" s="10" t="s">
        <v>1283</v>
      </c>
      <c r="E33" s="6" t="s">
        <v>27</v>
      </c>
      <c r="G33" s="3"/>
    </row>
    <row r="34" spans="3:7" s="1" customFormat="1" ht="29.25" outlineLevel="1" thickBot="1" x14ac:dyDescent="0.25">
      <c r="C34" s="2"/>
      <c r="D34" s="16" t="s">
        <v>1284</v>
      </c>
      <c r="E34" s="7" t="s">
        <v>551</v>
      </c>
      <c r="G34" s="3"/>
    </row>
    <row r="35" spans="3:7" s="1" customFormat="1" ht="19.5" thickTop="1" thickBot="1" x14ac:dyDescent="0.25">
      <c r="C35" s="2"/>
      <c r="D35" s="151" t="s">
        <v>1285</v>
      </c>
      <c r="E35" s="152"/>
      <c r="G35" s="3"/>
    </row>
    <row r="36" spans="3:7" s="1" customFormat="1" ht="15.75" outlineLevel="1" thickTop="1" x14ac:dyDescent="0.25">
      <c r="C36" s="2"/>
      <c r="D36" s="13" t="s">
        <v>1286</v>
      </c>
      <c r="E36" s="4" t="s">
        <v>22</v>
      </c>
      <c r="G36" s="3"/>
    </row>
    <row r="37" spans="3:7" s="1" customFormat="1" ht="15" outlineLevel="1" x14ac:dyDescent="0.25">
      <c r="C37" s="2"/>
      <c r="D37" s="10" t="s">
        <v>1287</v>
      </c>
      <c r="E37" s="6" t="s">
        <v>28</v>
      </c>
      <c r="G37" s="3"/>
    </row>
    <row r="38" spans="3:7" s="1" customFormat="1" ht="15" outlineLevel="1" x14ac:dyDescent="0.25">
      <c r="C38" s="2"/>
      <c r="D38" s="10" t="s">
        <v>1288</v>
      </c>
      <c r="E38" s="6" t="s">
        <v>77</v>
      </c>
      <c r="G38" s="3"/>
    </row>
    <row r="39" spans="3:7" s="1" customFormat="1" ht="15" outlineLevel="1" x14ac:dyDescent="0.25">
      <c r="C39" s="2"/>
      <c r="D39" s="10" t="s">
        <v>1289</v>
      </c>
      <c r="E39" s="6" t="s">
        <v>30</v>
      </c>
      <c r="G39" s="3"/>
    </row>
    <row r="40" spans="3:7" s="1" customFormat="1" ht="45.75" outlineLevel="1" thickBot="1" x14ac:dyDescent="0.3">
      <c r="C40" s="2"/>
      <c r="D40" s="12" t="s">
        <v>1290</v>
      </c>
      <c r="E40" s="7" t="s">
        <v>31</v>
      </c>
      <c r="G40" s="3"/>
    </row>
    <row r="41" spans="3:7" s="1" customFormat="1" ht="19.5" thickTop="1" thickBot="1" x14ac:dyDescent="0.25">
      <c r="C41" s="2"/>
      <c r="D41" s="151" t="s">
        <v>1291</v>
      </c>
      <c r="E41" s="152"/>
      <c r="G41" s="3"/>
    </row>
    <row r="42" spans="3:7" s="1" customFormat="1" ht="15.75" outlineLevel="1" thickTop="1" x14ac:dyDescent="0.25">
      <c r="C42" s="2"/>
      <c r="D42" s="13" t="s">
        <v>1292</v>
      </c>
      <c r="E42" s="4" t="s">
        <v>22</v>
      </c>
      <c r="G42" s="3"/>
    </row>
    <row r="43" spans="3:7" s="1" customFormat="1" ht="15" outlineLevel="1" x14ac:dyDescent="0.25">
      <c r="C43" s="2"/>
      <c r="D43" s="10" t="s">
        <v>1293</v>
      </c>
      <c r="E43" s="6" t="s">
        <v>22</v>
      </c>
      <c r="G43" s="3"/>
    </row>
    <row r="44" spans="3:7" s="1" customFormat="1" ht="15" outlineLevel="1" x14ac:dyDescent="0.25">
      <c r="C44" s="2"/>
      <c r="D44" s="10" t="s">
        <v>1294</v>
      </c>
      <c r="E44" s="6" t="s">
        <v>33</v>
      </c>
      <c r="G44" s="3"/>
    </row>
    <row r="45" spans="3:7" s="1" customFormat="1" ht="30.75" outlineLevel="1" thickBot="1" x14ac:dyDescent="0.3">
      <c r="C45" s="2"/>
      <c r="D45" s="12" t="s">
        <v>1295</v>
      </c>
      <c r="E45" s="7" t="s">
        <v>34</v>
      </c>
      <c r="G45" s="3"/>
    </row>
    <row r="46" spans="3:7" s="1" customFormat="1" ht="19.5" thickTop="1" thickBot="1" x14ac:dyDescent="0.25">
      <c r="C46" s="2"/>
      <c r="D46" s="151" t="s">
        <v>1296</v>
      </c>
      <c r="E46" s="152"/>
      <c r="G46" s="3"/>
    </row>
    <row r="47" spans="3:7" s="1" customFormat="1" ht="15.75" outlineLevel="1" thickTop="1" x14ac:dyDescent="0.25">
      <c r="C47" s="2"/>
      <c r="D47" s="13" t="s">
        <v>1297</v>
      </c>
      <c r="E47" s="4" t="s">
        <v>32</v>
      </c>
      <c r="G47" s="3"/>
    </row>
    <row r="48" spans="3:7" s="1" customFormat="1" ht="15.75" outlineLevel="1" thickBot="1" x14ac:dyDescent="0.3">
      <c r="C48" s="2"/>
      <c r="D48" s="12" t="s">
        <v>114</v>
      </c>
      <c r="E48" s="7" t="s">
        <v>22</v>
      </c>
      <c r="G48" s="3"/>
    </row>
    <row r="49" spans="3:7" s="1" customFormat="1" ht="19.5" thickTop="1" thickBot="1" x14ac:dyDescent="0.25">
      <c r="C49" s="2"/>
      <c r="D49" s="151" t="s">
        <v>1298</v>
      </c>
      <c r="E49" s="152"/>
      <c r="G49" s="3"/>
    </row>
    <row r="50" spans="3:7" s="1" customFormat="1" ht="30.75" outlineLevel="1" thickTop="1" x14ac:dyDescent="0.25">
      <c r="C50" s="2"/>
      <c r="D50" s="13" t="s">
        <v>1112</v>
      </c>
      <c r="E50" s="4" t="s">
        <v>22</v>
      </c>
      <c r="G50" s="3"/>
    </row>
    <row r="51" spans="3:7" s="1" customFormat="1" ht="30.75" outlineLevel="1" thickBot="1" x14ac:dyDescent="0.3">
      <c r="C51" s="2"/>
      <c r="D51" s="12" t="s">
        <v>1299</v>
      </c>
      <c r="E51" s="7" t="s">
        <v>33</v>
      </c>
      <c r="G51" s="3"/>
    </row>
    <row r="52" spans="3:7" s="1" customFormat="1" ht="19.5" thickTop="1" thickBot="1" x14ac:dyDescent="0.25">
      <c r="C52" s="2"/>
      <c r="D52" s="151" t="s">
        <v>1300</v>
      </c>
      <c r="E52" s="152"/>
      <c r="G52" s="3"/>
    </row>
    <row r="53" spans="3:7" s="1" customFormat="1" ht="30.75" outlineLevel="1" thickTop="1" x14ac:dyDescent="0.25">
      <c r="C53" s="2"/>
      <c r="D53" s="13" t="s">
        <v>1301</v>
      </c>
      <c r="E53" s="4" t="s">
        <v>33</v>
      </c>
      <c r="G53" s="3"/>
    </row>
    <row r="54" spans="3:7" s="1" customFormat="1" outlineLevel="1" x14ac:dyDescent="0.2">
      <c r="C54" s="2"/>
      <c r="D54" s="15" t="s">
        <v>1302</v>
      </c>
      <c r="E54" s="27" t="s">
        <v>28</v>
      </c>
      <c r="G54" s="3"/>
    </row>
    <row r="55" spans="3:7" s="1" customFormat="1" outlineLevel="1" x14ac:dyDescent="0.2">
      <c r="C55" s="2"/>
      <c r="D55" s="15" t="s">
        <v>1303</v>
      </c>
      <c r="E55" s="27" t="s">
        <v>33</v>
      </c>
      <c r="G55" s="3"/>
    </row>
    <row r="56" spans="3:7" s="1" customFormat="1" outlineLevel="1" x14ac:dyDescent="0.2">
      <c r="C56" s="2"/>
      <c r="D56" s="15" t="s">
        <v>1304</v>
      </c>
      <c r="E56" s="27" t="s">
        <v>32</v>
      </c>
      <c r="G56" s="3"/>
    </row>
    <row r="57" spans="3:7" s="1" customFormat="1" ht="28.5" outlineLevel="1" x14ac:dyDescent="0.2">
      <c r="C57" s="2"/>
      <c r="D57" s="15" t="s">
        <v>1305</v>
      </c>
      <c r="E57" s="27" t="s">
        <v>32</v>
      </c>
      <c r="G57" s="3"/>
    </row>
    <row r="58" spans="3:7" s="1" customFormat="1" ht="15" outlineLevel="1" thickBot="1" x14ac:dyDescent="0.25">
      <c r="C58" s="2"/>
      <c r="D58" s="16" t="s">
        <v>1306</v>
      </c>
      <c r="E58" s="91" t="s">
        <v>34</v>
      </c>
      <c r="G58" s="3"/>
    </row>
    <row r="59" spans="3:7" s="1" customFormat="1" ht="19.5" thickTop="1" thickBot="1" x14ac:dyDescent="0.25">
      <c r="C59" s="2"/>
      <c r="D59" s="151" t="s">
        <v>1307</v>
      </c>
      <c r="E59" s="152"/>
      <c r="G59" s="3"/>
    </row>
    <row r="60" spans="3:7" s="1" customFormat="1" ht="16.5" thickTop="1" thickBot="1" x14ac:dyDescent="0.3">
      <c r="C60" s="2"/>
      <c r="D60" s="46"/>
      <c r="E60" s="47" t="s">
        <v>34</v>
      </c>
      <c r="G60" s="3"/>
    </row>
    <row r="61" spans="3:7" s="1" customFormat="1" ht="15.75" thickTop="1" thickBot="1" x14ac:dyDescent="0.25">
      <c r="C61" s="2"/>
      <c r="D61" s="2"/>
      <c r="E61" s="8"/>
      <c r="G61" s="3"/>
    </row>
    <row r="62" spans="3:7" s="1" customFormat="1" ht="21.75" thickTop="1" thickBot="1" x14ac:dyDescent="0.35">
      <c r="C62" s="2"/>
      <c r="D62" s="145" t="s">
        <v>1308</v>
      </c>
      <c r="E62" s="146"/>
      <c r="G62" s="3"/>
    </row>
    <row r="63" spans="3:7" s="1" customFormat="1" ht="19.5" thickTop="1" thickBot="1" x14ac:dyDescent="0.25">
      <c r="C63" s="2"/>
      <c r="D63" s="151" t="s">
        <v>1309</v>
      </c>
      <c r="E63" s="152"/>
      <c r="G63" s="3"/>
    </row>
    <row r="64" spans="3:7" s="1" customFormat="1" ht="30.75" outlineLevel="1" thickTop="1" x14ac:dyDescent="0.25">
      <c r="C64" s="2"/>
      <c r="D64" s="13" t="s">
        <v>290</v>
      </c>
      <c r="E64" s="4" t="s">
        <v>22</v>
      </c>
      <c r="F64" s="18"/>
      <c r="G64" s="3"/>
    </row>
    <row r="65" spans="3:7" s="1" customFormat="1" ht="15.75" outlineLevel="1" thickBot="1" x14ac:dyDescent="0.3">
      <c r="C65" s="2"/>
      <c r="D65" s="12" t="s">
        <v>1310</v>
      </c>
      <c r="E65" s="7" t="s">
        <v>32</v>
      </c>
      <c r="G65" s="3"/>
    </row>
    <row r="66" spans="3:7" s="1" customFormat="1" ht="19.5" thickTop="1" thickBot="1" x14ac:dyDescent="0.25">
      <c r="C66" s="2"/>
      <c r="D66" s="151" t="s">
        <v>1311</v>
      </c>
      <c r="E66" s="152"/>
      <c r="G66" s="3"/>
    </row>
    <row r="67" spans="3:7" s="1" customFormat="1" ht="15.75" outlineLevel="1" thickTop="1" x14ac:dyDescent="0.25">
      <c r="C67" s="2"/>
      <c r="D67" s="13" t="s">
        <v>1312</v>
      </c>
      <c r="E67" s="4" t="s">
        <v>33</v>
      </c>
      <c r="G67" s="3"/>
    </row>
    <row r="68" spans="3:7" s="1" customFormat="1" ht="15" outlineLevel="1" x14ac:dyDescent="0.25">
      <c r="C68" s="2"/>
      <c r="D68" s="10" t="s">
        <v>1313</v>
      </c>
      <c r="E68" s="6" t="s">
        <v>22</v>
      </c>
      <c r="G68" s="3"/>
    </row>
    <row r="69" spans="3:7" s="1" customFormat="1" ht="30.75" outlineLevel="1" thickBot="1" x14ac:dyDescent="0.3">
      <c r="C69" s="2"/>
      <c r="D69" s="12" t="s">
        <v>1314</v>
      </c>
      <c r="E69" s="7" t="s">
        <v>22</v>
      </c>
      <c r="G69" s="3"/>
    </row>
    <row r="70" spans="3:7" s="1" customFormat="1" ht="15.75" thickTop="1" thickBot="1" x14ac:dyDescent="0.25">
      <c r="C70" s="2"/>
      <c r="D70" s="2"/>
      <c r="E70" s="8"/>
      <c r="G70" s="3"/>
    </row>
    <row r="71" spans="3:7" s="1" customFormat="1" ht="21.75" thickTop="1" thickBot="1" x14ac:dyDescent="0.35">
      <c r="C71" s="2"/>
      <c r="D71" s="145" t="s">
        <v>1315</v>
      </c>
      <c r="E71" s="146"/>
      <c r="G71" s="3"/>
    </row>
    <row r="72" spans="3:7" s="1" customFormat="1" ht="44.25" outlineLevel="1" thickTop="1" x14ac:dyDescent="0.25">
      <c r="C72" s="2"/>
      <c r="D72" s="13" t="s">
        <v>1316</v>
      </c>
      <c r="E72" s="4" t="s">
        <v>20</v>
      </c>
      <c r="G72" s="3"/>
    </row>
    <row r="73" spans="3:7" s="1" customFormat="1" ht="57.75" outlineLevel="1" x14ac:dyDescent="0.25">
      <c r="C73" s="2"/>
      <c r="D73" s="10" t="s">
        <v>1317</v>
      </c>
      <c r="E73" s="6" t="s">
        <v>547</v>
      </c>
      <c r="G73" s="3"/>
    </row>
    <row r="74" spans="3:7" s="1" customFormat="1" ht="43.5" outlineLevel="1" x14ac:dyDescent="0.25">
      <c r="C74" s="2"/>
      <c r="D74" s="10" t="s">
        <v>1318</v>
      </c>
      <c r="E74" s="6" t="s">
        <v>548</v>
      </c>
      <c r="G74" s="3"/>
    </row>
    <row r="75" spans="3:7" s="1" customFormat="1" ht="57.75" outlineLevel="1" x14ac:dyDescent="0.25">
      <c r="C75" s="2"/>
      <c r="D75" s="10" t="s">
        <v>1319</v>
      </c>
      <c r="E75" s="6" t="s">
        <v>71</v>
      </c>
      <c r="G75" s="3"/>
    </row>
    <row r="76" spans="3:7" s="1" customFormat="1" ht="30" outlineLevel="1" x14ac:dyDescent="0.25">
      <c r="C76" s="2"/>
      <c r="D76" s="10" t="s">
        <v>1320</v>
      </c>
      <c r="E76" s="6" t="s">
        <v>1431</v>
      </c>
      <c r="G76" s="157"/>
    </row>
    <row r="77" spans="3:7" s="1" customFormat="1" ht="15" outlineLevel="1" thickBot="1" x14ac:dyDescent="0.25">
      <c r="C77" s="2"/>
      <c r="D77" s="44" t="s">
        <v>1321</v>
      </c>
      <c r="E77" s="45" t="s">
        <v>23</v>
      </c>
      <c r="G77" s="157"/>
    </row>
    <row r="78" spans="3:7" s="1" customFormat="1" ht="19.5" thickTop="1" thickBot="1" x14ac:dyDescent="0.25">
      <c r="C78" s="2"/>
      <c r="D78" s="151" t="s">
        <v>1322</v>
      </c>
      <c r="E78" s="152"/>
      <c r="G78" s="3"/>
    </row>
    <row r="79" spans="3:7" s="1" customFormat="1" ht="15.75" outlineLevel="1" thickTop="1" x14ac:dyDescent="0.25">
      <c r="C79" s="2"/>
      <c r="D79" s="13" t="s">
        <v>1323</v>
      </c>
      <c r="E79" s="4" t="s">
        <v>109</v>
      </c>
      <c r="G79" s="3"/>
    </row>
    <row r="80" spans="3:7" s="1" customFormat="1" ht="28.5" outlineLevel="1" x14ac:dyDescent="0.2">
      <c r="C80" s="2"/>
      <c r="D80" s="15" t="s">
        <v>1324</v>
      </c>
      <c r="E80" s="27" t="s">
        <v>110</v>
      </c>
      <c r="G80" s="3"/>
    </row>
    <row r="81" spans="3:7" s="1" customFormat="1" ht="15.75" outlineLevel="1" thickBot="1" x14ac:dyDescent="0.3">
      <c r="C81" s="2"/>
      <c r="D81" s="12" t="s">
        <v>1325</v>
      </c>
      <c r="E81" s="56" t="s">
        <v>536</v>
      </c>
      <c r="G81" s="3"/>
    </row>
    <row r="82" spans="3:7" s="1" customFormat="1" ht="19.5" thickTop="1" thickBot="1" x14ac:dyDescent="0.25">
      <c r="C82" s="2"/>
      <c r="D82" s="151" t="s">
        <v>1326</v>
      </c>
      <c r="E82" s="152"/>
      <c r="G82" s="28"/>
    </row>
    <row r="83" spans="3:7" s="1" customFormat="1" ht="30.75" outlineLevel="1" thickTop="1" x14ac:dyDescent="0.25">
      <c r="C83" s="2"/>
      <c r="D83" s="13" t="s">
        <v>1327</v>
      </c>
      <c r="E83" s="4" t="s">
        <v>22</v>
      </c>
      <c r="G83" s="3"/>
    </row>
    <row r="84" spans="3:7" s="1" customFormat="1" ht="30" outlineLevel="1" x14ac:dyDescent="0.25">
      <c r="C84" s="2"/>
      <c r="D84" s="10" t="s">
        <v>1328</v>
      </c>
      <c r="E84" s="6" t="s">
        <v>22</v>
      </c>
      <c r="G84" s="3"/>
    </row>
    <row r="85" spans="3:7" s="1" customFormat="1" ht="60" outlineLevel="1" x14ac:dyDescent="0.25">
      <c r="C85" s="2"/>
      <c r="D85" s="10" t="s">
        <v>1329</v>
      </c>
      <c r="E85" s="6" t="s">
        <v>22</v>
      </c>
      <c r="G85" s="3"/>
    </row>
    <row r="86" spans="3:7" s="1" customFormat="1" ht="30" outlineLevel="1" x14ac:dyDescent="0.25">
      <c r="C86" s="2"/>
      <c r="D86" s="10" t="s">
        <v>1330</v>
      </c>
      <c r="E86" s="6" t="s">
        <v>22</v>
      </c>
      <c r="G86" s="3"/>
    </row>
    <row r="87" spans="3:7" s="1" customFormat="1" ht="30.75" outlineLevel="1" thickBot="1" x14ac:dyDescent="0.3">
      <c r="C87" s="2"/>
      <c r="D87" s="12" t="s">
        <v>1331</v>
      </c>
      <c r="E87" s="7" t="s">
        <v>33</v>
      </c>
      <c r="G87" s="3"/>
    </row>
    <row r="88" spans="3:7" s="1" customFormat="1" ht="19.5" thickTop="1" thickBot="1" x14ac:dyDescent="0.25">
      <c r="C88" s="2"/>
      <c r="D88" s="151" t="s">
        <v>1332</v>
      </c>
      <c r="E88" s="152"/>
      <c r="G88" s="3"/>
    </row>
    <row r="89" spans="3:7" s="1" customFormat="1" ht="44.25" outlineLevel="1" thickTop="1" x14ac:dyDescent="0.25">
      <c r="C89" s="2"/>
      <c r="D89" s="13" t="s">
        <v>1333</v>
      </c>
      <c r="E89" s="4" t="s">
        <v>20</v>
      </c>
      <c r="G89" s="3"/>
    </row>
    <row r="90" spans="3:7" s="1" customFormat="1" ht="15" outlineLevel="1" x14ac:dyDescent="0.25">
      <c r="C90" s="2"/>
      <c r="D90" s="10" t="s">
        <v>1334</v>
      </c>
      <c r="E90" s="6" t="s">
        <v>100</v>
      </c>
      <c r="G90" s="3"/>
    </row>
    <row r="91" spans="3:7" s="1" customFormat="1" ht="30" outlineLevel="1" x14ac:dyDescent="0.25">
      <c r="C91" s="2"/>
      <c r="D91" s="10" t="s">
        <v>1335</v>
      </c>
      <c r="E91" s="6" t="s">
        <v>32</v>
      </c>
      <c r="G91" s="3"/>
    </row>
    <row r="92" spans="3:7" s="1" customFormat="1" ht="30" outlineLevel="1" x14ac:dyDescent="0.25">
      <c r="C92" s="2"/>
      <c r="D92" s="10" t="s">
        <v>1332</v>
      </c>
      <c r="E92" s="6" t="s">
        <v>549</v>
      </c>
      <c r="G92" s="3"/>
    </row>
    <row r="93" spans="3:7" s="1" customFormat="1" ht="15" outlineLevel="1" thickBot="1" x14ac:dyDescent="0.25">
      <c r="C93" s="2"/>
      <c r="D93" s="20" t="s">
        <v>1271</v>
      </c>
      <c r="E93" s="14">
        <v>0</v>
      </c>
      <c r="G93" s="3"/>
    </row>
    <row r="94" spans="3:7" s="1" customFormat="1" ht="19.5" thickTop="1" thickBot="1" x14ac:dyDescent="0.25">
      <c r="C94" s="2"/>
      <c r="D94" s="151" t="s">
        <v>1336</v>
      </c>
      <c r="E94" s="152"/>
      <c r="G94" s="3"/>
    </row>
    <row r="95" spans="3:7" s="1" customFormat="1" ht="15.75" outlineLevel="1" thickTop="1" x14ac:dyDescent="0.25">
      <c r="C95" s="2"/>
      <c r="D95" s="13" t="s">
        <v>1337</v>
      </c>
      <c r="E95" s="4" t="s">
        <v>22</v>
      </c>
      <c r="G95" s="3"/>
    </row>
    <row r="96" spans="3:7" s="1" customFormat="1" ht="15" outlineLevel="1" x14ac:dyDescent="0.25">
      <c r="C96" s="2"/>
      <c r="D96" s="10" t="s">
        <v>1338</v>
      </c>
      <c r="E96" s="6" t="s">
        <v>72</v>
      </c>
      <c r="G96" s="3"/>
    </row>
    <row r="97" spans="3:7" s="1" customFormat="1" ht="15.75" outlineLevel="1" thickBot="1" x14ac:dyDescent="0.3">
      <c r="C97" s="2"/>
      <c r="D97" s="12" t="s">
        <v>1339</v>
      </c>
      <c r="E97" s="7" t="s">
        <v>34</v>
      </c>
      <c r="G97" s="3"/>
    </row>
    <row r="98" spans="3:7" s="1" customFormat="1" ht="15.75" thickTop="1" thickBot="1" x14ac:dyDescent="0.25">
      <c r="C98" s="2"/>
      <c r="D98" s="2"/>
      <c r="E98" s="8"/>
      <c r="G98" s="3"/>
    </row>
    <row r="99" spans="3:7" s="1" customFormat="1" ht="21.75" thickTop="1" thickBot="1" x14ac:dyDescent="0.35">
      <c r="C99" s="2"/>
      <c r="D99" s="145" t="s">
        <v>1340</v>
      </c>
      <c r="E99" s="146"/>
      <c r="G99" s="17"/>
    </row>
    <row r="100" spans="3:7" s="1" customFormat="1" ht="19.5" thickTop="1" thickBot="1" x14ac:dyDescent="0.25">
      <c r="C100" s="2"/>
      <c r="D100" s="151" t="s">
        <v>1341</v>
      </c>
      <c r="E100" s="152"/>
      <c r="G100" s="17"/>
    </row>
    <row r="101" spans="3:7" s="1" customFormat="1" ht="16.5" outlineLevel="1" thickTop="1" thickBot="1" x14ac:dyDescent="0.3">
      <c r="C101" s="2"/>
      <c r="D101" s="46" t="s">
        <v>1342</v>
      </c>
      <c r="E101" s="47" t="s">
        <v>22</v>
      </c>
      <c r="G101" s="3"/>
    </row>
    <row r="102" spans="3:7" s="1" customFormat="1" ht="19.5" thickTop="1" thickBot="1" x14ac:dyDescent="0.25">
      <c r="C102" s="2"/>
      <c r="D102" s="151" t="s">
        <v>1343</v>
      </c>
      <c r="E102" s="152"/>
      <c r="G102" s="3"/>
    </row>
    <row r="103" spans="3:7" s="1" customFormat="1" ht="15.75" outlineLevel="1" thickTop="1" x14ac:dyDescent="0.25">
      <c r="C103" s="2"/>
      <c r="D103" s="13" t="s">
        <v>1344</v>
      </c>
      <c r="E103" s="4" t="s">
        <v>22</v>
      </c>
      <c r="G103" s="3"/>
    </row>
    <row r="104" spans="3:7" s="1" customFormat="1" ht="45.75" outlineLevel="1" thickBot="1" x14ac:dyDescent="0.3">
      <c r="C104" s="2"/>
      <c r="D104" s="12" t="s">
        <v>1345</v>
      </c>
      <c r="E104" s="7" t="s">
        <v>22</v>
      </c>
      <c r="G104" s="3"/>
    </row>
    <row r="105" spans="3:7" s="1" customFormat="1" ht="19.5" thickTop="1" thickBot="1" x14ac:dyDescent="0.25">
      <c r="C105" s="2"/>
      <c r="D105" s="151" t="s">
        <v>1307</v>
      </c>
      <c r="E105" s="152"/>
      <c r="G105" s="3"/>
    </row>
    <row r="106" spans="3:7" s="1" customFormat="1" ht="16.5" thickTop="1" thickBot="1" x14ac:dyDescent="0.3">
      <c r="C106" s="2"/>
      <c r="D106" s="46"/>
      <c r="E106" s="47" t="s">
        <v>34</v>
      </c>
      <c r="G106" s="3"/>
    </row>
    <row r="107" spans="3:7" s="1" customFormat="1" ht="15.75" thickTop="1" thickBot="1" x14ac:dyDescent="0.25">
      <c r="C107" s="2"/>
      <c r="D107" s="2"/>
      <c r="E107" s="8"/>
      <c r="G107" s="3"/>
    </row>
    <row r="108" spans="3:7" s="1" customFormat="1" ht="21.75" thickTop="1" thickBot="1" x14ac:dyDescent="0.35">
      <c r="C108" s="2"/>
      <c r="D108" s="145" t="s">
        <v>1346</v>
      </c>
      <c r="E108" s="146"/>
      <c r="G108" s="3"/>
    </row>
    <row r="109" spans="3:7" s="1" customFormat="1" ht="19.5" thickTop="1" thickBot="1" x14ac:dyDescent="0.25">
      <c r="C109" s="2"/>
      <c r="D109" s="151" t="s">
        <v>1347</v>
      </c>
      <c r="E109" s="152"/>
      <c r="G109" s="3"/>
    </row>
    <row r="110" spans="3:7" s="1" customFormat="1" ht="105.75" outlineLevel="1" thickTop="1" x14ac:dyDescent="0.25">
      <c r="C110" s="2"/>
      <c r="D110" s="13" t="s">
        <v>1348</v>
      </c>
      <c r="E110" s="4" t="s">
        <v>22</v>
      </c>
      <c r="G110" s="3"/>
    </row>
    <row r="111" spans="3:7" s="1" customFormat="1" ht="90.75" outlineLevel="1" thickBot="1" x14ac:dyDescent="0.3">
      <c r="C111" s="2"/>
      <c r="D111" s="12" t="s">
        <v>1349</v>
      </c>
      <c r="E111" s="7" t="s">
        <v>22</v>
      </c>
      <c r="G111" s="3"/>
    </row>
    <row r="112" spans="3:7" s="1" customFormat="1" ht="19.5" thickTop="1" thickBot="1" x14ac:dyDescent="0.25">
      <c r="C112" s="2"/>
      <c r="D112" s="151" t="s">
        <v>1379</v>
      </c>
      <c r="E112" s="152"/>
      <c r="G112" s="3"/>
    </row>
    <row r="113" spans="3:7" s="1" customFormat="1" ht="45.75" outlineLevel="1" thickTop="1" x14ac:dyDescent="0.25">
      <c r="C113" s="2"/>
      <c r="D113" s="13" t="s">
        <v>1351</v>
      </c>
      <c r="E113" s="4" t="s">
        <v>22</v>
      </c>
      <c r="G113" s="3"/>
    </row>
    <row r="114" spans="3:7" s="1" customFormat="1" ht="45.75" outlineLevel="1" thickBot="1" x14ac:dyDescent="0.3">
      <c r="C114" s="2"/>
      <c r="D114" s="12" t="s">
        <v>1352</v>
      </c>
      <c r="E114" s="7" t="s">
        <v>22</v>
      </c>
      <c r="G114" s="3"/>
    </row>
    <row r="115" spans="3:7" s="1" customFormat="1" ht="15.75" thickTop="1" thickBot="1" x14ac:dyDescent="0.25">
      <c r="C115" s="2"/>
      <c r="D115" s="2"/>
      <c r="E115" s="8"/>
      <c r="G115" s="3"/>
    </row>
    <row r="116" spans="3:7" s="1" customFormat="1" ht="29.25" thickTop="1" thickBot="1" x14ac:dyDescent="0.45">
      <c r="C116" s="2"/>
      <c r="D116" s="158" t="s">
        <v>1353</v>
      </c>
      <c r="E116" s="159"/>
      <c r="G116" s="3"/>
    </row>
    <row r="117" spans="3:7" s="1" customFormat="1" ht="19.5" thickTop="1" thickBot="1" x14ac:dyDescent="0.25">
      <c r="C117" s="2"/>
      <c r="D117" s="151" t="s">
        <v>1354</v>
      </c>
      <c r="E117" s="152"/>
      <c r="G117" s="3"/>
    </row>
    <row r="118" spans="3:7" s="1" customFormat="1" ht="30.75" outlineLevel="1" thickTop="1" x14ac:dyDescent="0.25">
      <c r="C118" s="2"/>
      <c r="D118" s="13" t="s">
        <v>1355</v>
      </c>
      <c r="E118" s="4" t="s">
        <v>117</v>
      </c>
      <c r="G118" s="3"/>
    </row>
    <row r="119" spans="3:7" s="1" customFormat="1" ht="15.75" outlineLevel="1" thickBot="1" x14ac:dyDescent="0.3">
      <c r="C119" s="2"/>
      <c r="D119" s="12" t="s">
        <v>1356</v>
      </c>
      <c r="E119" s="7" t="s">
        <v>140</v>
      </c>
      <c r="G119" s="3"/>
    </row>
    <row r="120" spans="3:7" s="1" customFormat="1" ht="19.5" thickTop="1" thickBot="1" x14ac:dyDescent="0.25">
      <c r="C120" s="2"/>
      <c r="D120" s="151" t="s">
        <v>1357</v>
      </c>
      <c r="E120" s="152"/>
      <c r="G120" s="3"/>
    </row>
    <row r="121" spans="3:7" s="1" customFormat="1" ht="43.5" outlineLevel="1" thickTop="1" x14ac:dyDescent="0.2">
      <c r="C121" s="2"/>
      <c r="D121" s="21" t="s">
        <v>1358</v>
      </c>
      <c r="E121" s="4" t="s">
        <v>1396</v>
      </c>
      <c r="G121" s="3"/>
    </row>
    <row r="122" spans="3:7" s="1" customFormat="1" ht="42.75" outlineLevel="1" x14ac:dyDescent="0.2">
      <c r="C122" s="2"/>
      <c r="D122" s="15" t="s">
        <v>1359</v>
      </c>
      <c r="E122" s="6" t="s">
        <v>1407</v>
      </c>
      <c r="G122" s="3"/>
    </row>
    <row r="123" spans="3:7" s="1" customFormat="1" ht="42.75" outlineLevel="1" x14ac:dyDescent="0.2">
      <c r="C123" s="2"/>
      <c r="D123" s="15" t="s">
        <v>1360</v>
      </c>
      <c r="E123" s="6" t="s">
        <v>1407</v>
      </c>
      <c r="G123" s="3"/>
    </row>
    <row r="124" spans="3:7" s="1" customFormat="1" ht="43.5" outlineLevel="1" thickBot="1" x14ac:dyDescent="0.25">
      <c r="C124" s="2"/>
      <c r="D124" s="16" t="s">
        <v>1361</v>
      </c>
      <c r="E124" s="7" t="s">
        <v>1407</v>
      </c>
      <c r="G124" s="3"/>
    </row>
    <row r="125" spans="3:7" s="1" customFormat="1" ht="15.75" thickTop="1" thickBot="1" x14ac:dyDescent="0.25">
      <c r="C125" s="2"/>
      <c r="D125" s="151" t="s">
        <v>1511</v>
      </c>
      <c r="E125" s="152" t="s">
        <v>541</v>
      </c>
      <c r="G125" s="3"/>
    </row>
    <row r="126" spans="3:7" s="1" customFormat="1" ht="30" outlineLevel="1" thickTop="1" x14ac:dyDescent="0.25">
      <c r="C126" s="2"/>
      <c r="D126" s="13" t="s">
        <v>1362</v>
      </c>
      <c r="E126" s="4" t="s">
        <v>86</v>
      </c>
      <c r="G126" s="3"/>
    </row>
    <row r="127" spans="3:7" s="1" customFormat="1" ht="100.5" outlineLevel="1" x14ac:dyDescent="0.25">
      <c r="C127" s="2"/>
      <c r="D127" s="10" t="s">
        <v>1363</v>
      </c>
      <c r="E127" s="6" t="s">
        <v>542</v>
      </c>
      <c r="G127" s="3"/>
    </row>
    <row r="128" spans="3:7" s="1" customFormat="1" ht="86.25" outlineLevel="1" x14ac:dyDescent="0.25">
      <c r="C128" s="2"/>
      <c r="D128" s="10" t="s">
        <v>1364</v>
      </c>
      <c r="E128" s="6" t="s">
        <v>543</v>
      </c>
      <c r="G128" s="3"/>
    </row>
    <row r="129" spans="3:7" s="1" customFormat="1" ht="30" outlineLevel="1" x14ac:dyDescent="0.25">
      <c r="C129" s="2"/>
      <c r="D129" s="10" t="s">
        <v>1365</v>
      </c>
      <c r="E129" s="19" t="s">
        <v>1512</v>
      </c>
      <c r="G129" s="3"/>
    </row>
    <row r="130" spans="3:7" s="1" customFormat="1" outlineLevel="1" x14ac:dyDescent="0.2">
      <c r="C130" s="2"/>
      <c r="D130" s="9" t="s">
        <v>1271</v>
      </c>
      <c r="E130" s="11" t="s">
        <v>544</v>
      </c>
      <c r="G130" s="3"/>
    </row>
    <row r="131" spans="3:7" s="1" customFormat="1" ht="30" outlineLevel="1" x14ac:dyDescent="0.25">
      <c r="C131" s="2"/>
      <c r="D131" s="10" t="s">
        <v>1366</v>
      </c>
      <c r="E131" s="19" t="s">
        <v>1424</v>
      </c>
      <c r="G131" s="3"/>
    </row>
    <row r="132" spans="3:7" s="1" customFormat="1" outlineLevel="1" x14ac:dyDescent="0.2">
      <c r="C132" s="2"/>
      <c r="D132" s="9" t="s">
        <v>1271</v>
      </c>
      <c r="E132" s="11" t="s">
        <v>545</v>
      </c>
      <c r="G132" s="3"/>
    </row>
    <row r="133" spans="3:7" s="1" customFormat="1" ht="15" outlineLevel="1" x14ac:dyDescent="0.25">
      <c r="C133" s="2"/>
      <c r="D133" s="97" t="s">
        <v>1367</v>
      </c>
      <c r="E133" s="6"/>
      <c r="G133" s="3"/>
    </row>
    <row r="134" spans="3:7" s="1" customFormat="1" outlineLevel="1" x14ac:dyDescent="0.2">
      <c r="C134" s="2"/>
      <c r="D134" s="15" t="s">
        <v>1368</v>
      </c>
      <c r="E134" s="19" t="s">
        <v>1387</v>
      </c>
      <c r="G134" s="3"/>
    </row>
    <row r="135" spans="3:7" s="1" customFormat="1" outlineLevel="1" x14ac:dyDescent="0.2">
      <c r="C135" s="2"/>
      <c r="D135" s="15" t="s">
        <v>1369</v>
      </c>
      <c r="E135" s="19" t="s">
        <v>1388</v>
      </c>
      <c r="G135" s="3"/>
    </row>
    <row r="136" spans="3:7" s="1" customFormat="1" outlineLevel="1" x14ac:dyDescent="0.2">
      <c r="C136" s="2"/>
      <c r="D136" s="15" t="s">
        <v>1370</v>
      </c>
      <c r="E136" s="19" t="s">
        <v>1389</v>
      </c>
      <c r="G136" s="3"/>
    </row>
    <row r="137" spans="3:7" s="1" customFormat="1" outlineLevel="1" x14ac:dyDescent="0.2">
      <c r="C137" s="2"/>
      <c r="D137" s="9" t="s">
        <v>1371</v>
      </c>
      <c r="E137" s="11" t="s">
        <v>546</v>
      </c>
      <c r="G137" s="3"/>
    </row>
    <row r="138" spans="3:7" s="1" customFormat="1" ht="30.75" outlineLevel="1" thickBot="1" x14ac:dyDescent="0.3">
      <c r="C138" s="2"/>
      <c r="D138" s="12" t="s">
        <v>1372</v>
      </c>
      <c r="E138" s="14">
        <v>0</v>
      </c>
      <c r="G138" s="3"/>
    </row>
    <row r="139" spans="3:7" s="1" customFormat="1" ht="15" thickTop="1" x14ac:dyDescent="0.2">
      <c r="C139" s="2"/>
      <c r="D139" s="22"/>
      <c r="E139" s="23"/>
      <c r="G139" s="3"/>
    </row>
    <row r="145" spans="3:7" s="1" customFormat="1" x14ac:dyDescent="0.2">
      <c r="C145" s="2"/>
      <c r="D145" s="2"/>
      <c r="E145" s="8"/>
      <c r="G145" s="3"/>
    </row>
    <row r="146" spans="3:7" s="1" customFormat="1" x14ac:dyDescent="0.2">
      <c r="C146" s="2"/>
      <c r="D146" s="2"/>
      <c r="E146" s="8"/>
      <c r="G146" s="3"/>
    </row>
  </sheetData>
  <mergeCells count="32">
    <mergeCell ref="D120:E120"/>
    <mergeCell ref="D125:E125"/>
    <mergeCell ref="D105:E105"/>
    <mergeCell ref="D108:E108"/>
    <mergeCell ref="D109:E109"/>
    <mergeCell ref="D112:E112"/>
    <mergeCell ref="D116:E116"/>
    <mergeCell ref="D117:E117"/>
    <mergeCell ref="D102:E102"/>
    <mergeCell ref="D62:E62"/>
    <mergeCell ref="D63:E63"/>
    <mergeCell ref="D66:E66"/>
    <mergeCell ref="D71:E71"/>
    <mergeCell ref="D82:E82"/>
    <mergeCell ref="D88:E88"/>
    <mergeCell ref="D94:E94"/>
    <mergeCell ref="D99:E99"/>
    <mergeCell ref="D100:E100"/>
    <mergeCell ref="G76:G77"/>
    <mergeCell ref="D78:E78"/>
    <mergeCell ref="D35:E35"/>
    <mergeCell ref="D41:E41"/>
    <mergeCell ref="D46:E46"/>
    <mergeCell ref="D49:E49"/>
    <mergeCell ref="D52:E52"/>
    <mergeCell ref="D59:E59"/>
    <mergeCell ref="D28:E28"/>
    <mergeCell ref="D2:E2"/>
    <mergeCell ref="D16:E16"/>
    <mergeCell ref="D17:E17"/>
    <mergeCell ref="D24:E24"/>
    <mergeCell ref="D25:E25"/>
  </mergeCells>
  <hyperlinks>
    <hyperlink ref="G1" location="Übersicht!A1" display="zurück zur Übersicht" xr:uid="{9DF8EF13-9F30-49E7-81BE-1325F964F73B}"/>
  </hyperlinks>
  <pageMargins left="0.7" right="0.7" top="0.75" bottom="0.75" header="0.3" footer="0.3"/>
  <pageSetup paperSize="9" scale="46" orientation="portrait" verticalDpi="0" r:id="rId1"/>
  <rowBreaks count="2" manualBreakCount="2">
    <brk id="98" min="3" max="4" man="1"/>
    <brk id="115" min="3" max="4" man="1"/>
  </row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95B22F-3E81-4024-8136-ABFD03063F7F}">
  <sheetPr codeName="Tabelle88">
    <outlinePr summaryBelow="0"/>
  </sheetPr>
  <dimension ref="A1:EY146"/>
  <sheetViews>
    <sheetView zoomScaleNormal="100" workbookViewId="0">
      <pane ySplit="1" topLeftCell="A2" activePane="bottomLeft" state="frozen"/>
      <selection sqref="A1:XFD1048576"/>
      <selection pane="bottomLeft" activeCell="E7" sqref="E7"/>
    </sheetView>
  </sheetViews>
  <sheetFormatPr baseColWidth="10" defaultColWidth="10.85546875" defaultRowHeight="14.25" outlineLevelRow="1" x14ac:dyDescent="0.2"/>
  <cols>
    <col min="1" max="2" width="4" style="1" customWidth="1"/>
    <col min="3" max="3" width="1.5703125" style="2" customWidth="1"/>
    <col min="4" max="4" width="26.140625" style="2" customWidth="1"/>
    <col min="5" max="5" width="98.85546875" style="8" customWidth="1"/>
    <col min="6" max="6" width="1.5703125" style="1" customWidth="1"/>
    <col min="7" max="7" width="128.5703125" style="3" customWidth="1"/>
    <col min="8" max="155" width="10.85546875" style="1"/>
    <col min="156" max="16384" width="10.85546875" style="24"/>
  </cols>
  <sheetData>
    <row r="1" spans="3:8" s="1" customFormat="1" ht="50.1" customHeight="1" thickBot="1" x14ac:dyDescent="0.25">
      <c r="C1" s="2"/>
      <c r="D1" s="116" t="s">
        <v>553</v>
      </c>
      <c r="G1" s="112" t="s">
        <v>1374</v>
      </c>
    </row>
    <row r="2" spans="3:8" s="1" customFormat="1" ht="29.25" thickTop="1" thickBot="1" x14ac:dyDescent="0.45">
      <c r="C2" s="2"/>
      <c r="D2" s="153" t="s">
        <v>1255</v>
      </c>
      <c r="E2" s="154"/>
      <c r="G2" s="3"/>
    </row>
    <row r="3" spans="3:8" s="1" customFormat="1" ht="44.25" outlineLevel="1" thickTop="1" x14ac:dyDescent="0.25">
      <c r="C3" s="2"/>
      <c r="D3" s="13" t="s">
        <v>1256</v>
      </c>
      <c r="E3" s="4" t="s">
        <v>567</v>
      </c>
      <c r="G3" s="3"/>
      <c r="H3" s="5"/>
    </row>
    <row r="4" spans="3:8" s="1" customFormat="1" ht="15" outlineLevel="1" x14ac:dyDescent="0.25">
      <c r="C4" s="2"/>
      <c r="D4" s="10" t="s">
        <v>1257</v>
      </c>
      <c r="E4" s="6" t="s">
        <v>1513</v>
      </c>
      <c r="G4" s="3"/>
    </row>
    <row r="5" spans="3:8" s="1" customFormat="1" ht="15" outlineLevel="1" x14ac:dyDescent="0.25">
      <c r="C5" s="2"/>
      <c r="D5" s="10" t="s">
        <v>1258</v>
      </c>
      <c r="E5" s="6" t="s">
        <v>554</v>
      </c>
      <c r="G5" s="3"/>
    </row>
    <row r="6" spans="3:8" s="1" customFormat="1" ht="15" outlineLevel="1" x14ac:dyDescent="0.25">
      <c r="C6" s="2"/>
      <c r="D6" s="10" t="s">
        <v>1259</v>
      </c>
      <c r="E6" s="6" t="s">
        <v>555</v>
      </c>
      <c r="G6" s="3"/>
    </row>
    <row r="7" spans="3:8" s="1" customFormat="1" ht="15" outlineLevel="1" x14ac:dyDescent="0.25">
      <c r="C7" s="2"/>
      <c r="D7" s="10" t="s">
        <v>371</v>
      </c>
      <c r="E7" s="6" t="s">
        <v>556</v>
      </c>
      <c r="G7" s="3"/>
    </row>
    <row r="8" spans="3:8" s="1" customFormat="1" ht="15" outlineLevel="1" x14ac:dyDescent="0.25">
      <c r="C8" s="2"/>
      <c r="D8" s="10" t="s">
        <v>1260</v>
      </c>
      <c r="E8" s="6" t="s">
        <v>557</v>
      </c>
      <c r="G8" s="3"/>
    </row>
    <row r="9" spans="3:8" s="1" customFormat="1" ht="30" outlineLevel="1" x14ac:dyDescent="0.25">
      <c r="C9" s="2"/>
      <c r="D9" s="10" t="s">
        <v>1261</v>
      </c>
      <c r="E9" s="6" t="s">
        <v>559</v>
      </c>
      <c r="G9" s="3"/>
    </row>
    <row r="10" spans="3:8" s="1" customFormat="1" ht="28.5" outlineLevel="1" x14ac:dyDescent="0.2">
      <c r="C10" s="2"/>
      <c r="D10" s="72" t="s">
        <v>1262</v>
      </c>
      <c r="E10" s="55" t="s">
        <v>568</v>
      </c>
      <c r="G10" s="3"/>
    </row>
    <row r="11" spans="3:8" s="1" customFormat="1" ht="45" outlineLevel="1" x14ac:dyDescent="0.25">
      <c r="C11" s="2"/>
      <c r="D11" s="10" t="s">
        <v>1263</v>
      </c>
      <c r="E11" s="6">
        <v>140</v>
      </c>
      <c r="G11" s="3"/>
    </row>
    <row r="12" spans="3:8" s="1" customFormat="1" ht="28.5" outlineLevel="1" x14ac:dyDescent="0.2">
      <c r="C12" s="2"/>
      <c r="D12" s="15" t="s">
        <v>1264</v>
      </c>
      <c r="E12" s="27">
        <v>140</v>
      </c>
      <c r="G12" s="3"/>
    </row>
    <row r="13" spans="3:8" s="1" customFormat="1" ht="28.5" outlineLevel="1" x14ac:dyDescent="0.2">
      <c r="C13" s="2"/>
      <c r="D13" s="15" t="s">
        <v>1265</v>
      </c>
      <c r="E13" s="27">
        <v>0</v>
      </c>
      <c r="G13" s="3"/>
    </row>
    <row r="14" spans="3:8" s="1" customFormat="1" ht="15" outlineLevel="1" thickBot="1" x14ac:dyDescent="0.25">
      <c r="C14" s="2"/>
      <c r="D14" s="16" t="s">
        <v>1266</v>
      </c>
      <c r="E14" s="91">
        <v>0</v>
      </c>
      <c r="G14" s="3"/>
    </row>
    <row r="15" spans="3:8" ht="15.75" thickTop="1" thickBot="1" x14ac:dyDescent="0.25"/>
    <row r="16" spans="3:8" ht="29.25" thickTop="1" thickBot="1" x14ac:dyDescent="0.45">
      <c r="D16" s="153" t="s">
        <v>1267</v>
      </c>
      <c r="E16" s="154"/>
    </row>
    <row r="17" spans="3:7" s="1" customFormat="1" ht="21.75" thickTop="1" thickBot="1" x14ac:dyDescent="0.35">
      <c r="C17" s="2"/>
      <c r="D17" s="155" t="s">
        <v>1268</v>
      </c>
      <c r="E17" s="156"/>
      <c r="G17" s="3"/>
    </row>
    <row r="18" spans="3:7" s="1" customFormat="1" ht="45.75" outlineLevel="1" thickTop="1" x14ac:dyDescent="0.25">
      <c r="C18" s="2"/>
      <c r="D18" s="13" t="s">
        <v>1269</v>
      </c>
      <c r="E18" s="4" t="s">
        <v>562</v>
      </c>
      <c r="G18" s="3"/>
    </row>
    <row r="19" spans="3:7" s="1" customFormat="1" ht="15" outlineLevel="1" x14ac:dyDescent="0.25">
      <c r="C19" s="2"/>
      <c r="D19" s="10" t="s">
        <v>1270</v>
      </c>
      <c r="E19" s="6" t="s">
        <v>561</v>
      </c>
      <c r="G19" s="3"/>
    </row>
    <row r="20" spans="3:7" s="1" customFormat="1" outlineLevel="1" x14ac:dyDescent="0.2">
      <c r="C20" s="2"/>
      <c r="D20" s="9" t="s">
        <v>1271</v>
      </c>
      <c r="E20" s="11" t="s">
        <v>23</v>
      </c>
      <c r="G20" s="3"/>
    </row>
    <row r="21" spans="3:7" s="1" customFormat="1" ht="45" outlineLevel="1" x14ac:dyDescent="0.25">
      <c r="C21" s="2"/>
      <c r="D21" s="10" t="s">
        <v>1272</v>
      </c>
      <c r="E21" s="6" t="s">
        <v>510</v>
      </c>
      <c r="G21" s="3"/>
    </row>
    <row r="22" spans="3:7" s="1" customFormat="1" ht="29.25" outlineLevel="1" thickBot="1" x14ac:dyDescent="0.25">
      <c r="C22" s="2"/>
      <c r="D22" s="44" t="s">
        <v>1273</v>
      </c>
      <c r="E22" s="45" t="s">
        <v>23</v>
      </c>
      <c r="G22" s="3"/>
    </row>
    <row r="23" spans="3:7" ht="15.75" thickTop="1" thickBot="1" x14ac:dyDescent="0.25"/>
    <row r="24" spans="3:7" s="1" customFormat="1" ht="21.75" thickTop="1" thickBot="1" x14ac:dyDescent="0.35">
      <c r="C24" s="2"/>
      <c r="D24" s="145" t="s">
        <v>1274</v>
      </c>
      <c r="E24" s="146"/>
      <c r="G24" s="3"/>
    </row>
    <row r="25" spans="3:7" s="1" customFormat="1" ht="19.5" thickTop="1" thickBot="1" x14ac:dyDescent="0.25">
      <c r="C25" s="2"/>
      <c r="D25" s="151" t="s">
        <v>1275</v>
      </c>
      <c r="E25" s="152"/>
      <c r="G25" s="28"/>
    </row>
    <row r="26" spans="3:7" s="1" customFormat="1" ht="44.25" outlineLevel="1" thickTop="1" x14ac:dyDescent="0.25">
      <c r="C26" s="2"/>
      <c r="D26" s="13" t="s">
        <v>1276</v>
      </c>
      <c r="E26" s="4" t="s">
        <v>134</v>
      </c>
      <c r="G26" s="3"/>
    </row>
    <row r="27" spans="3:7" s="1" customFormat="1" ht="45.75" outlineLevel="1" thickBot="1" x14ac:dyDescent="0.3">
      <c r="C27" s="2"/>
      <c r="D27" s="12" t="s">
        <v>1277</v>
      </c>
      <c r="E27" s="31">
        <v>18</v>
      </c>
      <c r="G27" s="3"/>
    </row>
    <row r="28" spans="3:7" s="1" customFormat="1" ht="19.5" thickTop="1" thickBot="1" x14ac:dyDescent="0.25">
      <c r="C28" s="2"/>
      <c r="D28" s="151" t="s">
        <v>1278</v>
      </c>
      <c r="E28" s="152"/>
      <c r="G28" s="28"/>
    </row>
    <row r="29" spans="3:7" s="1" customFormat="1" ht="30.75" outlineLevel="1" thickTop="1" x14ac:dyDescent="0.25">
      <c r="C29" s="2"/>
      <c r="D29" s="13" t="s">
        <v>1279</v>
      </c>
      <c r="E29" s="111" t="s">
        <v>205</v>
      </c>
      <c r="G29" s="3"/>
    </row>
    <row r="30" spans="3:7" s="1" customFormat="1" ht="43.5" outlineLevel="1" x14ac:dyDescent="0.25">
      <c r="C30" s="2"/>
      <c r="D30" s="10" t="s">
        <v>1280</v>
      </c>
      <c r="E30" s="6" t="s">
        <v>566</v>
      </c>
      <c r="G30" s="3"/>
    </row>
    <row r="31" spans="3:7" s="1" customFormat="1" ht="60" outlineLevel="1" x14ac:dyDescent="0.25">
      <c r="C31" s="2"/>
      <c r="D31" s="10" t="s">
        <v>1281</v>
      </c>
      <c r="E31" s="6" t="s">
        <v>41</v>
      </c>
      <c r="G31" s="3"/>
    </row>
    <row r="32" spans="3:7" s="1" customFormat="1" ht="30" outlineLevel="1" x14ac:dyDescent="0.25">
      <c r="C32" s="2"/>
      <c r="D32" s="10" t="s">
        <v>1282</v>
      </c>
      <c r="E32" s="6" t="s">
        <v>225</v>
      </c>
      <c r="G32" s="3"/>
    </row>
    <row r="33" spans="3:7" s="1" customFormat="1" ht="30" outlineLevel="1" x14ac:dyDescent="0.25">
      <c r="C33" s="2"/>
      <c r="D33" s="10" t="s">
        <v>1283</v>
      </c>
      <c r="E33" s="6" t="s">
        <v>31</v>
      </c>
      <c r="G33" s="3"/>
    </row>
    <row r="34" spans="3:7" s="1" customFormat="1" ht="29.25" outlineLevel="1" thickBot="1" x14ac:dyDescent="0.25">
      <c r="C34" s="2"/>
      <c r="D34" s="16" t="s">
        <v>1284</v>
      </c>
      <c r="E34" s="7" t="s">
        <v>62</v>
      </c>
      <c r="G34" s="3"/>
    </row>
    <row r="35" spans="3:7" s="1" customFormat="1" ht="19.5" thickTop="1" thickBot="1" x14ac:dyDescent="0.25">
      <c r="C35" s="2"/>
      <c r="D35" s="151" t="s">
        <v>1285</v>
      </c>
      <c r="E35" s="152"/>
      <c r="G35" s="3"/>
    </row>
    <row r="36" spans="3:7" s="1" customFormat="1" ht="15.75" outlineLevel="1" thickTop="1" x14ac:dyDescent="0.25">
      <c r="C36" s="2"/>
      <c r="D36" s="13" t="s">
        <v>1286</v>
      </c>
      <c r="E36" s="4" t="s">
        <v>22</v>
      </c>
      <c r="G36" s="3"/>
    </row>
    <row r="37" spans="3:7" s="1" customFormat="1" ht="15" outlineLevel="1" x14ac:dyDescent="0.25">
      <c r="C37" s="2"/>
      <c r="D37" s="10" t="s">
        <v>1287</v>
      </c>
      <c r="E37" s="6" t="s">
        <v>22</v>
      </c>
      <c r="G37" s="3"/>
    </row>
    <row r="38" spans="3:7" s="1" customFormat="1" ht="29.25" outlineLevel="1" x14ac:dyDescent="0.25">
      <c r="C38" s="2"/>
      <c r="D38" s="10" t="s">
        <v>1288</v>
      </c>
      <c r="E38" s="6" t="s">
        <v>161</v>
      </c>
      <c r="G38" s="3"/>
    </row>
    <row r="39" spans="3:7" s="1" customFormat="1" ht="29.25" outlineLevel="1" x14ac:dyDescent="0.25">
      <c r="C39" s="2"/>
      <c r="D39" s="10" t="s">
        <v>1289</v>
      </c>
      <c r="E39" s="6" t="s">
        <v>197</v>
      </c>
      <c r="G39" s="3"/>
    </row>
    <row r="40" spans="3:7" s="1" customFormat="1" ht="45.75" outlineLevel="1" thickBot="1" x14ac:dyDescent="0.3">
      <c r="C40" s="2"/>
      <c r="D40" s="12" t="s">
        <v>1290</v>
      </c>
      <c r="E40" s="7" t="s">
        <v>31</v>
      </c>
      <c r="G40" s="3"/>
    </row>
    <row r="41" spans="3:7" s="1" customFormat="1" ht="19.5" thickTop="1" thickBot="1" x14ac:dyDescent="0.25">
      <c r="C41" s="2"/>
      <c r="D41" s="151" t="s">
        <v>1291</v>
      </c>
      <c r="E41" s="152"/>
      <c r="G41" s="3"/>
    </row>
    <row r="42" spans="3:7" s="1" customFormat="1" ht="15.75" outlineLevel="1" thickTop="1" x14ac:dyDescent="0.25">
      <c r="C42" s="2"/>
      <c r="D42" s="13" t="s">
        <v>1292</v>
      </c>
      <c r="E42" s="4" t="s">
        <v>33</v>
      </c>
      <c r="G42" s="3"/>
    </row>
    <row r="43" spans="3:7" s="1" customFormat="1" ht="15" outlineLevel="1" x14ac:dyDescent="0.25">
      <c r="C43" s="2"/>
      <c r="D43" s="10" t="s">
        <v>1293</v>
      </c>
      <c r="E43" s="6" t="s">
        <v>22</v>
      </c>
      <c r="G43" s="3"/>
    </row>
    <row r="44" spans="3:7" s="1" customFormat="1" ht="15" outlineLevel="1" x14ac:dyDescent="0.25">
      <c r="C44" s="2"/>
      <c r="D44" s="10" t="s">
        <v>1294</v>
      </c>
      <c r="E44" s="6" t="s">
        <v>33</v>
      </c>
      <c r="G44" s="3"/>
    </row>
    <row r="45" spans="3:7" s="1" customFormat="1" ht="30.75" outlineLevel="1" thickBot="1" x14ac:dyDescent="0.3">
      <c r="C45" s="2"/>
      <c r="D45" s="12" t="s">
        <v>1295</v>
      </c>
      <c r="E45" s="7" t="s">
        <v>34</v>
      </c>
      <c r="G45" s="3"/>
    </row>
    <row r="46" spans="3:7" s="1" customFormat="1" ht="19.5" thickTop="1" thickBot="1" x14ac:dyDescent="0.25">
      <c r="C46" s="2"/>
      <c r="D46" s="151" t="s">
        <v>1296</v>
      </c>
      <c r="E46" s="152"/>
      <c r="G46" s="3"/>
    </row>
    <row r="47" spans="3:7" s="1" customFormat="1" ht="15.75" outlineLevel="1" thickTop="1" x14ac:dyDescent="0.25">
      <c r="C47" s="2"/>
      <c r="D47" s="13" t="s">
        <v>1297</v>
      </c>
      <c r="E47" s="4" t="s">
        <v>33</v>
      </c>
      <c r="G47" s="3"/>
    </row>
    <row r="48" spans="3:7" s="1" customFormat="1" ht="15.75" outlineLevel="1" thickBot="1" x14ac:dyDescent="0.3">
      <c r="C48" s="2"/>
      <c r="D48" s="12" t="s">
        <v>114</v>
      </c>
      <c r="E48" s="7" t="s">
        <v>32</v>
      </c>
      <c r="G48" s="3"/>
    </row>
    <row r="49" spans="3:7" s="1" customFormat="1" ht="19.5" thickTop="1" thickBot="1" x14ac:dyDescent="0.25">
      <c r="C49" s="2"/>
      <c r="D49" s="151" t="s">
        <v>1298</v>
      </c>
      <c r="E49" s="152"/>
      <c r="G49" s="3"/>
    </row>
    <row r="50" spans="3:7" s="1" customFormat="1" ht="30.75" outlineLevel="1" thickTop="1" x14ac:dyDescent="0.25">
      <c r="C50" s="2"/>
      <c r="D50" s="13" t="s">
        <v>1112</v>
      </c>
      <c r="E50" s="4" t="s">
        <v>33</v>
      </c>
      <c r="G50" s="3"/>
    </row>
    <row r="51" spans="3:7" s="1" customFormat="1" ht="30.75" outlineLevel="1" thickBot="1" x14ac:dyDescent="0.3">
      <c r="C51" s="2"/>
      <c r="D51" s="12" t="s">
        <v>1299</v>
      </c>
      <c r="E51" s="7" t="s">
        <v>33</v>
      </c>
      <c r="G51" s="3"/>
    </row>
    <row r="52" spans="3:7" s="1" customFormat="1" ht="19.5" thickTop="1" thickBot="1" x14ac:dyDescent="0.25">
      <c r="C52" s="2"/>
      <c r="D52" s="151" t="s">
        <v>1300</v>
      </c>
      <c r="E52" s="152"/>
      <c r="G52" s="3"/>
    </row>
    <row r="53" spans="3:7" s="1" customFormat="1" ht="30.75" outlineLevel="1" thickTop="1" x14ac:dyDescent="0.25">
      <c r="C53" s="2"/>
      <c r="D53" s="13" t="s">
        <v>1301</v>
      </c>
      <c r="E53" s="4" t="s">
        <v>33</v>
      </c>
      <c r="G53" s="3"/>
    </row>
    <row r="54" spans="3:7" s="1" customFormat="1" outlineLevel="1" x14ac:dyDescent="0.2">
      <c r="C54" s="2"/>
      <c r="D54" s="15" t="s">
        <v>1302</v>
      </c>
      <c r="E54" s="27" t="s">
        <v>33</v>
      </c>
      <c r="G54" s="3"/>
    </row>
    <row r="55" spans="3:7" s="1" customFormat="1" outlineLevel="1" x14ac:dyDescent="0.2">
      <c r="C55" s="2"/>
      <c r="D55" s="15" t="s">
        <v>1303</v>
      </c>
      <c r="E55" s="27" t="s">
        <v>33</v>
      </c>
      <c r="G55" s="3"/>
    </row>
    <row r="56" spans="3:7" s="1" customFormat="1" outlineLevel="1" x14ac:dyDescent="0.2">
      <c r="C56" s="2"/>
      <c r="D56" s="15" t="s">
        <v>1304</v>
      </c>
      <c r="E56" s="27" t="s">
        <v>33</v>
      </c>
      <c r="G56" s="3"/>
    </row>
    <row r="57" spans="3:7" s="1" customFormat="1" ht="28.5" outlineLevel="1" x14ac:dyDescent="0.2">
      <c r="C57" s="2"/>
      <c r="D57" s="15" t="s">
        <v>1305</v>
      </c>
      <c r="E57" s="27" t="s">
        <v>33</v>
      </c>
      <c r="G57" s="3"/>
    </row>
    <row r="58" spans="3:7" s="1" customFormat="1" ht="15" outlineLevel="1" thickBot="1" x14ac:dyDescent="0.25">
      <c r="C58" s="2"/>
      <c r="D58" s="16" t="s">
        <v>1306</v>
      </c>
      <c r="E58" s="91" t="s">
        <v>1476</v>
      </c>
      <c r="G58" s="3"/>
    </row>
    <row r="59" spans="3:7" s="1" customFormat="1" ht="19.5" thickTop="1" thickBot="1" x14ac:dyDescent="0.25">
      <c r="C59" s="2"/>
      <c r="D59" s="151" t="s">
        <v>1307</v>
      </c>
      <c r="E59" s="152"/>
      <c r="G59" s="3"/>
    </row>
    <row r="60" spans="3:7" s="1" customFormat="1" ht="16.5" thickTop="1" thickBot="1" x14ac:dyDescent="0.3">
      <c r="C60" s="2"/>
      <c r="D60" s="46"/>
      <c r="E60" s="47" t="s">
        <v>34</v>
      </c>
      <c r="G60" s="3"/>
    </row>
    <row r="61" spans="3:7" s="1" customFormat="1" ht="15.75" thickTop="1" thickBot="1" x14ac:dyDescent="0.25">
      <c r="C61" s="2"/>
      <c r="D61" s="2"/>
      <c r="E61" s="8"/>
      <c r="G61" s="3"/>
    </row>
    <row r="62" spans="3:7" s="1" customFormat="1" ht="21.75" thickTop="1" thickBot="1" x14ac:dyDescent="0.35">
      <c r="C62" s="2"/>
      <c r="D62" s="145" t="s">
        <v>1308</v>
      </c>
      <c r="E62" s="146"/>
      <c r="G62" s="3"/>
    </row>
    <row r="63" spans="3:7" s="1" customFormat="1" ht="19.5" thickTop="1" thickBot="1" x14ac:dyDescent="0.25">
      <c r="C63" s="2"/>
      <c r="D63" s="151" t="s">
        <v>1309</v>
      </c>
      <c r="E63" s="152"/>
      <c r="G63" s="3"/>
    </row>
    <row r="64" spans="3:7" s="1" customFormat="1" ht="30.75" outlineLevel="1" thickTop="1" x14ac:dyDescent="0.25">
      <c r="C64" s="2"/>
      <c r="D64" s="13" t="s">
        <v>290</v>
      </c>
      <c r="E64" s="4" t="s">
        <v>22</v>
      </c>
      <c r="F64" s="18"/>
      <c r="G64" s="3"/>
    </row>
    <row r="65" spans="3:7" s="1" customFormat="1" ht="15.75" outlineLevel="1" thickBot="1" x14ac:dyDescent="0.3">
      <c r="C65" s="2"/>
      <c r="D65" s="12" t="s">
        <v>1310</v>
      </c>
      <c r="E65" s="7" t="s">
        <v>33</v>
      </c>
      <c r="G65" s="3"/>
    </row>
    <row r="66" spans="3:7" s="1" customFormat="1" ht="19.5" thickTop="1" thickBot="1" x14ac:dyDescent="0.25">
      <c r="C66" s="2"/>
      <c r="D66" s="151" t="s">
        <v>1311</v>
      </c>
      <c r="E66" s="152"/>
      <c r="G66" s="3"/>
    </row>
    <row r="67" spans="3:7" s="1" customFormat="1" ht="15.75" outlineLevel="1" thickTop="1" x14ac:dyDescent="0.25">
      <c r="C67" s="2"/>
      <c r="D67" s="13" t="s">
        <v>1312</v>
      </c>
      <c r="E67" s="4" t="s">
        <v>33</v>
      </c>
      <c r="G67" s="3"/>
    </row>
    <row r="68" spans="3:7" s="1" customFormat="1" ht="15" outlineLevel="1" x14ac:dyDescent="0.25">
      <c r="C68" s="2"/>
      <c r="D68" s="10" t="s">
        <v>1313</v>
      </c>
      <c r="E68" s="6" t="s">
        <v>33</v>
      </c>
      <c r="G68" s="3"/>
    </row>
    <row r="69" spans="3:7" s="1" customFormat="1" ht="30.75" outlineLevel="1" thickBot="1" x14ac:dyDescent="0.3">
      <c r="C69" s="2"/>
      <c r="D69" s="12" t="s">
        <v>1314</v>
      </c>
      <c r="E69" s="7" t="s">
        <v>33</v>
      </c>
      <c r="G69" s="3"/>
    </row>
    <row r="70" spans="3:7" s="1" customFormat="1" ht="15.75" thickTop="1" thickBot="1" x14ac:dyDescent="0.25">
      <c r="C70" s="2"/>
      <c r="D70" s="2"/>
      <c r="E70" s="8"/>
      <c r="G70" s="3"/>
    </row>
    <row r="71" spans="3:7" s="1" customFormat="1" ht="21.75" thickTop="1" thickBot="1" x14ac:dyDescent="0.35">
      <c r="C71" s="2"/>
      <c r="D71" s="145" t="s">
        <v>1315</v>
      </c>
      <c r="E71" s="146"/>
      <c r="G71" s="3"/>
    </row>
    <row r="72" spans="3:7" s="1" customFormat="1" ht="44.25" outlineLevel="1" thickTop="1" x14ac:dyDescent="0.25">
      <c r="C72" s="2"/>
      <c r="D72" s="13" t="s">
        <v>1316</v>
      </c>
      <c r="E72" s="4" t="s">
        <v>20</v>
      </c>
      <c r="G72" s="3"/>
    </row>
    <row r="73" spans="3:7" s="1" customFormat="1" ht="30" outlineLevel="1" x14ac:dyDescent="0.25">
      <c r="C73" s="2"/>
      <c r="D73" s="10" t="s">
        <v>1317</v>
      </c>
      <c r="E73" s="6" t="s">
        <v>352</v>
      </c>
      <c r="G73" s="3"/>
    </row>
    <row r="74" spans="3:7" s="1" customFormat="1" ht="30" outlineLevel="1" x14ac:dyDescent="0.25">
      <c r="C74" s="2"/>
      <c r="D74" s="10" t="s">
        <v>1318</v>
      </c>
      <c r="E74" s="6" t="s">
        <v>176</v>
      </c>
      <c r="G74" s="3"/>
    </row>
    <row r="75" spans="3:7" s="1" customFormat="1" ht="57.75" outlineLevel="1" x14ac:dyDescent="0.25">
      <c r="C75" s="2"/>
      <c r="D75" s="10" t="s">
        <v>1319</v>
      </c>
      <c r="E75" s="6" t="s">
        <v>71</v>
      </c>
      <c r="G75" s="3"/>
    </row>
    <row r="76" spans="3:7" s="1" customFormat="1" ht="30" outlineLevel="1" x14ac:dyDescent="0.25">
      <c r="C76" s="2"/>
      <c r="D76" s="10" t="s">
        <v>1320</v>
      </c>
      <c r="E76" s="6" t="s">
        <v>1431</v>
      </c>
      <c r="G76" s="157"/>
    </row>
    <row r="77" spans="3:7" s="1" customFormat="1" ht="15" outlineLevel="1" thickBot="1" x14ac:dyDescent="0.25">
      <c r="C77" s="2"/>
      <c r="D77" s="44" t="s">
        <v>1321</v>
      </c>
      <c r="E77" s="45" t="s">
        <v>23</v>
      </c>
      <c r="G77" s="157"/>
    </row>
    <row r="78" spans="3:7" s="1" customFormat="1" ht="19.5" thickTop="1" thickBot="1" x14ac:dyDescent="0.25">
      <c r="C78" s="2"/>
      <c r="D78" s="151" t="s">
        <v>1322</v>
      </c>
      <c r="E78" s="152"/>
      <c r="G78" s="3"/>
    </row>
    <row r="79" spans="3:7" s="1" customFormat="1" ht="15.75" outlineLevel="1" thickTop="1" x14ac:dyDescent="0.25">
      <c r="C79" s="2"/>
      <c r="D79" s="13" t="s">
        <v>1323</v>
      </c>
      <c r="E79" s="4" t="s">
        <v>109</v>
      </c>
      <c r="G79" s="3"/>
    </row>
    <row r="80" spans="3:7" s="1" customFormat="1" ht="28.5" outlineLevel="1" x14ac:dyDescent="0.2">
      <c r="C80" s="2"/>
      <c r="D80" s="15" t="s">
        <v>1324</v>
      </c>
      <c r="E80" s="27" t="s">
        <v>369</v>
      </c>
      <c r="G80" s="3"/>
    </row>
    <row r="81" spans="3:7" s="1" customFormat="1" ht="15.75" outlineLevel="1" thickBot="1" x14ac:dyDescent="0.3">
      <c r="C81" s="2"/>
      <c r="D81" s="12" t="s">
        <v>1325</v>
      </c>
      <c r="E81" s="56" t="s">
        <v>560</v>
      </c>
      <c r="G81" s="3"/>
    </row>
    <row r="82" spans="3:7" s="1" customFormat="1" ht="19.5" thickTop="1" thickBot="1" x14ac:dyDescent="0.25">
      <c r="C82" s="2"/>
      <c r="D82" s="151" t="s">
        <v>1326</v>
      </c>
      <c r="E82" s="152"/>
      <c r="G82" s="28"/>
    </row>
    <row r="83" spans="3:7" s="1" customFormat="1" ht="30.75" outlineLevel="1" thickTop="1" x14ac:dyDescent="0.25">
      <c r="C83" s="2"/>
      <c r="D83" s="13" t="s">
        <v>1327</v>
      </c>
      <c r="E83" s="4" t="s">
        <v>33</v>
      </c>
      <c r="G83" s="3"/>
    </row>
    <row r="84" spans="3:7" s="1" customFormat="1" ht="30" outlineLevel="1" x14ac:dyDescent="0.25">
      <c r="C84" s="2"/>
      <c r="D84" s="10" t="s">
        <v>1328</v>
      </c>
      <c r="E84" s="6" t="s">
        <v>72</v>
      </c>
      <c r="G84" s="3"/>
    </row>
    <row r="85" spans="3:7" s="1" customFormat="1" ht="60" outlineLevel="1" x14ac:dyDescent="0.25">
      <c r="C85" s="2"/>
      <c r="D85" s="10" t="s">
        <v>1329</v>
      </c>
      <c r="E85" s="6" t="s">
        <v>33</v>
      </c>
      <c r="G85" s="3"/>
    </row>
    <row r="86" spans="3:7" s="1" customFormat="1" ht="30" outlineLevel="1" x14ac:dyDescent="0.25">
      <c r="C86" s="2"/>
      <c r="D86" s="10" t="s">
        <v>1330</v>
      </c>
      <c r="E86" s="6" t="s">
        <v>33</v>
      </c>
      <c r="G86" s="3"/>
    </row>
    <row r="87" spans="3:7" s="1" customFormat="1" ht="30.75" outlineLevel="1" thickBot="1" x14ac:dyDescent="0.3">
      <c r="C87" s="2"/>
      <c r="D87" s="12" t="s">
        <v>1331</v>
      </c>
      <c r="E87" s="7" t="s">
        <v>33</v>
      </c>
      <c r="G87" s="3"/>
    </row>
    <row r="88" spans="3:7" s="1" customFormat="1" ht="19.5" thickTop="1" thickBot="1" x14ac:dyDescent="0.25">
      <c r="C88" s="2"/>
      <c r="D88" s="151" t="s">
        <v>1332</v>
      </c>
      <c r="E88" s="152"/>
      <c r="G88" s="3"/>
    </row>
    <row r="89" spans="3:7" s="1" customFormat="1" ht="44.25" outlineLevel="1" thickTop="1" x14ac:dyDescent="0.25">
      <c r="C89" s="2"/>
      <c r="D89" s="13" t="s">
        <v>1333</v>
      </c>
      <c r="E89" s="4" t="s">
        <v>20</v>
      </c>
      <c r="G89" s="3"/>
    </row>
    <row r="90" spans="3:7" s="1" customFormat="1" ht="15" outlineLevel="1" x14ac:dyDescent="0.25">
      <c r="C90" s="2"/>
      <c r="D90" s="10" t="s">
        <v>1334</v>
      </c>
      <c r="E90" s="6" t="s">
        <v>31</v>
      </c>
      <c r="G90" s="3"/>
    </row>
    <row r="91" spans="3:7" s="1" customFormat="1" ht="30" outlineLevel="1" x14ac:dyDescent="0.25">
      <c r="C91" s="2"/>
      <c r="D91" s="10" t="s">
        <v>1335</v>
      </c>
      <c r="E91" s="6" t="s">
        <v>32</v>
      </c>
      <c r="G91" s="3"/>
    </row>
    <row r="92" spans="3:7" s="1" customFormat="1" ht="30" outlineLevel="1" x14ac:dyDescent="0.25">
      <c r="C92" s="2"/>
      <c r="D92" s="10" t="s">
        <v>1332</v>
      </c>
      <c r="E92" s="6" t="s">
        <v>31</v>
      </c>
      <c r="G92" s="3"/>
    </row>
    <row r="93" spans="3:7" s="1" customFormat="1" ht="15" outlineLevel="1" thickBot="1" x14ac:dyDescent="0.25">
      <c r="C93" s="2"/>
      <c r="D93" s="20" t="s">
        <v>1271</v>
      </c>
      <c r="E93" s="14">
        <v>0</v>
      </c>
      <c r="G93" s="3"/>
    </row>
    <row r="94" spans="3:7" s="1" customFormat="1" ht="19.5" thickTop="1" thickBot="1" x14ac:dyDescent="0.25">
      <c r="C94" s="2"/>
      <c r="D94" s="151" t="s">
        <v>1336</v>
      </c>
      <c r="E94" s="152"/>
      <c r="G94" s="3"/>
    </row>
    <row r="95" spans="3:7" s="1" customFormat="1" ht="15.75" outlineLevel="1" thickTop="1" x14ac:dyDescent="0.25">
      <c r="C95" s="2"/>
      <c r="D95" s="13" t="s">
        <v>1337</v>
      </c>
      <c r="E95" s="4" t="s">
        <v>32</v>
      </c>
      <c r="G95" s="3"/>
    </row>
    <row r="96" spans="3:7" s="1" customFormat="1" ht="15" outlineLevel="1" x14ac:dyDescent="0.25">
      <c r="C96" s="2"/>
      <c r="D96" s="10" t="s">
        <v>1338</v>
      </c>
      <c r="E96" s="6" t="s">
        <v>32</v>
      </c>
      <c r="G96" s="3"/>
    </row>
    <row r="97" spans="3:7" s="1" customFormat="1" ht="15.75" outlineLevel="1" thickBot="1" x14ac:dyDescent="0.3">
      <c r="C97" s="2"/>
      <c r="D97" s="12" t="s">
        <v>1339</v>
      </c>
      <c r="E97" s="7" t="s">
        <v>34</v>
      </c>
      <c r="G97" s="3"/>
    </row>
    <row r="98" spans="3:7" s="1" customFormat="1" ht="15.75" thickTop="1" thickBot="1" x14ac:dyDescent="0.25">
      <c r="C98" s="2"/>
      <c r="D98" s="2"/>
      <c r="E98" s="8"/>
      <c r="G98" s="3"/>
    </row>
    <row r="99" spans="3:7" s="1" customFormat="1" ht="21.75" thickTop="1" thickBot="1" x14ac:dyDescent="0.35">
      <c r="C99" s="2"/>
      <c r="D99" s="145" t="s">
        <v>1340</v>
      </c>
      <c r="E99" s="146"/>
      <c r="G99" s="17"/>
    </row>
    <row r="100" spans="3:7" s="1" customFormat="1" ht="19.5" thickTop="1" thickBot="1" x14ac:dyDescent="0.25">
      <c r="C100" s="2"/>
      <c r="D100" s="151" t="s">
        <v>1341</v>
      </c>
      <c r="E100" s="152"/>
      <c r="G100" s="17"/>
    </row>
    <row r="101" spans="3:7" s="1" customFormat="1" ht="16.5" outlineLevel="1" thickTop="1" thickBot="1" x14ac:dyDescent="0.3">
      <c r="C101" s="2"/>
      <c r="D101" s="46" t="s">
        <v>1342</v>
      </c>
      <c r="E101" s="47" t="s">
        <v>33</v>
      </c>
      <c r="G101" s="3"/>
    </row>
    <row r="102" spans="3:7" s="1" customFormat="1" ht="19.5" thickTop="1" thickBot="1" x14ac:dyDescent="0.25">
      <c r="C102" s="2"/>
      <c r="D102" s="151" t="s">
        <v>1343</v>
      </c>
      <c r="E102" s="152"/>
      <c r="G102" s="3"/>
    </row>
    <row r="103" spans="3:7" s="1" customFormat="1" ht="15.75" outlineLevel="1" thickTop="1" x14ac:dyDescent="0.25">
      <c r="C103" s="2"/>
      <c r="D103" s="13" t="s">
        <v>1344</v>
      </c>
      <c r="E103" s="4" t="s">
        <v>33</v>
      </c>
      <c r="G103" s="3"/>
    </row>
    <row r="104" spans="3:7" s="1" customFormat="1" ht="45.75" outlineLevel="1" thickBot="1" x14ac:dyDescent="0.3">
      <c r="C104" s="2"/>
      <c r="D104" s="12" t="s">
        <v>1345</v>
      </c>
      <c r="E104" s="7" t="s">
        <v>33</v>
      </c>
      <c r="G104" s="3"/>
    </row>
    <row r="105" spans="3:7" s="1" customFormat="1" ht="19.5" thickTop="1" thickBot="1" x14ac:dyDescent="0.25">
      <c r="C105" s="2"/>
      <c r="D105" s="151" t="s">
        <v>1307</v>
      </c>
      <c r="E105" s="152"/>
      <c r="G105" s="3"/>
    </row>
    <row r="106" spans="3:7" s="1" customFormat="1" ht="16.5" thickTop="1" thickBot="1" x14ac:dyDescent="0.3">
      <c r="C106" s="2"/>
      <c r="D106" s="46"/>
      <c r="E106" s="47" t="s">
        <v>34</v>
      </c>
      <c r="G106" s="3"/>
    </row>
    <row r="107" spans="3:7" s="1" customFormat="1" ht="15.75" thickTop="1" thickBot="1" x14ac:dyDescent="0.25">
      <c r="C107" s="2"/>
      <c r="D107" s="2"/>
      <c r="E107" s="8"/>
      <c r="G107" s="3"/>
    </row>
    <row r="108" spans="3:7" s="1" customFormat="1" ht="21.75" thickTop="1" thickBot="1" x14ac:dyDescent="0.35">
      <c r="C108" s="2"/>
      <c r="D108" s="145" t="s">
        <v>1346</v>
      </c>
      <c r="E108" s="146"/>
      <c r="G108" s="3"/>
    </row>
    <row r="109" spans="3:7" s="1" customFormat="1" ht="19.5" thickTop="1" thickBot="1" x14ac:dyDescent="0.25">
      <c r="C109" s="2"/>
      <c r="D109" s="151" t="s">
        <v>1347</v>
      </c>
      <c r="E109" s="152"/>
      <c r="G109" s="3"/>
    </row>
    <row r="110" spans="3:7" s="1" customFormat="1" ht="105.75" outlineLevel="1" thickTop="1" x14ac:dyDescent="0.25">
      <c r="C110" s="2"/>
      <c r="D110" s="13" t="s">
        <v>1348</v>
      </c>
      <c r="E110" s="4" t="s">
        <v>33</v>
      </c>
      <c r="G110" s="3"/>
    </row>
    <row r="111" spans="3:7" s="1" customFormat="1" ht="90.75" outlineLevel="1" thickBot="1" x14ac:dyDescent="0.3">
      <c r="C111" s="2"/>
      <c r="D111" s="12" t="s">
        <v>1349</v>
      </c>
      <c r="E111" s="7" t="s">
        <v>22</v>
      </c>
      <c r="G111" s="3"/>
    </row>
    <row r="112" spans="3:7" s="1" customFormat="1" ht="19.5" thickTop="1" thickBot="1" x14ac:dyDescent="0.25">
      <c r="C112" s="2"/>
      <c r="D112" s="151" t="s">
        <v>1379</v>
      </c>
      <c r="E112" s="152"/>
      <c r="G112" s="3"/>
    </row>
    <row r="113" spans="3:7" s="1" customFormat="1" ht="45.75" outlineLevel="1" thickTop="1" x14ac:dyDescent="0.25">
      <c r="C113" s="2"/>
      <c r="D113" s="13" t="s">
        <v>1351</v>
      </c>
      <c r="E113" s="4" t="s">
        <v>33</v>
      </c>
      <c r="G113" s="3"/>
    </row>
    <row r="114" spans="3:7" s="1" customFormat="1" ht="45.75" outlineLevel="1" thickBot="1" x14ac:dyDescent="0.3">
      <c r="C114" s="2"/>
      <c r="D114" s="12" t="s">
        <v>1352</v>
      </c>
      <c r="E114" s="7" t="s">
        <v>33</v>
      </c>
      <c r="G114" s="3"/>
    </row>
    <row r="115" spans="3:7" s="1" customFormat="1" ht="15.75" thickTop="1" thickBot="1" x14ac:dyDescent="0.25">
      <c r="C115" s="2"/>
      <c r="D115" s="2"/>
      <c r="E115" s="8"/>
      <c r="G115" s="3"/>
    </row>
    <row r="116" spans="3:7" s="1" customFormat="1" ht="29.25" thickTop="1" thickBot="1" x14ac:dyDescent="0.45">
      <c r="C116" s="2"/>
      <c r="D116" s="158" t="s">
        <v>1353</v>
      </c>
      <c r="E116" s="159"/>
      <c r="G116" s="3"/>
    </row>
    <row r="117" spans="3:7" s="1" customFormat="1" ht="19.5" thickTop="1" thickBot="1" x14ac:dyDescent="0.25">
      <c r="C117" s="2"/>
      <c r="D117" s="151" t="s">
        <v>1354</v>
      </c>
      <c r="E117" s="152"/>
      <c r="G117" s="3"/>
    </row>
    <row r="118" spans="3:7" s="1" customFormat="1" ht="30.75" outlineLevel="1" thickTop="1" x14ac:dyDescent="0.25">
      <c r="C118" s="2"/>
      <c r="D118" s="13" t="s">
        <v>1355</v>
      </c>
      <c r="E118" s="4" t="s">
        <v>117</v>
      </c>
      <c r="G118" s="3"/>
    </row>
    <row r="119" spans="3:7" s="1" customFormat="1" ht="44.25" outlineLevel="1" thickBot="1" x14ac:dyDescent="0.3">
      <c r="C119" s="2"/>
      <c r="D119" s="12" t="s">
        <v>1356</v>
      </c>
      <c r="E119" s="7" t="s">
        <v>563</v>
      </c>
      <c r="G119" s="3"/>
    </row>
    <row r="120" spans="3:7" s="1" customFormat="1" ht="19.5" thickTop="1" thickBot="1" x14ac:dyDescent="0.25">
      <c r="C120" s="2"/>
      <c r="D120" s="151" t="s">
        <v>1357</v>
      </c>
      <c r="E120" s="152"/>
      <c r="G120" s="3"/>
    </row>
    <row r="121" spans="3:7" s="1" customFormat="1" ht="43.5" outlineLevel="1" thickTop="1" x14ac:dyDescent="0.2">
      <c r="C121" s="2"/>
      <c r="D121" s="21" t="s">
        <v>1358</v>
      </c>
      <c r="E121" s="4" t="s">
        <v>1396</v>
      </c>
      <c r="G121" s="3"/>
    </row>
    <row r="122" spans="3:7" s="1" customFormat="1" ht="42.75" outlineLevel="1" x14ac:dyDescent="0.2">
      <c r="C122" s="2"/>
      <c r="D122" s="15" t="s">
        <v>1359</v>
      </c>
      <c r="E122" s="6" t="s">
        <v>1383</v>
      </c>
      <c r="G122" s="3"/>
    </row>
    <row r="123" spans="3:7" s="1" customFormat="1" ht="42.75" outlineLevel="1" x14ac:dyDescent="0.2">
      <c r="C123" s="2"/>
      <c r="D123" s="15" t="s">
        <v>1360</v>
      </c>
      <c r="E123" s="6" t="s">
        <v>1383</v>
      </c>
      <c r="G123" s="3"/>
    </row>
    <row r="124" spans="3:7" s="1" customFormat="1" ht="43.5" outlineLevel="1" thickBot="1" x14ac:dyDescent="0.25">
      <c r="C124" s="2"/>
      <c r="D124" s="16" t="s">
        <v>1361</v>
      </c>
      <c r="E124" s="7" t="s">
        <v>1383</v>
      </c>
      <c r="G124" s="3"/>
    </row>
    <row r="125" spans="3:7" s="1" customFormat="1" ht="15.75" thickTop="1" thickBot="1" x14ac:dyDescent="0.25">
      <c r="C125" s="2"/>
      <c r="D125" s="151" t="s">
        <v>1514</v>
      </c>
      <c r="E125" s="152">
        <v>0</v>
      </c>
      <c r="G125" s="3"/>
    </row>
    <row r="126" spans="3:7" s="1" customFormat="1" ht="30" outlineLevel="1" thickTop="1" x14ac:dyDescent="0.25">
      <c r="C126" s="2"/>
      <c r="D126" s="13" t="s">
        <v>1362</v>
      </c>
      <c r="E126" s="4" t="s">
        <v>86</v>
      </c>
      <c r="G126" s="3"/>
    </row>
    <row r="127" spans="3:7" s="1" customFormat="1" ht="45" outlineLevel="1" x14ac:dyDescent="0.25">
      <c r="C127" s="2"/>
      <c r="D127" s="10" t="s">
        <v>1363</v>
      </c>
      <c r="E127" s="6" t="s">
        <v>564</v>
      </c>
      <c r="G127" s="3"/>
    </row>
    <row r="128" spans="3:7" s="1" customFormat="1" ht="45" outlineLevel="1" x14ac:dyDescent="0.25">
      <c r="C128" s="2"/>
      <c r="D128" s="10" t="s">
        <v>1364</v>
      </c>
      <c r="E128" s="6" t="s">
        <v>290</v>
      </c>
      <c r="G128" s="3"/>
    </row>
    <row r="129" spans="3:7" s="1" customFormat="1" ht="30" outlineLevel="1" x14ac:dyDescent="0.25">
      <c r="C129" s="2"/>
      <c r="D129" s="10" t="s">
        <v>1365</v>
      </c>
      <c r="E129" s="19" t="s">
        <v>1391</v>
      </c>
      <c r="G129" s="3"/>
    </row>
    <row r="130" spans="3:7" s="1" customFormat="1" outlineLevel="1" x14ac:dyDescent="0.2">
      <c r="C130" s="2"/>
      <c r="D130" s="9" t="s">
        <v>1271</v>
      </c>
      <c r="E130" s="11" t="s">
        <v>565</v>
      </c>
      <c r="G130" s="3"/>
    </row>
    <row r="131" spans="3:7" s="1" customFormat="1" ht="30" outlineLevel="1" x14ac:dyDescent="0.25">
      <c r="C131" s="2"/>
      <c r="D131" s="10" t="s">
        <v>1366</v>
      </c>
      <c r="E131" s="19" t="s">
        <v>1515</v>
      </c>
      <c r="G131" s="3"/>
    </row>
    <row r="132" spans="3:7" s="1" customFormat="1" outlineLevel="1" x14ac:dyDescent="0.2">
      <c r="C132" s="2"/>
      <c r="D132" s="9" t="s">
        <v>1271</v>
      </c>
      <c r="E132" s="11">
        <v>0</v>
      </c>
      <c r="G132" s="3"/>
    </row>
    <row r="133" spans="3:7" s="1" customFormat="1" ht="15" outlineLevel="1" x14ac:dyDescent="0.25">
      <c r="C133" s="2"/>
      <c r="D133" s="97" t="s">
        <v>1367</v>
      </c>
      <c r="E133" s="6"/>
      <c r="G133" s="3"/>
    </row>
    <row r="134" spans="3:7" s="1" customFormat="1" outlineLevel="1" x14ac:dyDescent="0.2">
      <c r="C134" s="2"/>
      <c r="D134" s="15" t="s">
        <v>1368</v>
      </c>
      <c r="E134" s="19" t="s">
        <v>61</v>
      </c>
      <c r="G134" s="3"/>
    </row>
    <row r="135" spans="3:7" s="1" customFormat="1" outlineLevel="1" x14ac:dyDescent="0.2">
      <c r="C135" s="2"/>
      <c r="D135" s="15" t="s">
        <v>1369</v>
      </c>
      <c r="E135" s="19" t="s">
        <v>61</v>
      </c>
      <c r="G135" s="3"/>
    </row>
    <row r="136" spans="3:7" s="1" customFormat="1" outlineLevel="1" x14ac:dyDescent="0.2">
      <c r="C136" s="2"/>
      <c r="D136" s="15" t="s">
        <v>1370</v>
      </c>
      <c r="E136" s="19" t="s">
        <v>61</v>
      </c>
      <c r="G136" s="3"/>
    </row>
    <row r="137" spans="3:7" s="1" customFormat="1" outlineLevel="1" x14ac:dyDescent="0.2">
      <c r="C137" s="2"/>
      <c r="D137" s="9" t="s">
        <v>1371</v>
      </c>
      <c r="E137" s="11">
        <v>0</v>
      </c>
      <c r="G137" s="3"/>
    </row>
    <row r="138" spans="3:7" s="1" customFormat="1" ht="30.75" outlineLevel="1" thickBot="1" x14ac:dyDescent="0.3">
      <c r="C138" s="2"/>
      <c r="D138" s="12" t="s">
        <v>1372</v>
      </c>
      <c r="E138" s="14">
        <v>0</v>
      </c>
      <c r="G138" s="3"/>
    </row>
    <row r="139" spans="3:7" s="1" customFormat="1" ht="15" thickTop="1" x14ac:dyDescent="0.2">
      <c r="C139" s="2"/>
      <c r="D139" s="22"/>
      <c r="E139" s="23"/>
      <c r="G139" s="3"/>
    </row>
    <row r="145" spans="3:7" s="1" customFormat="1" x14ac:dyDescent="0.2">
      <c r="C145" s="2"/>
      <c r="D145" s="2"/>
      <c r="E145" s="8"/>
      <c r="G145" s="3"/>
    </row>
    <row r="146" spans="3:7" s="1" customFormat="1" x14ac:dyDescent="0.2">
      <c r="C146" s="2"/>
      <c r="D146" s="2"/>
      <c r="E146" s="8"/>
      <c r="G146" s="3"/>
    </row>
  </sheetData>
  <mergeCells count="32">
    <mergeCell ref="D120:E120"/>
    <mergeCell ref="D125:E125"/>
    <mergeCell ref="D105:E105"/>
    <mergeCell ref="D108:E108"/>
    <mergeCell ref="D109:E109"/>
    <mergeCell ref="D112:E112"/>
    <mergeCell ref="D116:E116"/>
    <mergeCell ref="D117:E117"/>
    <mergeCell ref="D102:E102"/>
    <mergeCell ref="D62:E62"/>
    <mergeCell ref="D63:E63"/>
    <mergeCell ref="D66:E66"/>
    <mergeCell ref="D71:E71"/>
    <mergeCell ref="D82:E82"/>
    <mergeCell ref="D88:E88"/>
    <mergeCell ref="D94:E94"/>
    <mergeCell ref="D99:E99"/>
    <mergeCell ref="D100:E100"/>
    <mergeCell ref="G76:G77"/>
    <mergeCell ref="D78:E78"/>
    <mergeCell ref="D35:E35"/>
    <mergeCell ref="D41:E41"/>
    <mergeCell ref="D46:E46"/>
    <mergeCell ref="D49:E49"/>
    <mergeCell ref="D52:E52"/>
    <mergeCell ref="D59:E59"/>
    <mergeCell ref="D28:E28"/>
    <mergeCell ref="D2:E2"/>
    <mergeCell ref="D16:E16"/>
    <mergeCell ref="D17:E17"/>
    <mergeCell ref="D24:E24"/>
    <mergeCell ref="D25:E25"/>
  </mergeCells>
  <hyperlinks>
    <hyperlink ref="G1" location="Übersicht!A1" display="zurück zur Übersicht" xr:uid="{8D07E392-6CAC-4E33-ACEB-6E76B50FBDAE}"/>
  </hyperlinks>
  <pageMargins left="0.7" right="0.7" top="0.75" bottom="0.75" header="0.3" footer="0.3"/>
  <pageSetup paperSize="9" scale="46" orientation="portrait" verticalDpi="0" r:id="rId1"/>
  <rowBreaks count="2" manualBreakCount="2">
    <brk id="98" min="3" max="4" man="1"/>
    <brk id="115" min="3" max="4" man="1"/>
  </row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C40AD7-8DA2-45B3-BE99-F8F8FC704933}">
  <sheetPr codeName="Tabelle89">
    <outlinePr summaryBelow="0"/>
  </sheetPr>
  <dimension ref="A1:EY133"/>
  <sheetViews>
    <sheetView zoomScaleNormal="100" workbookViewId="0">
      <pane ySplit="1" topLeftCell="A2" activePane="bottomLeft" state="frozen"/>
      <selection sqref="A1:XFD1048576"/>
      <selection pane="bottomLeft" activeCell="E6" sqref="E6"/>
    </sheetView>
  </sheetViews>
  <sheetFormatPr baseColWidth="10" defaultColWidth="10.85546875" defaultRowHeight="14.25" outlineLevelRow="1" x14ac:dyDescent="0.2"/>
  <cols>
    <col min="1" max="2" width="4" style="1" customWidth="1"/>
    <col min="3" max="3" width="1.5703125" style="2" customWidth="1"/>
    <col min="4" max="4" width="26.140625" style="2" customWidth="1"/>
    <col min="5" max="5" width="98.85546875" style="8" customWidth="1"/>
    <col min="6" max="6" width="1.5703125" style="1" customWidth="1"/>
    <col min="7" max="7" width="128.5703125" style="3" customWidth="1"/>
    <col min="8" max="155" width="10.85546875" style="1"/>
    <col min="156" max="16384" width="10.85546875" style="24"/>
  </cols>
  <sheetData>
    <row r="1" spans="3:8" s="1" customFormat="1" ht="50.1" customHeight="1" thickBot="1" x14ac:dyDescent="0.25">
      <c r="C1" s="2"/>
      <c r="D1" s="116" t="s">
        <v>569</v>
      </c>
      <c r="G1" s="112" t="s">
        <v>1374</v>
      </c>
    </row>
    <row r="2" spans="3:8" s="1" customFormat="1" ht="29.25" thickTop="1" thickBot="1" x14ac:dyDescent="0.45">
      <c r="C2" s="2"/>
      <c r="D2" s="153" t="s">
        <v>1255</v>
      </c>
      <c r="E2" s="154"/>
      <c r="G2" s="3"/>
    </row>
    <row r="3" spans="3:8" s="1" customFormat="1" ht="30" outlineLevel="1" thickTop="1" x14ac:dyDescent="0.25">
      <c r="C3" s="2"/>
      <c r="D3" s="13" t="s">
        <v>1256</v>
      </c>
      <c r="E3" s="4" t="s">
        <v>582</v>
      </c>
      <c r="G3" s="3"/>
      <c r="H3" s="5"/>
    </row>
    <row r="4" spans="3:8" s="1" customFormat="1" ht="15" outlineLevel="1" x14ac:dyDescent="0.25">
      <c r="C4" s="2"/>
      <c r="D4" s="10" t="s">
        <v>1257</v>
      </c>
      <c r="E4" s="6" t="s">
        <v>1516</v>
      </c>
      <c r="G4" s="3"/>
    </row>
    <row r="5" spans="3:8" s="1" customFormat="1" ht="15" outlineLevel="1" x14ac:dyDescent="0.25">
      <c r="C5" s="2"/>
      <c r="D5" s="10" t="s">
        <v>1258</v>
      </c>
      <c r="E5" s="6" t="s">
        <v>570</v>
      </c>
      <c r="G5" s="3"/>
    </row>
    <row r="6" spans="3:8" s="1" customFormat="1" ht="15" outlineLevel="1" x14ac:dyDescent="0.25">
      <c r="C6" s="2"/>
      <c r="D6" s="10" t="s">
        <v>1259</v>
      </c>
      <c r="E6" s="6" t="s">
        <v>571</v>
      </c>
      <c r="G6" s="3"/>
    </row>
    <row r="7" spans="3:8" s="1" customFormat="1" ht="15" outlineLevel="1" x14ac:dyDescent="0.25">
      <c r="C7" s="2"/>
      <c r="D7" s="10" t="s">
        <v>371</v>
      </c>
      <c r="E7" s="6" t="s">
        <v>572</v>
      </c>
      <c r="G7" s="3"/>
    </row>
    <row r="8" spans="3:8" s="1" customFormat="1" ht="15" outlineLevel="1" x14ac:dyDescent="0.25">
      <c r="C8" s="2"/>
      <c r="D8" s="10" t="s">
        <v>1260</v>
      </c>
      <c r="E8" s="6" t="s">
        <v>573</v>
      </c>
      <c r="G8" s="3"/>
    </row>
    <row r="9" spans="3:8" s="1" customFormat="1" ht="30" outlineLevel="1" x14ac:dyDescent="0.25">
      <c r="C9" s="2"/>
      <c r="D9" s="10" t="s">
        <v>1261</v>
      </c>
      <c r="E9" s="6" t="s">
        <v>19</v>
      </c>
      <c r="G9" s="3"/>
    </row>
    <row r="10" spans="3:8" s="1" customFormat="1" ht="28.5" outlineLevel="1" x14ac:dyDescent="0.2">
      <c r="C10" s="2"/>
      <c r="D10" s="72" t="s">
        <v>1262</v>
      </c>
      <c r="E10" s="55" t="s">
        <v>23</v>
      </c>
      <c r="G10" s="3"/>
    </row>
    <row r="11" spans="3:8" s="1" customFormat="1" ht="45" outlineLevel="1" x14ac:dyDescent="0.25">
      <c r="C11" s="2"/>
      <c r="D11" s="10" t="s">
        <v>1263</v>
      </c>
      <c r="E11" s="6">
        <v>400</v>
      </c>
      <c r="G11" s="3"/>
    </row>
    <row r="12" spans="3:8" s="1" customFormat="1" ht="28.5" outlineLevel="1" x14ac:dyDescent="0.2">
      <c r="C12" s="2"/>
      <c r="D12" s="15" t="s">
        <v>1264</v>
      </c>
      <c r="E12" s="27">
        <v>400</v>
      </c>
      <c r="G12" s="3"/>
    </row>
    <row r="13" spans="3:8" s="1" customFormat="1" ht="28.5" outlineLevel="1" x14ac:dyDescent="0.2">
      <c r="C13" s="2"/>
      <c r="D13" s="15" t="s">
        <v>1265</v>
      </c>
      <c r="E13" s="27">
        <v>0</v>
      </c>
      <c r="G13" s="3"/>
    </row>
    <row r="14" spans="3:8" s="1" customFormat="1" ht="15" outlineLevel="1" thickBot="1" x14ac:dyDescent="0.25">
      <c r="C14" s="2"/>
      <c r="D14" s="16" t="s">
        <v>1266</v>
      </c>
      <c r="E14" s="91">
        <v>0</v>
      </c>
      <c r="G14" s="3"/>
    </row>
    <row r="15" spans="3:8" ht="15.75" thickTop="1" thickBot="1" x14ac:dyDescent="0.25"/>
    <row r="16" spans="3:8" ht="29.25" thickTop="1" thickBot="1" x14ac:dyDescent="0.45">
      <c r="D16" s="153" t="s">
        <v>1267</v>
      </c>
      <c r="E16" s="154"/>
    </row>
    <row r="17" spans="3:7" s="1" customFormat="1" ht="21.75" thickTop="1" thickBot="1" x14ac:dyDescent="0.35">
      <c r="C17" s="2"/>
      <c r="D17" s="155" t="s">
        <v>1268</v>
      </c>
      <c r="E17" s="156"/>
      <c r="G17" s="3"/>
    </row>
    <row r="18" spans="3:7" s="1" customFormat="1" ht="45.75" outlineLevel="1" thickTop="1" x14ac:dyDescent="0.25">
      <c r="C18" s="2"/>
      <c r="D18" s="13" t="s">
        <v>1269</v>
      </c>
      <c r="E18" s="4" t="s">
        <v>579</v>
      </c>
      <c r="G18" s="3"/>
    </row>
    <row r="19" spans="3:7" s="1" customFormat="1" ht="15" outlineLevel="1" x14ac:dyDescent="0.25">
      <c r="C19" s="2"/>
      <c r="D19" s="10" t="s">
        <v>1270</v>
      </c>
      <c r="E19" s="6" t="s">
        <v>36</v>
      </c>
      <c r="G19" s="3"/>
    </row>
    <row r="20" spans="3:7" s="1" customFormat="1" ht="28.5" outlineLevel="1" x14ac:dyDescent="0.2">
      <c r="C20" s="2"/>
      <c r="D20" s="9" t="s">
        <v>1271</v>
      </c>
      <c r="E20" s="11" t="s">
        <v>578</v>
      </c>
      <c r="G20" s="3"/>
    </row>
    <row r="21" spans="3:7" s="1" customFormat="1" ht="45" outlineLevel="1" x14ac:dyDescent="0.25">
      <c r="C21" s="2"/>
      <c r="D21" s="10" t="s">
        <v>1272</v>
      </c>
      <c r="E21" s="6" t="s">
        <v>36</v>
      </c>
      <c r="G21" s="3"/>
    </row>
    <row r="22" spans="3:7" s="1" customFormat="1" ht="29.25" outlineLevel="1" thickBot="1" x14ac:dyDescent="0.25">
      <c r="C22" s="2"/>
      <c r="D22" s="44" t="s">
        <v>1273</v>
      </c>
      <c r="E22" s="45" t="s">
        <v>23</v>
      </c>
      <c r="G22" s="3"/>
    </row>
    <row r="23" spans="3:7" ht="15.75" thickTop="1" thickBot="1" x14ac:dyDescent="0.25"/>
    <row r="24" spans="3:7" s="1" customFormat="1" ht="21.75" thickTop="1" thickBot="1" x14ac:dyDescent="0.35">
      <c r="C24" s="2"/>
      <c r="D24" s="145" t="s">
        <v>1274</v>
      </c>
      <c r="E24" s="146"/>
      <c r="G24" s="3"/>
    </row>
    <row r="25" spans="3:7" s="1" customFormat="1" ht="19.5" thickTop="1" thickBot="1" x14ac:dyDescent="0.25">
      <c r="C25" s="2"/>
      <c r="D25" s="151" t="s">
        <v>1275</v>
      </c>
      <c r="E25" s="152"/>
      <c r="G25" s="28"/>
    </row>
    <row r="26" spans="3:7" s="1" customFormat="1" ht="44.25" outlineLevel="1" thickTop="1" x14ac:dyDescent="0.25">
      <c r="C26" s="2"/>
      <c r="D26" s="13" t="s">
        <v>1276</v>
      </c>
      <c r="E26" s="4" t="s">
        <v>134</v>
      </c>
      <c r="G26" s="3"/>
    </row>
    <row r="27" spans="3:7" s="1" customFormat="1" ht="45.75" outlineLevel="1" thickBot="1" x14ac:dyDescent="0.3">
      <c r="C27" s="2"/>
      <c r="D27" s="12" t="s">
        <v>1277</v>
      </c>
      <c r="E27" s="31">
        <v>1000</v>
      </c>
      <c r="G27" s="3"/>
    </row>
    <row r="28" spans="3:7" s="1" customFormat="1" ht="19.5" thickTop="1" thickBot="1" x14ac:dyDescent="0.25">
      <c r="C28" s="2"/>
      <c r="D28" s="151" t="s">
        <v>1278</v>
      </c>
      <c r="E28" s="152"/>
      <c r="G28" s="28"/>
    </row>
    <row r="29" spans="3:7" s="1" customFormat="1" ht="30.75" outlineLevel="1" thickTop="1" x14ac:dyDescent="0.25">
      <c r="C29" s="2"/>
      <c r="D29" s="13" t="s">
        <v>1279</v>
      </c>
      <c r="E29" s="111" t="s">
        <v>580</v>
      </c>
      <c r="G29" s="3"/>
    </row>
    <row r="30" spans="3:7" s="1" customFormat="1" ht="30" outlineLevel="1" x14ac:dyDescent="0.25">
      <c r="C30" s="2"/>
      <c r="D30" s="10" t="s">
        <v>1280</v>
      </c>
      <c r="E30" s="6" t="s">
        <v>550</v>
      </c>
      <c r="G30" s="3"/>
    </row>
    <row r="31" spans="3:7" s="1" customFormat="1" ht="60" outlineLevel="1" x14ac:dyDescent="0.25">
      <c r="C31" s="2"/>
      <c r="D31" s="10" t="s">
        <v>1281</v>
      </c>
      <c r="E31" s="6" t="s">
        <v>83</v>
      </c>
      <c r="G31" s="3"/>
    </row>
    <row r="32" spans="3:7" s="1" customFormat="1" ht="30" outlineLevel="1" x14ac:dyDescent="0.25">
      <c r="C32" s="2"/>
      <c r="D32" s="10" t="s">
        <v>1282</v>
      </c>
      <c r="E32" s="6" t="s">
        <v>42</v>
      </c>
      <c r="G32" s="3"/>
    </row>
    <row r="33" spans="3:7" s="1" customFormat="1" ht="30" outlineLevel="1" x14ac:dyDescent="0.25">
      <c r="C33" s="2"/>
      <c r="D33" s="10" t="s">
        <v>1283</v>
      </c>
      <c r="E33" s="6" t="s">
        <v>27</v>
      </c>
      <c r="G33" s="3"/>
    </row>
    <row r="34" spans="3:7" s="1" customFormat="1" ht="100.5" outlineLevel="1" thickBot="1" x14ac:dyDescent="0.25">
      <c r="C34" s="2"/>
      <c r="D34" s="16" t="s">
        <v>1284</v>
      </c>
      <c r="E34" s="7" t="s">
        <v>102</v>
      </c>
      <c r="G34" s="3"/>
    </row>
    <row r="35" spans="3:7" s="1" customFormat="1" ht="19.5" thickTop="1" thickBot="1" x14ac:dyDescent="0.25">
      <c r="C35" s="2"/>
      <c r="D35" s="151" t="s">
        <v>1285</v>
      </c>
      <c r="E35" s="152"/>
      <c r="G35" s="3"/>
    </row>
    <row r="36" spans="3:7" s="1" customFormat="1" ht="15.75" outlineLevel="1" thickTop="1" x14ac:dyDescent="0.25">
      <c r="C36" s="2"/>
      <c r="D36" s="13" t="s">
        <v>1286</v>
      </c>
      <c r="E36" s="4" t="s">
        <v>22</v>
      </c>
      <c r="G36" s="3"/>
    </row>
    <row r="37" spans="3:7" s="1" customFormat="1" ht="15" outlineLevel="1" x14ac:dyDescent="0.25">
      <c r="C37" s="2"/>
      <c r="D37" s="10" t="s">
        <v>1287</v>
      </c>
      <c r="E37" s="6" t="s">
        <v>28</v>
      </c>
      <c r="G37" s="3"/>
    </row>
    <row r="38" spans="3:7" s="1" customFormat="1" ht="15" outlineLevel="1" x14ac:dyDescent="0.25">
      <c r="C38" s="2"/>
      <c r="D38" s="10" t="s">
        <v>1288</v>
      </c>
      <c r="E38" s="6" t="s">
        <v>284</v>
      </c>
      <c r="G38" s="3"/>
    </row>
    <row r="39" spans="3:7" s="1" customFormat="1" ht="29.25" outlineLevel="1" x14ac:dyDescent="0.25">
      <c r="C39" s="2"/>
      <c r="D39" s="10" t="s">
        <v>1289</v>
      </c>
      <c r="E39" s="6" t="s">
        <v>197</v>
      </c>
      <c r="G39" s="3"/>
    </row>
    <row r="40" spans="3:7" s="1" customFormat="1" ht="45.75" outlineLevel="1" thickBot="1" x14ac:dyDescent="0.3">
      <c r="C40" s="2"/>
      <c r="D40" s="12" t="s">
        <v>1290</v>
      </c>
      <c r="E40" s="7" t="s">
        <v>27</v>
      </c>
      <c r="G40" s="3"/>
    </row>
    <row r="41" spans="3:7" s="1" customFormat="1" ht="19.5" thickTop="1" thickBot="1" x14ac:dyDescent="0.25">
      <c r="C41" s="2"/>
      <c r="D41" s="151" t="s">
        <v>1291</v>
      </c>
      <c r="E41" s="152"/>
      <c r="G41" s="3"/>
    </row>
    <row r="42" spans="3:7" s="1" customFormat="1" ht="15.75" outlineLevel="1" thickTop="1" x14ac:dyDescent="0.25">
      <c r="C42" s="2"/>
      <c r="D42" s="13" t="s">
        <v>1292</v>
      </c>
      <c r="E42" s="4" t="s">
        <v>22</v>
      </c>
      <c r="G42" s="3"/>
    </row>
    <row r="43" spans="3:7" s="1" customFormat="1" ht="15" outlineLevel="1" x14ac:dyDescent="0.25">
      <c r="C43" s="2"/>
      <c r="D43" s="10" t="s">
        <v>1293</v>
      </c>
      <c r="E43" s="6" t="s">
        <v>22</v>
      </c>
      <c r="G43" s="3"/>
    </row>
    <row r="44" spans="3:7" s="1" customFormat="1" ht="15" outlineLevel="1" x14ac:dyDescent="0.25">
      <c r="C44" s="2"/>
      <c r="D44" s="10" t="s">
        <v>1294</v>
      </c>
      <c r="E44" s="6" t="s">
        <v>33</v>
      </c>
      <c r="G44" s="3"/>
    </row>
    <row r="45" spans="3:7" s="1" customFormat="1" ht="30.75" outlineLevel="1" thickBot="1" x14ac:dyDescent="0.3">
      <c r="C45" s="2"/>
      <c r="D45" s="12" t="s">
        <v>1295</v>
      </c>
      <c r="E45" s="7" t="s">
        <v>34</v>
      </c>
      <c r="G45" s="3"/>
    </row>
    <row r="46" spans="3:7" s="1" customFormat="1" ht="19.5" thickTop="1" thickBot="1" x14ac:dyDescent="0.25">
      <c r="C46" s="2"/>
      <c r="D46" s="151" t="s">
        <v>1296</v>
      </c>
      <c r="E46" s="152"/>
      <c r="G46" s="3"/>
    </row>
    <row r="47" spans="3:7" s="1" customFormat="1" ht="15.75" outlineLevel="1" thickTop="1" x14ac:dyDescent="0.25">
      <c r="C47" s="2"/>
      <c r="D47" s="13" t="s">
        <v>1297</v>
      </c>
      <c r="E47" s="4" t="s">
        <v>22</v>
      </c>
      <c r="G47" s="3"/>
    </row>
    <row r="48" spans="3:7" s="1" customFormat="1" ht="15.75" outlineLevel="1" thickBot="1" x14ac:dyDescent="0.3">
      <c r="C48" s="2"/>
      <c r="D48" s="12" t="s">
        <v>114</v>
      </c>
      <c r="E48" s="7" t="s">
        <v>22</v>
      </c>
      <c r="G48" s="3"/>
    </row>
    <row r="49" spans="3:7" s="1" customFormat="1" ht="19.5" thickTop="1" thickBot="1" x14ac:dyDescent="0.25">
      <c r="C49" s="2"/>
      <c r="D49" s="151" t="s">
        <v>1298</v>
      </c>
      <c r="E49" s="152"/>
      <c r="G49" s="3"/>
    </row>
    <row r="50" spans="3:7" s="1" customFormat="1" ht="30.75" outlineLevel="1" thickTop="1" x14ac:dyDescent="0.25">
      <c r="C50" s="2"/>
      <c r="D50" s="13" t="s">
        <v>1112</v>
      </c>
      <c r="E50" s="4" t="s">
        <v>22</v>
      </c>
      <c r="G50" s="3"/>
    </row>
    <row r="51" spans="3:7" s="1" customFormat="1" ht="30.75" outlineLevel="1" thickBot="1" x14ac:dyDescent="0.3">
      <c r="C51" s="2"/>
      <c r="D51" s="12" t="s">
        <v>1299</v>
      </c>
      <c r="E51" s="7" t="s">
        <v>22</v>
      </c>
      <c r="G51" s="3"/>
    </row>
    <row r="52" spans="3:7" s="1" customFormat="1" ht="19.5" thickTop="1" thickBot="1" x14ac:dyDescent="0.25">
      <c r="C52" s="2"/>
      <c r="D52" s="151" t="s">
        <v>1300</v>
      </c>
      <c r="E52" s="152"/>
      <c r="G52" s="3"/>
    </row>
    <row r="53" spans="3:7" s="1" customFormat="1" ht="30.75" outlineLevel="1" thickTop="1" x14ac:dyDescent="0.25">
      <c r="C53" s="2"/>
      <c r="D53" s="13" t="s">
        <v>1301</v>
      </c>
      <c r="E53" s="4" t="s">
        <v>22</v>
      </c>
      <c r="G53" s="3"/>
    </row>
    <row r="54" spans="3:7" s="1" customFormat="1" outlineLevel="1" x14ac:dyDescent="0.2">
      <c r="C54" s="2"/>
      <c r="D54" s="15" t="s">
        <v>1302</v>
      </c>
      <c r="E54" s="27" t="s">
        <v>32</v>
      </c>
      <c r="G54" s="3"/>
    </row>
    <row r="55" spans="3:7" s="1" customFormat="1" outlineLevel="1" x14ac:dyDescent="0.2">
      <c r="C55" s="2"/>
      <c r="D55" s="15" t="s">
        <v>1303</v>
      </c>
      <c r="E55" s="27" t="s">
        <v>32</v>
      </c>
      <c r="G55" s="3"/>
    </row>
    <row r="56" spans="3:7" s="1" customFormat="1" outlineLevel="1" x14ac:dyDescent="0.2">
      <c r="C56" s="2"/>
      <c r="D56" s="15" t="s">
        <v>1304</v>
      </c>
      <c r="E56" s="27" t="s">
        <v>32</v>
      </c>
      <c r="G56" s="3"/>
    </row>
    <row r="57" spans="3:7" s="1" customFormat="1" ht="28.5" outlineLevel="1" x14ac:dyDescent="0.2">
      <c r="C57" s="2"/>
      <c r="D57" s="15" t="s">
        <v>1305</v>
      </c>
      <c r="E57" s="27" t="s">
        <v>32</v>
      </c>
      <c r="G57" s="3"/>
    </row>
    <row r="58" spans="3:7" s="1" customFormat="1" ht="29.25" outlineLevel="1" thickBot="1" x14ac:dyDescent="0.25">
      <c r="C58" s="2"/>
      <c r="D58" s="16" t="s">
        <v>1306</v>
      </c>
      <c r="E58" s="91" t="s">
        <v>1517</v>
      </c>
      <c r="G58" s="3"/>
    </row>
    <row r="59" spans="3:7" s="1" customFormat="1" ht="19.5" thickTop="1" thickBot="1" x14ac:dyDescent="0.25">
      <c r="C59" s="2"/>
      <c r="D59" s="151" t="s">
        <v>1307</v>
      </c>
      <c r="E59" s="152"/>
      <c r="G59" s="3"/>
    </row>
    <row r="60" spans="3:7" s="1" customFormat="1" ht="16.5" thickTop="1" thickBot="1" x14ac:dyDescent="0.3">
      <c r="C60" s="2"/>
      <c r="D60" s="46"/>
      <c r="E60" s="47" t="s">
        <v>34</v>
      </c>
      <c r="G60" s="3"/>
    </row>
    <row r="61" spans="3:7" s="1" customFormat="1" ht="15.75" thickTop="1" thickBot="1" x14ac:dyDescent="0.25">
      <c r="C61" s="2"/>
      <c r="D61" s="2"/>
      <c r="E61" s="8"/>
      <c r="G61" s="3"/>
    </row>
    <row r="62" spans="3:7" s="1" customFormat="1" ht="21.75" thickTop="1" thickBot="1" x14ac:dyDescent="0.35">
      <c r="C62" s="2"/>
      <c r="D62" s="145" t="s">
        <v>1308</v>
      </c>
      <c r="E62" s="146"/>
      <c r="G62" s="3"/>
    </row>
    <row r="63" spans="3:7" s="1" customFormat="1" ht="19.5" thickTop="1" thickBot="1" x14ac:dyDescent="0.25">
      <c r="C63" s="2"/>
      <c r="D63" s="151" t="s">
        <v>1309</v>
      </c>
      <c r="E63" s="152"/>
      <c r="G63" s="3"/>
    </row>
    <row r="64" spans="3:7" s="1" customFormat="1" ht="30.75" outlineLevel="1" thickTop="1" x14ac:dyDescent="0.25">
      <c r="C64" s="2"/>
      <c r="D64" s="13" t="s">
        <v>290</v>
      </c>
      <c r="E64" s="4" t="s">
        <v>22</v>
      </c>
      <c r="F64" s="18"/>
      <c r="G64" s="3"/>
    </row>
    <row r="65" spans="3:7" s="1" customFormat="1" ht="15.75" outlineLevel="1" thickBot="1" x14ac:dyDescent="0.3">
      <c r="C65" s="2"/>
      <c r="D65" s="12" t="s">
        <v>1310</v>
      </c>
      <c r="E65" s="7" t="s">
        <v>22</v>
      </c>
      <c r="G65" s="3"/>
    </row>
    <row r="66" spans="3:7" s="1" customFormat="1" ht="19.5" thickTop="1" thickBot="1" x14ac:dyDescent="0.25">
      <c r="C66" s="2"/>
      <c r="D66" s="151" t="s">
        <v>1311</v>
      </c>
      <c r="E66" s="152"/>
      <c r="G66" s="3"/>
    </row>
    <row r="67" spans="3:7" s="1" customFormat="1" ht="15.75" outlineLevel="1" thickTop="1" x14ac:dyDescent="0.25">
      <c r="C67" s="2"/>
      <c r="D67" s="13" t="s">
        <v>1312</v>
      </c>
      <c r="E67" s="4" t="s">
        <v>22</v>
      </c>
      <c r="G67" s="3"/>
    </row>
    <row r="68" spans="3:7" s="1" customFormat="1" ht="15" outlineLevel="1" x14ac:dyDescent="0.25">
      <c r="C68" s="2"/>
      <c r="D68" s="10" t="s">
        <v>1313</v>
      </c>
      <c r="E68" s="6" t="s">
        <v>22</v>
      </c>
      <c r="G68" s="3"/>
    </row>
    <row r="69" spans="3:7" s="1" customFormat="1" ht="30.75" outlineLevel="1" thickBot="1" x14ac:dyDescent="0.3">
      <c r="C69" s="2"/>
      <c r="D69" s="12" t="s">
        <v>1314</v>
      </c>
      <c r="E69" s="7" t="s">
        <v>22</v>
      </c>
      <c r="G69" s="3"/>
    </row>
    <row r="70" spans="3:7" s="1" customFormat="1" ht="15.75" thickTop="1" thickBot="1" x14ac:dyDescent="0.25">
      <c r="C70" s="2"/>
      <c r="D70" s="2"/>
      <c r="E70" s="8"/>
      <c r="G70" s="3"/>
    </row>
    <row r="71" spans="3:7" s="1" customFormat="1" ht="21.75" thickTop="1" thickBot="1" x14ac:dyDescent="0.35">
      <c r="C71" s="2"/>
      <c r="D71" s="145" t="s">
        <v>1315</v>
      </c>
      <c r="E71" s="146"/>
      <c r="G71" s="3"/>
    </row>
    <row r="72" spans="3:7" s="1" customFormat="1" ht="44.25" outlineLevel="1" thickTop="1" x14ac:dyDescent="0.25">
      <c r="C72" s="2"/>
      <c r="D72" s="13" t="s">
        <v>1316</v>
      </c>
      <c r="E72" s="4" t="s">
        <v>20</v>
      </c>
      <c r="G72" s="3"/>
    </row>
    <row r="73" spans="3:7" s="1" customFormat="1" ht="30" outlineLevel="1" x14ac:dyDescent="0.25">
      <c r="C73" s="2"/>
      <c r="D73" s="10" t="s">
        <v>1317</v>
      </c>
      <c r="E73" s="6" t="s">
        <v>61</v>
      </c>
      <c r="G73" s="3"/>
    </row>
    <row r="74" spans="3:7" s="1" customFormat="1" ht="30" outlineLevel="1" x14ac:dyDescent="0.25">
      <c r="C74" s="2"/>
      <c r="D74" s="10" t="s">
        <v>1318</v>
      </c>
      <c r="E74" s="6" t="s">
        <v>61</v>
      </c>
      <c r="G74" s="3"/>
    </row>
    <row r="75" spans="3:7" s="1" customFormat="1" ht="57.75" outlineLevel="1" x14ac:dyDescent="0.25">
      <c r="C75" s="2"/>
      <c r="D75" s="10" t="s">
        <v>1319</v>
      </c>
      <c r="E75" s="6" t="s">
        <v>71</v>
      </c>
      <c r="G75" s="3"/>
    </row>
    <row r="76" spans="3:7" s="1" customFormat="1" ht="30" outlineLevel="1" x14ac:dyDescent="0.25">
      <c r="C76" s="2"/>
      <c r="D76" s="10" t="s">
        <v>1320</v>
      </c>
      <c r="E76" s="6" t="s">
        <v>1419</v>
      </c>
      <c r="G76" s="157"/>
    </row>
    <row r="77" spans="3:7" s="1" customFormat="1" ht="29.25" outlineLevel="1" thickBot="1" x14ac:dyDescent="0.25">
      <c r="C77" s="2"/>
      <c r="D77" s="44" t="s">
        <v>1321</v>
      </c>
      <c r="E77" s="45" t="s">
        <v>575</v>
      </c>
      <c r="G77" s="157"/>
    </row>
    <row r="78" spans="3:7" s="1" customFormat="1" ht="19.5" thickTop="1" thickBot="1" x14ac:dyDescent="0.25">
      <c r="C78" s="2"/>
      <c r="D78" s="151" t="s">
        <v>1322</v>
      </c>
      <c r="E78" s="152"/>
      <c r="G78" s="3"/>
    </row>
    <row r="79" spans="3:7" s="1" customFormat="1" ht="15.75" outlineLevel="1" thickTop="1" x14ac:dyDescent="0.25">
      <c r="C79" s="2"/>
      <c r="D79" s="13" t="s">
        <v>1323</v>
      </c>
      <c r="E79" s="4" t="s">
        <v>109</v>
      </c>
      <c r="G79" s="3"/>
    </row>
    <row r="80" spans="3:7" s="1" customFormat="1" ht="28.5" outlineLevel="1" x14ac:dyDescent="0.2">
      <c r="C80" s="2"/>
      <c r="D80" s="15" t="s">
        <v>1324</v>
      </c>
      <c r="E80" s="27" t="s">
        <v>369</v>
      </c>
      <c r="G80" s="3"/>
    </row>
    <row r="81" spans="3:7" s="1" customFormat="1" ht="15.75" outlineLevel="1" thickBot="1" x14ac:dyDescent="0.3">
      <c r="C81" s="2"/>
      <c r="D81" s="12" t="s">
        <v>1325</v>
      </c>
      <c r="E81" s="56" t="s">
        <v>576</v>
      </c>
      <c r="G81" s="3"/>
    </row>
    <row r="82" spans="3:7" s="1" customFormat="1" ht="19.5" thickTop="1" thickBot="1" x14ac:dyDescent="0.25">
      <c r="C82" s="2"/>
      <c r="D82" s="151" t="s">
        <v>1326</v>
      </c>
      <c r="E82" s="152"/>
      <c r="G82" s="28"/>
    </row>
    <row r="83" spans="3:7" s="1" customFormat="1" ht="30.75" outlineLevel="1" thickTop="1" x14ac:dyDescent="0.25">
      <c r="C83" s="2"/>
      <c r="D83" s="13" t="s">
        <v>1327</v>
      </c>
      <c r="E83" s="4" t="s">
        <v>32</v>
      </c>
      <c r="G83" s="3"/>
    </row>
    <row r="84" spans="3:7" s="1" customFormat="1" ht="30" outlineLevel="1" x14ac:dyDescent="0.25">
      <c r="C84" s="2"/>
      <c r="D84" s="10" t="s">
        <v>1328</v>
      </c>
      <c r="E84" s="6" t="s">
        <v>32</v>
      </c>
      <c r="G84" s="3"/>
    </row>
    <row r="85" spans="3:7" s="1" customFormat="1" ht="60" outlineLevel="1" x14ac:dyDescent="0.25">
      <c r="C85" s="2"/>
      <c r="D85" s="10" t="s">
        <v>1329</v>
      </c>
      <c r="E85" s="6" t="s">
        <v>22</v>
      </c>
      <c r="G85" s="3"/>
    </row>
    <row r="86" spans="3:7" s="1" customFormat="1" ht="30" outlineLevel="1" x14ac:dyDescent="0.25">
      <c r="C86" s="2"/>
      <c r="D86" s="10" t="s">
        <v>1330</v>
      </c>
      <c r="E86" s="6" t="s">
        <v>32</v>
      </c>
      <c r="G86" s="3"/>
    </row>
    <row r="87" spans="3:7" s="1" customFormat="1" ht="30.75" outlineLevel="1" thickBot="1" x14ac:dyDescent="0.3">
      <c r="C87" s="2"/>
      <c r="D87" s="12" t="s">
        <v>1331</v>
      </c>
      <c r="E87" s="7" t="s">
        <v>32</v>
      </c>
      <c r="G87" s="3"/>
    </row>
    <row r="88" spans="3:7" s="1" customFormat="1" ht="19.5" thickTop="1" thickBot="1" x14ac:dyDescent="0.25">
      <c r="C88" s="2"/>
      <c r="D88" s="151" t="s">
        <v>1332</v>
      </c>
      <c r="E88" s="152"/>
      <c r="G88" s="3"/>
    </row>
    <row r="89" spans="3:7" s="1" customFormat="1" ht="44.25" outlineLevel="1" thickTop="1" x14ac:dyDescent="0.25">
      <c r="C89" s="2"/>
      <c r="D89" s="13" t="s">
        <v>1333</v>
      </c>
      <c r="E89" s="4" t="s">
        <v>20</v>
      </c>
      <c r="G89" s="3"/>
    </row>
    <row r="90" spans="3:7" s="1" customFormat="1" ht="15" outlineLevel="1" x14ac:dyDescent="0.25">
      <c r="C90" s="2"/>
      <c r="D90" s="10" t="s">
        <v>1334</v>
      </c>
      <c r="E90" s="6" t="s">
        <v>100</v>
      </c>
      <c r="G90" s="3"/>
    </row>
    <row r="91" spans="3:7" s="1" customFormat="1" ht="43.5" outlineLevel="1" x14ac:dyDescent="0.25">
      <c r="C91" s="2"/>
      <c r="D91" s="10" t="s">
        <v>1335</v>
      </c>
      <c r="E91" s="6" t="s">
        <v>99</v>
      </c>
      <c r="G91" s="3"/>
    </row>
    <row r="92" spans="3:7" s="1" customFormat="1" ht="30" outlineLevel="1" x14ac:dyDescent="0.25">
      <c r="C92" s="2"/>
      <c r="D92" s="10" t="s">
        <v>1332</v>
      </c>
      <c r="E92" s="6" t="s">
        <v>31</v>
      </c>
      <c r="G92" s="3"/>
    </row>
    <row r="93" spans="3:7" s="1" customFormat="1" ht="15" outlineLevel="1" thickBot="1" x14ac:dyDescent="0.25">
      <c r="C93" s="2"/>
      <c r="D93" s="20" t="s">
        <v>1271</v>
      </c>
      <c r="E93" s="14">
        <v>0</v>
      </c>
      <c r="G93" s="3"/>
    </row>
    <row r="94" spans="3:7" s="1" customFormat="1" ht="19.5" thickTop="1" thickBot="1" x14ac:dyDescent="0.25">
      <c r="C94" s="2"/>
      <c r="D94" s="151" t="s">
        <v>1336</v>
      </c>
      <c r="E94" s="152"/>
      <c r="G94" s="3"/>
    </row>
    <row r="95" spans="3:7" s="1" customFormat="1" ht="15.75" outlineLevel="1" thickTop="1" x14ac:dyDescent="0.25">
      <c r="C95" s="2"/>
      <c r="D95" s="13" t="s">
        <v>1337</v>
      </c>
      <c r="E95" s="4" t="s">
        <v>32</v>
      </c>
      <c r="G95" s="3"/>
    </row>
    <row r="96" spans="3:7" s="1" customFormat="1" ht="15" outlineLevel="1" x14ac:dyDescent="0.25">
      <c r="C96" s="2"/>
      <c r="D96" s="10" t="s">
        <v>1338</v>
      </c>
      <c r="E96" s="6" t="s">
        <v>32</v>
      </c>
      <c r="G96" s="3"/>
    </row>
    <row r="97" spans="3:7" s="1" customFormat="1" ht="15.75" outlineLevel="1" thickBot="1" x14ac:dyDescent="0.3">
      <c r="C97" s="2"/>
      <c r="D97" s="12" t="s">
        <v>1339</v>
      </c>
      <c r="E97" s="7" t="s">
        <v>34</v>
      </c>
      <c r="G97" s="3"/>
    </row>
    <row r="98" spans="3:7" s="1" customFormat="1" ht="15.75" thickTop="1" thickBot="1" x14ac:dyDescent="0.25">
      <c r="C98" s="2"/>
      <c r="D98" s="2"/>
      <c r="E98" s="8"/>
      <c r="G98" s="3"/>
    </row>
    <row r="99" spans="3:7" s="1" customFormat="1" ht="21.75" thickTop="1" thickBot="1" x14ac:dyDescent="0.35">
      <c r="C99" s="2"/>
      <c r="D99" s="145" t="s">
        <v>1340</v>
      </c>
      <c r="E99" s="146"/>
      <c r="G99" s="17"/>
    </row>
    <row r="100" spans="3:7" s="1" customFormat="1" ht="19.5" thickTop="1" thickBot="1" x14ac:dyDescent="0.25">
      <c r="C100" s="2"/>
      <c r="D100" s="151" t="s">
        <v>1341</v>
      </c>
      <c r="E100" s="152"/>
      <c r="G100" s="17"/>
    </row>
    <row r="101" spans="3:7" s="1" customFormat="1" ht="16.5" outlineLevel="1" thickTop="1" thickBot="1" x14ac:dyDescent="0.3">
      <c r="C101" s="2"/>
      <c r="D101" s="46" t="s">
        <v>1342</v>
      </c>
      <c r="E101" s="47" t="s">
        <v>32</v>
      </c>
      <c r="G101" s="3"/>
    </row>
    <row r="102" spans="3:7" s="1" customFormat="1" ht="19.5" thickTop="1" thickBot="1" x14ac:dyDescent="0.25">
      <c r="C102" s="2"/>
      <c r="D102" s="151" t="s">
        <v>1343</v>
      </c>
      <c r="E102" s="152"/>
      <c r="G102" s="3"/>
    </row>
    <row r="103" spans="3:7" s="1" customFormat="1" ht="15.75" outlineLevel="1" thickTop="1" x14ac:dyDescent="0.25">
      <c r="C103" s="2"/>
      <c r="D103" s="13" t="s">
        <v>1344</v>
      </c>
      <c r="E103" s="4" t="s">
        <v>32</v>
      </c>
      <c r="G103" s="3"/>
    </row>
    <row r="104" spans="3:7" s="1" customFormat="1" ht="45.75" outlineLevel="1" thickBot="1" x14ac:dyDescent="0.3">
      <c r="C104" s="2"/>
      <c r="D104" s="12" t="s">
        <v>1345</v>
      </c>
      <c r="E104" s="7" t="s">
        <v>22</v>
      </c>
      <c r="G104" s="3"/>
    </row>
    <row r="105" spans="3:7" s="1" customFormat="1" ht="19.5" thickTop="1" thickBot="1" x14ac:dyDescent="0.25">
      <c r="C105" s="2"/>
      <c r="D105" s="151" t="s">
        <v>1307</v>
      </c>
      <c r="E105" s="152"/>
      <c r="G105" s="3"/>
    </row>
    <row r="106" spans="3:7" s="1" customFormat="1" ht="16.5" thickTop="1" thickBot="1" x14ac:dyDescent="0.3">
      <c r="C106" s="2"/>
      <c r="D106" s="46"/>
      <c r="E106" s="47" t="s">
        <v>34</v>
      </c>
      <c r="G106" s="3"/>
    </row>
    <row r="107" spans="3:7" s="1" customFormat="1" ht="15.75" thickTop="1" thickBot="1" x14ac:dyDescent="0.25">
      <c r="C107" s="2"/>
      <c r="D107" s="2"/>
      <c r="E107" s="8"/>
      <c r="G107" s="3"/>
    </row>
    <row r="108" spans="3:7" s="1" customFormat="1" ht="21.75" thickTop="1" thickBot="1" x14ac:dyDescent="0.35">
      <c r="C108" s="2"/>
      <c r="D108" s="145" t="s">
        <v>1346</v>
      </c>
      <c r="E108" s="146"/>
      <c r="G108" s="3"/>
    </row>
    <row r="109" spans="3:7" s="1" customFormat="1" ht="19.5" thickTop="1" thickBot="1" x14ac:dyDescent="0.25">
      <c r="C109" s="2"/>
      <c r="D109" s="151" t="s">
        <v>1347</v>
      </c>
      <c r="E109" s="152"/>
      <c r="G109" s="3"/>
    </row>
    <row r="110" spans="3:7" s="1" customFormat="1" ht="105.75" outlineLevel="1" thickTop="1" x14ac:dyDescent="0.25">
      <c r="C110" s="2"/>
      <c r="D110" s="13" t="s">
        <v>1348</v>
      </c>
      <c r="E110" s="4" t="s">
        <v>22</v>
      </c>
      <c r="G110" s="3"/>
    </row>
    <row r="111" spans="3:7" s="1" customFormat="1" ht="90.75" outlineLevel="1" thickBot="1" x14ac:dyDescent="0.3">
      <c r="C111" s="2"/>
      <c r="D111" s="12" t="s">
        <v>1349</v>
      </c>
      <c r="E111" s="7" t="s">
        <v>22</v>
      </c>
      <c r="G111" s="3"/>
    </row>
    <row r="112" spans="3:7" s="1" customFormat="1" ht="19.5" thickTop="1" thickBot="1" x14ac:dyDescent="0.25">
      <c r="C112" s="2"/>
      <c r="D112" s="151" t="s">
        <v>1379</v>
      </c>
      <c r="E112" s="152"/>
      <c r="G112" s="3"/>
    </row>
    <row r="113" spans="3:7" s="1" customFormat="1" ht="45.75" outlineLevel="1" thickTop="1" x14ac:dyDescent="0.25">
      <c r="C113" s="2"/>
      <c r="D113" s="13" t="s">
        <v>1351</v>
      </c>
      <c r="E113" s="4" t="s">
        <v>22</v>
      </c>
      <c r="G113" s="3"/>
    </row>
    <row r="114" spans="3:7" s="1" customFormat="1" ht="45.75" outlineLevel="1" thickBot="1" x14ac:dyDescent="0.3">
      <c r="C114" s="2"/>
      <c r="D114" s="12" t="s">
        <v>1352</v>
      </c>
      <c r="E114" s="7" t="s">
        <v>32</v>
      </c>
      <c r="G114" s="3"/>
    </row>
    <row r="115" spans="3:7" s="1" customFormat="1" ht="15.75" thickTop="1" thickBot="1" x14ac:dyDescent="0.25">
      <c r="C115" s="2"/>
      <c r="D115" s="2"/>
      <c r="E115" s="8"/>
      <c r="G115" s="3"/>
    </row>
    <row r="116" spans="3:7" s="1" customFormat="1" ht="29.25" thickTop="1" thickBot="1" x14ac:dyDescent="0.45">
      <c r="C116" s="2"/>
      <c r="D116" s="158" t="s">
        <v>1353</v>
      </c>
      <c r="E116" s="159"/>
      <c r="G116" s="3"/>
    </row>
    <row r="117" spans="3:7" s="1" customFormat="1" ht="19.5" thickTop="1" thickBot="1" x14ac:dyDescent="0.25">
      <c r="C117" s="2"/>
      <c r="D117" s="151" t="s">
        <v>1354</v>
      </c>
      <c r="E117" s="152"/>
      <c r="G117" s="3"/>
    </row>
    <row r="118" spans="3:7" s="1" customFormat="1" ht="30.75" outlineLevel="1" thickTop="1" x14ac:dyDescent="0.25">
      <c r="C118" s="2"/>
      <c r="D118" s="13" t="s">
        <v>1355</v>
      </c>
      <c r="E118" s="4" t="s">
        <v>84</v>
      </c>
      <c r="G118" s="3"/>
    </row>
    <row r="119" spans="3:7" s="1" customFormat="1" ht="15.75" outlineLevel="1" thickBot="1" x14ac:dyDescent="0.3">
      <c r="C119" s="2"/>
      <c r="D119" s="12" t="s">
        <v>1356</v>
      </c>
      <c r="E119" s="7" t="s">
        <v>581</v>
      </c>
      <c r="G119" s="3"/>
    </row>
    <row r="120" spans="3:7" s="1" customFormat="1" ht="19.5" thickTop="1" thickBot="1" x14ac:dyDescent="0.25">
      <c r="C120" s="2"/>
      <c r="D120" s="151" t="s">
        <v>1357</v>
      </c>
      <c r="E120" s="152"/>
      <c r="G120" s="3"/>
    </row>
    <row r="121" spans="3:7" s="1" customFormat="1" ht="43.5" outlineLevel="1" thickTop="1" x14ac:dyDescent="0.2">
      <c r="C121" s="2"/>
      <c r="D121" s="21" t="s">
        <v>1358</v>
      </c>
      <c r="E121" s="4" t="s">
        <v>61</v>
      </c>
      <c r="G121" s="3"/>
    </row>
    <row r="122" spans="3:7" s="1" customFormat="1" ht="42.75" outlineLevel="1" x14ac:dyDescent="0.2">
      <c r="C122" s="2"/>
      <c r="D122" s="15" t="s">
        <v>1359</v>
      </c>
      <c r="E122" s="6" t="s">
        <v>1407</v>
      </c>
      <c r="G122" s="3"/>
    </row>
    <row r="123" spans="3:7" s="1" customFormat="1" ht="42.75" outlineLevel="1" x14ac:dyDescent="0.2">
      <c r="C123" s="2"/>
      <c r="D123" s="15" t="s">
        <v>1360</v>
      </c>
      <c r="E123" s="6" t="s">
        <v>61</v>
      </c>
      <c r="G123" s="3"/>
    </row>
    <row r="124" spans="3:7" s="1" customFormat="1" ht="43.5" outlineLevel="1" thickBot="1" x14ac:dyDescent="0.25">
      <c r="C124" s="2"/>
      <c r="D124" s="16" t="s">
        <v>1361</v>
      </c>
      <c r="E124" s="7" t="s">
        <v>1407</v>
      </c>
      <c r="G124" s="3"/>
    </row>
    <row r="125" spans="3:7" s="1" customFormat="1" ht="15.75" thickTop="1" thickBot="1" x14ac:dyDescent="0.25">
      <c r="C125" s="2"/>
      <c r="D125" s="151" t="s">
        <v>1447</v>
      </c>
      <c r="E125" s="152">
        <v>0</v>
      </c>
      <c r="G125" s="3"/>
    </row>
    <row r="126" spans="3:7" s="1" customFormat="1" ht="15" thickTop="1" x14ac:dyDescent="0.2">
      <c r="C126" s="2"/>
      <c r="D126" s="22"/>
      <c r="E126" s="23"/>
      <c r="G126" s="3"/>
    </row>
    <row r="132" spans="3:7" s="1" customFormat="1" x14ac:dyDescent="0.2">
      <c r="C132" s="2"/>
      <c r="D132" s="2"/>
      <c r="E132" s="8"/>
      <c r="G132" s="3"/>
    </row>
    <row r="133" spans="3:7" s="1" customFormat="1" x14ac:dyDescent="0.2">
      <c r="C133" s="2"/>
      <c r="D133" s="2"/>
      <c r="E133" s="8"/>
      <c r="G133" s="3"/>
    </row>
  </sheetData>
  <mergeCells count="32">
    <mergeCell ref="D120:E120"/>
    <mergeCell ref="D125:E125"/>
    <mergeCell ref="D105:E105"/>
    <mergeCell ref="D108:E108"/>
    <mergeCell ref="D109:E109"/>
    <mergeCell ref="D112:E112"/>
    <mergeCell ref="D116:E116"/>
    <mergeCell ref="D117:E117"/>
    <mergeCell ref="D102:E102"/>
    <mergeCell ref="D62:E62"/>
    <mergeCell ref="D63:E63"/>
    <mergeCell ref="D66:E66"/>
    <mergeCell ref="D71:E71"/>
    <mergeCell ref="D82:E82"/>
    <mergeCell ref="D88:E88"/>
    <mergeCell ref="D94:E94"/>
    <mergeCell ref="D99:E99"/>
    <mergeCell ref="D100:E100"/>
    <mergeCell ref="G76:G77"/>
    <mergeCell ref="D78:E78"/>
    <mergeCell ref="D35:E35"/>
    <mergeCell ref="D41:E41"/>
    <mergeCell ref="D46:E46"/>
    <mergeCell ref="D49:E49"/>
    <mergeCell ref="D52:E52"/>
    <mergeCell ref="D59:E59"/>
    <mergeCell ref="D28:E28"/>
    <mergeCell ref="D2:E2"/>
    <mergeCell ref="D16:E16"/>
    <mergeCell ref="D17:E17"/>
    <mergeCell ref="D24:E24"/>
    <mergeCell ref="D25:E25"/>
  </mergeCells>
  <hyperlinks>
    <hyperlink ref="G1" location="Übersicht!A1" display="zurück zur Übersicht" xr:uid="{AA9849CA-EC1B-4260-81D3-9007E252580F}"/>
  </hyperlinks>
  <pageMargins left="0.7" right="0.7" top="0.75" bottom="0.75" header="0.3" footer="0.3"/>
  <pageSetup paperSize="9" scale="46" orientation="portrait" verticalDpi="0" r:id="rId1"/>
  <rowBreaks count="2" manualBreakCount="2">
    <brk id="98" min="3" max="4" man="1"/>
    <brk id="115" min="3" max="4" man="1"/>
  </row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92F0AF-E3F6-4CF4-893E-9B3FD853D303}">
  <sheetPr codeName="Tabelle90">
    <outlinePr summaryBelow="0"/>
  </sheetPr>
  <dimension ref="A1:EY146"/>
  <sheetViews>
    <sheetView zoomScaleNormal="100" workbookViewId="0">
      <pane ySplit="1" topLeftCell="A2" activePane="bottomLeft" state="frozen"/>
      <selection sqref="A1:XFD1048576"/>
      <selection pane="bottomLeft" activeCell="E6" sqref="E6"/>
    </sheetView>
  </sheetViews>
  <sheetFormatPr baseColWidth="10" defaultColWidth="10.85546875" defaultRowHeight="14.25" outlineLevelRow="1" x14ac:dyDescent="0.2"/>
  <cols>
    <col min="1" max="2" width="4" style="1" customWidth="1"/>
    <col min="3" max="3" width="1.5703125" style="2" customWidth="1"/>
    <col min="4" max="4" width="26.140625" style="2" customWidth="1"/>
    <col min="5" max="5" width="98.85546875" style="8" customWidth="1"/>
    <col min="6" max="6" width="1.5703125" style="1" customWidth="1"/>
    <col min="7" max="7" width="128.5703125" style="3" customWidth="1"/>
    <col min="8" max="155" width="10.85546875" style="1"/>
    <col min="156" max="16384" width="10.85546875" style="24"/>
  </cols>
  <sheetData>
    <row r="1" spans="3:8" s="1" customFormat="1" ht="50.1" customHeight="1" thickBot="1" x14ac:dyDescent="0.25">
      <c r="C1" s="2"/>
      <c r="D1" s="116" t="s">
        <v>583</v>
      </c>
      <c r="G1" s="112" t="s">
        <v>1374</v>
      </c>
    </row>
    <row r="2" spans="3:8" s="1" customFormat="1" ht="29.25" thickTop="1" thickBot="1" x14ac:dyDescent="0.45">
      <c r="C2" s="2"/>
      <c r="D2" s="153" t="s">
        <v>1255</v>
      </c>
      <c r="E2" s="154"/>
      <c r="G2" s="3"/>
    </row>
    <row r="3" spans="3:8" s="1" customFormat="1" ht="101.25" outlineLevel="1" thickTop="1" x14ac:dyDescent="0.25">
      <c r="C3" s="2"/>
      <c r="D3" s="13" t="s">
        <v>1256</v>
      </c>
      <c r="E3" s="4" t="s">
        <v>599</v>
      </c>
      <c r="G3" s="3"/>
      <c r="H3" s="5"/>
    </row>
    <row r="4" spans="3:8" s="1" customFormat="1" ht="15" outlineLevel="1" x14ac:dyDescent="0.25">
      <c r="C4" s="2"/>
      <c r="D4" s="10" t="s">
        <v>1257</v>
      </c>
      <c r="E4" s="6" t="s">
        <v>1518</v>
      </c>
      <c r="G4" s="3"/>
    </row>
    <row r="5" spans="3:8" s="1" customFormat="1" ht="15" outlineLevel="1" x14ac:dyDescent="0.25">
      <c r="C5" s="2"/>
      <c r="D5" s="10" t="s">
        <v>1258</v>
      </c>
      <c r="E5" s="6" t="s">
        <v>584</v>
      </c>
      <c r="G5" s="3"/>
    </row>
    <row r="6" spans="3:8" s="1" customFormat="1" ht="15" outlineLevel="1" x14ac:dyDescent="0.25">
      <c r="C6" s="2"/>
      <c r="D6" s="10" t="s">
        <v>1259</v>
      </c>
      <c r="E6" s="6" t="s">
        <v>1657</v>
      </c>
      <c r="G6" s="3"/>
    </row>
    <row r="7" spans="3:8" s="1" customFormat="1" ht="15" outlineLevel="1" x14ac:dyDescent="0.25">
      <c r="C7" s="2"/>
      <c r="D7" s="10" t="s">
        <v>371</v>
      </c>
      <c r="E7" s="6" t="s">
        <v>585</v>
      </c>
      <c r="G7" s="3"/>
    </row>
    <row r="8" spans="3:8" s="1" customFormat="1" ht="15" outlineLevel="1" x14ac:dyDescent="0.25">
      <c r="C8" s="2"/>
      <c r="D8" s="10" t="s">
        <v>1260</v>
      </c>
      <c r="E8" s="6" t="s">
        <v>35</v>
      </c>
      <c r="G8" s="3"/>
    </row>
    <row r="9" spans="3:8" s="1" customFormat="1" ht="72" outlineLevel="1" x14ac:dyDescent="0.25">
      <c r="C9" s="2"/>
      <c r="D9" s="10" t="s">
        <v>1261</v>
      </c>
      <c r="E9" s="6" t="s">
        <v>587</v>
      </c>
      <c r="G9" s="3"/>
    </row>
    <row r="10" spans="3:8" s="1" customFormat="1" ht="28.5" outlineLevel="1" x14ac:dyDescent="0.2">
      <c r="C10" s="2"/>
      <c r="D10" s="72" t="s">
        <v>1262</v>
      </c>
      <c r="E10" s="55" t="s">
        <v>23</v>
      </c>
      <c r="G10" s="3"/>
    </row>
    <row r="11" spans="3:8" s="1" customFormat="1" ht="45" outlineLevel="1" x14ac:dyDescent="0.25">
      <c r="C11" s="2"/>
      <c r="D11" s="10" t="s">
        <v>1263</v>
      </c>
      <c r="E11" s="6">
        <v>100</v>
      </c>
      <c r="G11" s="3"/>
    </row>
    <row r="12" spans="3:8" s="1" customFormat="1" ht="28.5" outlineLevel="1" x14ac:dyDescent="0.2">
      <c r="C12" s="2"/>
      <c r="D12" s="15" t="s">
        <v>1264</v>
      </c>
      <c r="E12" s="27">
        <v>0</v>
      </c>
      <c r="G12" s="3"/>
    </row>
    <row r="13" spans="3:8" s="1" customFormat="1" ht="28.5" outlineLevel="1" x14ac:dyDescent="0.2">
      <c r="C13" s="2"/>
      <c r="D13" s="15" t="s">
        <v>1265</v>
      </c>
      <c r="E13" s="27">
        <v>100</v>
      </c>
      <c r="G13" s="3"/>
    </row>
    <row r="14" spans="3:8" s="1" customFormat="1" ht="15" outlineLevel="1" thickBot="1" x14ac:dyDescent="0.25">
      <c r="C14" s="2"/>
      <c r="D14" s="16" t="s">
        <v>1266</v>
      </c>
      <c r="E14" s="91">
        <v>0</v>
      </c>
      <c r="G14" s="3"/>
    </row>
    <row r="15" spans="3:8" ht="15.75" thickTop="1" thickBot="1" x14ac:dyDescent="0.25"/>
    <row r="16" spans="3:8" ht="29.25" thickTop="1" thickBot="1" x14ac:dyDescent="0.45">
      <c r="D16" s="153" t="s">
        <v>1267</v>
      </c>
      <c r="E16" s="154"/>
    </row>
    <row r="17" spans="3:7" s="1" customFormat="1" ht="21.75" thickTop="1" thickBot="1" x14ac:dyDescent="0.35">
      <c r="C17" s="2"/>
      <c r="D17" s="155" t="s">
        <v>1268</v>
      </c>
      <c r="E17" s="156"/>
      <c r="G17" s="3"/>
    </row>
    <row r="18" spans="3:7" s="1" customFormat="1" ht="45.75" outlineLevel="1" thickTop="1" x14ac:dyDescent="0.25">
      <c r="C18" s="2"/>
      <c r="D18" s="13" t="s">
        <v>1269</v>
      </c>
      <c r="E18" s="4" t="s">
        <v>201</v>
      </c>
      <c r="G18" s="3"/>
    </row>
    <row r="19" spans="3:7" s="1" customFormat="1" ht="15" outlineLevel="1" x14ac:dyDescent="0.25">
      <c r="C19" s="2"/>
      <c r="D19" s="10" t="s">
        <v>1270</v>
      </c>
      <c r="E19" s="6" t="s">
        <v>36</v>
      </c>
      <c r="G19" s="3"/>
    </row>
    <row r="20" spans="3:7" s="1" customFormat="1" ht="57" outlineLevel="1" x14ac:dyDescent="0.2">
      <c r="C20" s="2"/>
      <c r="D20" s="9" t="s">
        <v>1271</v>
      </c>
      <c r="E20" s="11" t="s">
        <v>590</v>
      </c>
      <c r="G20" s="3"/>
    </row>
    <row r="21" spans="3:7" s="1" customFormat="1" ht="45" outlineLevel="1" x14ac:dyDescent="0.25">
      <c r="C21" s="2"/>
      <c r="D21" s="10" t="s">
        <v>1272</v>
      </c>
      <c r="E21" s="6" t="s">
        <v>36</v>
      </c>
      <c r="G21" s="3"/>
    </row>
    <row r="22" spans="3:7" s="1" customFormat="1" ht="29.25" outlineLevel="1" thickBot="1" x14ac:dyDescent="0.25">
      <c r="C22" s="2"/>
      <c r="D22" s="44" t="s">
        <v>1273</v>
      </c>
      <c r="E22" s="45" t="s">
        <v>23</v>
      </c>
      <c r="G22" s="3"/>
    </row>
    <row r="23" spans="3:7" ht="15.75" thickTop="1" thickBot="1" x14ac:dyDescent="0.25"/>
    <row r="24" spans="3:7" s="1" customFormat="1" ht="21.75" thickTop="1" thickBot="1" x14ac:dyDescent="0.35">
      <c r="C24" s="2"/>
      <c r="D24" s="145" t="s">
        <v>1274</v>
      </c>
      <c r="E24" s="146"/>
      <c r="G24" s="3"/>
    </row>
    <row r="25" spans="3:7" s="1" customFormat="1" ht="19.5" thickTop="1" thickBot="1" x14ac:dyDescent="0.25">
      <c r="C25" s="2"/>
      <c r="D25" s="151" t="s">
        <v>1275</v>
      </c>
      <c r="E25" s="152"/>
      <c r="G25" s="28"/>
    </row>
    <row r="26" spans="3:7" s="1" customFormat="1" ht="44.25" outlineLevel="1" thickTop="1" x14ac:dyDescent="0.25">
      <c r="C26" s="2"/>
      <c r="D26" s="13" t="s">
        <v>1276</v>
      </c>
      <c r="E26" s="4" t="s">
        <v>74</v>
      </c>
      <c r="G26" s="3"/>
    </row>
    <row r="27" spans="3:7" s="1" customFormat="1" ht="45.75" outlineLevel="1" thickBot="1" x14ac:dyDescent="0.3">
      <c r="C27" s="2"/>
      <c r="D27" s="12" t="s">
        <v>1277</v>
      </c>
      <c r="E27" s="31">
        <v>1000</v>
      </c>
      <c r="G27" s="3"/>
    </row>
    <row r="28" spans="3:7" s="1" customFormat="1" ht="19.5" thickTop="1" thickBot="1" x14ac:dyDescent="0.25">
      <c r="C28" s="2"/>
      <c r="D28" s="151" t="s">
        <v>1278</v>
      </c>
      <c r="E28" s="152"/>
      <c r="G28" s="28"/>
    </row>
    <row r="29" spans="3:7" s="1" customFormat="1" ht="30.75" outlineLevel="1" thickTop="1" x14ac:dyDescent="0.25">
      <c r="C29" s="2"/>
      <c r="D29" s="13" t="s">
        <v>1279</v>
      </c>
      <c r="E29" s="111" t="s">
        <v>205</v>
      </c>
      <c r="G29" s="3"/>
    </row>
    <row r="30" spans="3:7" s="1" customFormat="1" ht="30" outlineLevel="1" x14ac:dyDescent="0.25">
      <c r="C30" s="2"/>
      <c r="D30" s="10" t="s">
        <v>1280</v>
      </c>
      <c r="E30" s="6" t="s">
        <v>597</v>
      </c>
      <c r="G30" s="3"/>
    </row>
    <row r="31" spans="3:7" s="1" customFormat="1" ht="60" outlineLevel="1" x14ac:dyDescent="0.25">
      <c r="C31" s="2"/>
      <c r="D31" s="10" t="s">
        <v>1281</v>
      </c>
      <c r="E31" s="6" t="s">
        <v>41</v>
      </c>
      <c r="G31" s="3"/>
    </row>
    <row r="32" spans="3:7" s="1" customFormat="1" ht="30" outlineLevel="1" x14ac:dyDescent="0.25">
      <c r="C32" s="2"/>
      <c r="D32" s="10" t="s">
        <v>1282</v>
      </c>
      <c r="E32" s="6" t="s">
        <v>42</v>
      </c>
      <c r="G32" s="3"/>
    </row>
    <row r="33" spans="3:7" s="1" customFormat="1" ht="30" outlineLevel="1" x14ac:dyDescent="0.25">
      <c r="C33" s="2"/>
      <c r="D33" s="10" t="s">
        <v>1283</v>
      </c>
      <c r="E33" s="6" t="s">
        <v>27</v>
      </c>
      <c r="G33" s="3"/>
    </row>
    <row r="34" spans="3:7" s="1" customFormat="1" ht="29.25" outlineLevel="1" thickBot="1" x14ac:dyDescent="0.25">
      <c r="C34" s="2"/>
      <c r="D34" s="16" t="s">
        <v>1284</v>
      </c>
      <c r="E34" s="7" t="s">
        <v>598</v>
      </c>
      <c r="G34" s="3"/>
    </row>
    <row r="35" spans="3:7" s="1" customFormat="1" ht="19.5" thickTop="1" thickBot="1" x14ac:dyDescent="0.25">
      <c r="C35" s="2"/>
      <c r="D35" s="151" t="s">
        <v>1285</v>
      </c>
      <c r="E35" s="152"/>
      <c r="G35" s="3"/>
    </row>
    <row r="36" spans="3:7" s="1" customFormat="1" ht="15.75" outlineLevel="1" thickTop="1" x14ac:dyDescent="0.25">
      <c r="C36" s="2"/>
      <c r="D36" s="13" t="s">
        <v>1286</v>
      </c>
      <c r="E36" s="4" t="s">
        <v>22</v>
      </c>
      <c r="G36" s="3"/>
    </row>
    <row r="37" spans="3:7" s="1" customFormat="1" ht="15" outlineLevel="1" x14ac:dyDescent="0.25">
      <c r="C37" s="2"/>
      <c r="D37" s="10" t="s">
        <v>1287</v>
      </c>
      <c r="E37" s="6" t="s">
        <v>22</v>
      </c>
      <c r="G37" s="3"/>
    </row>
    <row r="38" spans="3:7" s="1" customFormat="1" ht="15" outlineLevel="1" x14ac:dyDescent="0.25">
      <c r="C38" s="2"/>
      <c r="D38" s="10" t="s">
        <v>1288</v>
      </c>
      <c r="E38" s="6" t="s">
        <v>284</v>
      </c>
      <c r="G38" s="3"/>
    </row>
    <row r="39" spans="3:7" s="1" customFormat="1" ht="29.25" outlineLevel="1" x14ac:dyDescent="0.25">
      <c r="C39" s="2"/>
      <c r="D39" s="10" t="s">
        <v>1289</v>
      </c>
      <c r="E39" s="6" t="s">
        <v>197</v>
      </c>
      <c r="G39" s="3"/>
    </row>
    <row r="40" spans="3:7" s="1" customFormat="1" ht="45.75" outlineLevel="1" thickBot="1" x14ac:dyDescent="0.3">
      <c r="C40" s="2"/>
      <c r="D40" s="12" t="s">
        <v>1290</v>
      </c>
      <c r="E40" s="7" t="s">
        <v>31</v>
      </c>
      <c r="G40" s="3"/>
    </row>
    <row r="41" spans="3:7" s="1" customFormat="1" ht="19.5" thickTop="1" thickBot="1" x14ac:dyDescent="0.25">
      <c r="C41" s="2"/>
      <c r="D41" s="151" t="s">
        <v>1291</v>
      </c>
      <c r="E41" s="152"/>
      <c r="G41" s="3"/>
    </row>
    <row r="42" spans="3:7" s="1" customFormat="1" ht="15.75" outlineLevel="1" thickTop="1" x14ac:dyDescent="0.25">
      <c r="C42" s="2"/>
      <c r="D42" s="13" t="s">
        <v>1292</v>
      </c>
      <c r="E42" s="4" t="s">
        <v>33</v>
      </c>
      <c r="G42" s="3"/>
    </row>
    <row r="43" spans="3:7" s="1" customFormat="1" ht="15" outlineLevel="1" x14ac:dyDescent="0.25">
      <c r="C43" s="2"/>
      <c r="D43" s="10" t="s">
        <v>1293</v>
      </c>
      <c r="E43" s="6" t="s">
        <v>22</v>
      </c>
      <c r="G43" s="3"/>
    </row>
    <row r="44" spans="3:7" s="1" customFormat="1" ht="15" outlineLevel="1" x14ac:dyDescent="0.25">
      <c r="C44" s="2"/>
      <c r="D44" s="10" t="s">
        <v>1294</v>
      </c>
      <c r="E44" s="6" t="s">
        <v>32</v>
      </c>
      <c r="G44" s="3"/>
    </row>
    <row r="45" spans="3:7" s="1" customFormat="1" ht="30.75" outlineLevel="1" thickBot="1" x14ac:dyDescent="0.3">
      <c r="C45" s="2"/>
      <c r="D45" s="12" t="s">
        <v>1295</v>
      </c>
      <c r="E45" s="7" t="s">
        <v>34</v>
      </c>
      <c r="G45" s="3"/>
    </row>
    <row r="46" spans="3:7" s="1" customFormat="1" ht="19.5" thickTop="1" thickBot="1" x14ac:dyDescent="0.25">
      <c r="C46" s="2"/>
      <c r="D46" s="151" t="s">
        <v>1296</v>
      </c>
      <c r="E46" s="152"/>
      <c r="G46" s="3"/>
    </row>
    <row r="47" spans="3:7" s="1" customFormat="1" ht="15.75" outlineLevel="1" thickTop="1" x14ac:dyDescent="0.25">
      <c r="C47" s="2"/>
      <c r="D47" s="13" t="s">
        <v>1297</v>
      </c>
      <c r="E47" s="4" t="s">
        <v>22</v>
      </c>
      <c r="G47" s="3"/>
    </row>
    <row r="48" spans="3:7" s="1" customFormat="1" ht="15.75" outlineLevel="1" thickBot="1" x14ac:dyDescent="0.3">
      <c r="C48" s="2"/>
      <c r="D48" s="12" t="s">
        <v>114</v>
      </c>
      <c r="E48" s="7" t="s">
        <v>22</v>
      </c>
      <c r="G48" s="3"/>
    </row>
    <row r="49" spans="3:7" s="1" customFormat="1" ht="19.5" thickTop="1" thickBot="1" x14ac:dyDescent="0.25">
      <c r="C49" s="2"/>
      <c r="D49" s="151" t="s">
        <v>1298</v>
      </c>
      <c r="E49" s="152"/>
      <c r="G49" s="3"/>
    </row>
    <row r="50" spans="3:7" s="1" customFormat="1" ht="30.75" outlineLevel="1" thickTop="1" x14ac:dyDescent="0.25">
      <c r="C50" s="2"/>
      <c r="D50" s="13" t="s">
        <v>1112</v>
      </c>
      <c r="E50" s="4" t="s">
        <v>22</v>
      </c>
      <c r="G50" s="3"/>
    </row>
    <row r="51" spans="3:7" s="1" customFormat="1" ht="30.75" outlineLevel="1" thickBot="1" x14ac:dyDescent="0.3">
      <c r="C51" s="2"/>
      <c r="D51" s="12" t="s">
        <v>1299</v>
      </c>
      <c r="E51" s="7" t="s">
        <v>22</v>
      </c>
      <c r="G51" s="3"/>
    </row>
    <row r="52" spans="3:7" s="1" customFormat="1" ht="19.5" thickTop="1" thickBot="1" x14ac:dyDescent="0.25">
      <c r="C52" s="2"/>
      <c r="D52" s="151" t="s">
        <v>1300</v>
      </c>
      <c r="E52" s="152"/>
      <c r="G52" s="3"/>
    </row>
    <row r="53" spans="3:7" s="1" customFormat="1" ht="30.75" outlineLevel="1" thickTop="1" x14ac:dyDescent="0.25">
      <c r="C53" s="2"/>
      <c r="D53" s="13" t="s">
        <v>1301</v>
      </c>
      <c r="E53" s="4" t="s">
        <v>33</v>
      </c>
      <c r="G53" s="3"/>
    </row>
    <row r="54" spans="3:7" s="1" customFormat="1" outlineLevel="1" x14ac:dyDescent="0.2">
      <c r="C54" s="2"/>
      <c r="D54" s="15" t="s">
        <v>1302</v>
      </c>
      <c r="E54" s="27" t="s">
        <v>33</v>
      </c>
      <c r="G54" s="3"/>
    </row>
    <row r="55" spans="3:7" s="1" customFormat="1" outlineLevel="1" x14ac:dyDescent="0.2">
      <c r="C55" s="2"/>
      <c r="D55" s="15" t="s">
        <v>1303</v>
      </c>
      <c r="E55" s="27" t="s">
        <v>33</v>
      </c>
      <c r="G55" s="3"/>
    </row>
    <row r="56" spans="3:7" s="1" customFormat="1" outlineLevel="1" x14ac:dyDescent="0.2">
      <c r="C56" s="2"/>
      <c r="D56" s="15" t="s">
        <v>1304</v>
      </c>
      <c r="E56" s="27" t="s">
        <v>32</v>
      </c>
      <c r="G56" s="3"/>
    </row>
    <row r="57" spans="3:7" s="1" customFormat="1" ht="28.5" outlineLevel="1" x14ac:dyDescent="0.2">
      <c r="C57" s="2"/>
      <c r="D57" s="15" t="s">
        <v>1305</v>
      </c>
      <c r="E57" s="27" t="s">
        <v>32</v>
      </c>
      <c r="G57" s="3"/>
    </row>
    <row r="58" spans="3:7" s="1" customFormat="1" ht="15" outlineLevel="1" thickBot="1" x14ac:dyDescent="0.25">
      <c r="C58" s="2"/>
      <c r="D58" s="16" t="s">
        <v>1306</v>
      </c>
      <c r="E58" s="91" t="s">
        <v>34</v>
      </c>
      <c r="G58" s="3"/>
    </row>
    <row r="59" spans="3:7" s="1" customFormat="1" ht="19.5" thickTop="1" thickBot="1" x14ac:dyDescent="0.25">
      <c r="C59" s="2"/>
      <c r="D59" s="151" t="s">
        <v>1307</v>
      </c>
      <c r="E59" s="152"/>
      <c r="G59" s="3"/>
    </row>
    <row r="60" spans="3:7" s="1" customFormat="1" ht="16.5" thickTop="1" thickBot="1" x14ac:dyDescent="0.3">
      <c r="C60" s="2"/>
      <c r="D60" s="46"/>
      <c r="E60" s="47" t="s">
        <v>34</v>
      </c>
      <c r="G60" s="3"/>
    </row>
    <row r="61" spans="3:7" s="1" customFormat="1" ht="15.75" thickTop="1" thickBot="1" x14ac:dyDescent="0.25">
      <c r="C61" s="2"/>
      <c r="D61" s="2"/>
      <c r="E61" s="8"/>
      <c r="G61" s="3"/>
    </row>
    <row r="62" spans="3:7" s="1" customFormat="1" ht="21.75" thickTop="1" thickBot="1" x14ac:dyDescent="0.35">
      <c r="C62" s="2"/>
      <c r="D62" s="145" t="s">
        <v>1308</v>
      </c>
      <c r="E62" s="146"/>
      <c r="G62" s="3"/>
    </row>
    <row r="63" spans="3:7" s="1" customFormat="1" ht="19.5" thickTop="1" thickBot="1" x14ac:dyDescent="0.25">
      <c r="C63" s="2"/>
      <c r="D63" s="151" t="s">
        <v>1309</v>
      </c>
      <c r="E63" s="152"/>
      <c r="G63" s="3"/>
    </row>
    <row r="64" spans="3:7" s="1" customFormat="1" ht="30.75" outlineLevel="1" thickTop="1" x14ac:dyDescent="0.25">
      <c r="C64" s="2"/>
      <c r="D64" s="13" t="s">
        <v>290</v>
      </c>
      <c r="E64" s="4" t="s">
        <v>22</v>
      </c>
      <c r="F64" s="18"/>
      <c r="G64" s="3"/>
    </row>
    <row r="65" spans="3:7" s="1" customFormat="1" ht="15.75" outlineLevel="1" thickBot="1" x14ac:dyDescent="0.3">
      <c r="C65" s="2"/>
      <c r="D65" s="12" t="s">
        <v>1310</v>
      </c>
      <c r="E65" s="7" t="s">
        <v>32</v>
      </c>
      <c r="G65" s="3"/>
    </row>
    <row r="66" spans="3:7" s="1" customFormat="1" ht="19.5" thickTop="1" thickBot="1" x14ac:dyDescent="0.25">
      <c r="C66" s="2"/>
      <c r="D66" s="151" t="s">
        <v>1311</v>
      </c>
      <c r="E66" s="152"/>
      <c r="G66" s="3"/>
    </row>
    <row r="67" spans="3:7" s="1" customFormat="1" ht="15.75" outlineLevel="1" thickTop="1" x14ac:dyDescent="0.25">
      <c r="C67" s="2"/>
      <c r="D67" s="13" t="s">
        <v>1312</v>
      </c>
      <c r="E67" s="4" t="s">
        <v>22</v>
      </c>
      <c r="G67" s="3"/>
    </row>
    <row r="68" spans="3:7" s="1" customFormat="1" ht="15" outlineLevel="1" x14ac:dyDescent="0.25">
      <c r="C68" s="2"/>
      <c r="D68" s="10" t="s">
        <v>1313</v>
      </c>
      <c r="E68" s="6" t="s">
        <v>22</v>
      </c>
      <c r="G68" s="3"/>
    </row>
    <row r="69" spans="3:7" s="1" customFormat="1" ht="30.75" outlineLevel="1" thickBot="1" x14ac:dyDescent="0.3">
      <c r="C69" s="2"/>
      <c r="D69" s="12" t="s">
        <v>1314</v>
      </c>
      <c r="E69" s="7" t="s">
        <v>22</v>
      </c>
      <c r="G69" s="3"/>
    </row>
    <row r="70" spans="3:7" s="1" customFormat="1" ht="15.75" thickTop="1" thickBot="1" x14ac:dyDescent="0.25">
      <c r="C70" s="2"/>
      <c r="D70" s="2"/>
      <c r="E70" s="8"/>
      <c r="G70" s="3"/>
    </row>
    <row r="71" spans="3:7" s="1" customFormat="1" ht="21.75" thickTop="1" thickBot="1" x14ac:dyDescent="0.35">
      <c r="C71" s="2"/>
      <c r="D71" s="145" t="s">
        <v>1315</v>
      </c>
      <c r="E71" s="146"/>
      <c r="G71" s="3"/>
    </row>
    <row r="72" spans="3:7" s="1" customFormat="1" ht="44.25" outlineLevel="1" thickTop="1" x14ac:dyDescent="0.25">
      <c r="C72" s="2"/>
      <c r="D72" s="13" t="s">
        <v>1316</v>
      </c>
      <c r="E72" s="4" t="s">
        <v>20</v>
      </c>
      <c r="G72" s="3"/>
    </row>
    <row r="73" spans="3:7" s="1" customFormat="1" ht="30" outlineLevel="1" x14ac:dyDescent="0.25">
      <c r="C73" s="2"/>
      <c r="D73" s="10" t="s">
        <v>1317</v>
      </c>
      <c r="E73" s="6" t="s">
        <v>53</v>
      </c>
      <c r="G73" s="3"/>
    </row>
    <row r="74" spans="3:7" s="1" customFormat="1" ht="30" outlineLevel="1" x14ac:dyDescent="0.25">
      <c r="C74" s="2"/>
      <c r="D74" s="10" t="s">
        <v>1318</v>
      </c>
      <c r="E74" s="6" t="s">
        <v>54</v>
      </c>
      <c r="G74" s="3"/>
    </row>
    <row r="75" spans="3:7" s="1" customFormat="1" ht="57.75" outlineLevel="1" x14ac:dyDescent="0.25">
      <c r="C75" s="2"/>
      <c r="D75" s="10" t="s">
        <v>1319</v>
      </c>
      <c r="E75" s="6" t="s">
        <v>71</v>
      </c>
      <c r="G75" s="3"/>
    </row>
    <row r="76" spans="3:7" s="1" customFormat="1" ht="30" outlineLevel="1" x14ac:dyDescent="0.25">
      <c r="C76" s="2"/>
      <c r="D76" s="10" t="s">
        <v>1320</v>
      </c>
      <c r="E76" s="6" t="s">
        <v>1376</v>
      </c>
      <c r="G76" s="157"/>
    </row>
    <row r="77" spans="3:7" s="1" customFormat="1" ht="72" outlineLevel="1" thickBot="1" x14ac:dyDescent="0.25">
      <c r="C77" s="2"/>
      <c r="D77" s="44" t="s">
        <v>1321</v>
      </c>
      <c r="E77" s="45" t="s">
        <v>588</v>
      </c>
      <c r="G77" s="157"/>
    </row>
    <row r="78" spans="3:7" s="1" customFormat="1" ht="19.5" thickTop="1" thickBot="1" x14ac:dyDescent="0.25">
      <c r="C78" s="2"/>
      <c r="D78" s="151" t="s">
        <v>1322</v>
      </c>
      <c r="E78" s="152"/>
      <c r="G78" s="3"/>
    </row>
    <row r="79" spans="3:7" s="1" customFormat="1" ht="44.25" outlineLevel="1" thickTop="1" x14ac:dyDescent="0.25">
      <c r="C79" s="2"/>
      <c r="D79" s="13" t="s">
        <v>1323</v>
      </c>
      <c r="E79" s="4" t="s">
        <v>135</v>
      </c>
      <c r="G79" s="3"/>
    </row>
    <row r="80" spans="3:7" s="1" customFormat="1" ht="28.5" outlineLevel="1" x14ac:dyDescent="0.2">
      <c r="C80" s="2"/>
      <c r="D80" s="15" t="s">
        <v>1324</v>
      </c>
      <c r="E80" s="27" t="s">
        <v>23</v>
      </c>
      <c r="G80" s="3"/>
    </row>
    <row r="81" spans="3:7" s="1" customFormat="1" ht="44.25" outlineLevel="1" thickBot="1" x14ac:dyDescent="0.3">
      <c r="C81" s="2"/>
      <c r="D81" s="12" t="s">
        <v>1325</v>
      </c>
      <c r="E81" s="56" t="s">
        <v>589</v>
      </c>
      <c r="G81" s="3"/>
    </row>
    <row r="82" spans="3:7" s="1" customFormat="1" ht="19.5" thickTop="1" thickBot="1" x14ac:dyDescent="0.25">
      <c r="C82" s="2"/>
      <c r="D82" s="151" t="s">
        <v>1326</v>
      </c>
      <c r="E82" s="152"/>
      <c r="G82" s="28"/>
    </row>
    <row r="83" spans="3:7" s="1" customFormat="1" ht="30.75" outlineLevel="1" thickTop="1" x14ac:dyDescent="0.25">
      <c r="C83" s="2"/>
      <c r="D83" s="13" t="s">
        <v>1327</v>
      </c>
      <c r="E83" s="4" t="s">
        <v>72</v>
      </c>
      <c r="G83" s="3"/>
    </row>
    <row r="84" spans="3:7" s="1" customFormat="1" ht="30" outlineLevel="1" x14ac:dyDescent="0.25">
      <c r="C84" s="2"/>
      <c r="D84" s="10" t="s">
        <v>1328</v>
      </c>
      <c r="E84" s="6" t="s">
        <v>72</v>
      </c>
      <c r="G84" s="3"/>
    </row>
    <row r="85" spans="3:7" s="1" customFormat="1" ht="60" outlineLevel="1" x14ac:dyDescent="0.25">
      <c r="C85" s="2"/>
      <c r="D85" s="10" t="s">
        <v>1329</v>
      </c>
      <c r="E85" s="6" t="s">
        <v>22</v>
      </c>
      <c r="G85" s="3"/>
    </row>
    <row r="86" spans="3:7" s="1" customFormat="1" ht="30" outlineLevel="1" x14ac:dyDescent="0.25">
      <c r="C86" s="2"/>
      <c r="D86" s="10" t="s">
        <v>1330</v>
      </c>
      <c r="E86" s="6" t="s">
        <v>32</v>
      </c>
      <c r="G86" s="3"/>
    </row>
    <row r="87" spans="3:7" s="1" customFormat="1" ht="30.75" outlineLevel="1" thickBot="1" x14ac:dyDescent="0.3">
      <c r="C87" s="2"/>
      <c r="D87" s="12" t="s">
        <v>1331</v>
      </c>
      <c r="E87" s="7" t="s">
        <v>32</v>
      </c>
      <c r="G87" s="3"/>
    </row>
    <row r="88" spans="3:7" s="1" customFormat="1" ht="19.5" thickTop="1" thickBot="1" x14ac:dyDescent="0.25">
      <c r="C88" s="2"/>
      <c r="D88" s="151" t="s">
        <v>1332</v>
      </c>
      <c r="E88" s="152"/>
      <c r="G88" s="3"/>
    </row>
    <row r="89" spans="3:7" s="1" customFormat="1" ht="44.25" outlineLevel="1" thickTop="1" x14ac:dyDescent="0.25">
      <c r="C89" s="2"/>
      <c r="D89" s="13" t="s">
        <v>1333</v>
      </c>
      <c r="E89" s="4" t="s">
        <v>20</v>
      </c>
      <c r="G89" s="3"/>
    </row>
    <row r="90" spans="3:7" s="1" customFormat="1" ht="15" outlineLevel="1" x14ac:dyDescent="0.25">
      <c r="C90" s="2"/>
      <c r="D90" s="10" t="s">
        <v>1334</v>
      </c>
      <c r="E90" s="6" t="s">
        <v>27</v>
      </c>
      <c r="G90" s="3"/>
    </row>
    <row r="91" spans="3:7" s="1" customFormat="1" ht="30" outlineLevel="1" x14ac:dyDescent="0.25">
      <c r="C91" s="2"/>
      <c r="D91" s="10" t="s">
        <v>1335</v>
      </c>
      <c r="E91" s="6" t="s">
        <v>32</v>
      </c>
      <c r="G91" s="3"/>
    </row>
    <row r="92" spans="3:7" s="1" customFormat="1" ht="30" outlineLevel="1" x14ac:dyDescent="0.25">
      <c r="C92" s="2"/>
      <c r="D92" s="10" t="s">
        <v>1332</v>
      </c>
      <c r="E92" s="6" t="s">
        <v>31</v>
      </c>
      <c r="G92" s="3"/>
    </row>
    <row r="93" spans="3:7" s="1" customFormat="1" ht="15" outlineLevel="1" thickBot="1" x14ac:dyDescent="0.25">
      <c r="C93" s="2"/>
      <c r="D93" s="20" t="s">
        <v>1271</v>
      </c>
      <c r="E93" s="14">
        <v>0</v>
      </c>
      <c r="G93" s="3"/>
    </row>
    <row r="94" spans="3:7" s="1" customFormat="1" ht="19.5" thickTop="1" thickBot="1" x14ac:dyDescent="0.25">
      <c r="C94" s="2"/>
      <c r="D94" s="151" t="s">
        <v>1336</v>
      </c>
      <c r="E94" s="152"/>
      <c r="G94" s="3"/>
    </row>
    <row r="95" spans="3:7" s="1" customFormat="1" ht="15.75" outlineLevel="1" thickTop="1" x14ac:dyDescent="0.25">
      <c r="C95" s="2"/>
      <c r="D95" s="13" t="s">
        <v>1337</v>
      </c>
      <c r="E95" s="4" t="s">
        <v>32</v>
      </c>
      <c r="G95" s="3"/>
    </row>
    <row r="96" spans="3:7" s="1" customFormat="1" ht="15" outlineLevel="1" x14ac:dyDescent="0.25">
      <c r="C96" s="2"/>
      <c r="D96" s="10" t="s">
        <v>1338</v>
      </c>
      <c r="E96" s="6" t="s">
        <v>32</v>
      </c>
      <c r="G96" s="3"/>
    </row>
    <row r="97" spans="3:7" s="1" customFormat="1" ht="15.75" outlineLevel="1" thickBot="1" x14ac:dyDescent="0.3">
      <c r="C97" s="2"/>
      <c r="D97" s="12" t="s">
        <v>1339</v>
      </c>
      <c r="E97" s="7" t="s">
        <v>34</v>
      </c>
      <c r="G97" s="3"/>
    </row>
    <row r="98" spans="3:7" s="1" customFormat="1" ht="15.75" thickTop="1" thickBot="1" x14ac:dyDescent="0.25">
      <c r="C98" s="2"/>
      <c r="D98" s="2"/>
      <c r="E98" s="8"/>
      <c r="G98" s="3"/>
    </row>
    <row r="99" spans="3:7" s="1" customFormat="1" ht="21.75" thickTop="1" thickBot="1" x14ac:dyDescent="0.35">
      <c r="C99" s="2"/>
      <c r="D99" s="145" t="s">
        <v>1340</v>
      </c>
      <c r="E99" s="146"/>
      <c r="G99" s="17"/>
    </row>
    <row r="100" spans="3:7" s="1" customFormat="1" ht="19.5" thickTop="1" thickBot="1" x14ac:dyDescent="0.25">
      <c r="C100" s="2"/>
      <c r="D100" s="151" t="s">
        <v>1341</v>
      </c>
      <c r="E100" s="152"/>
      <c r="G100" s="17"/>
    </row>
    <row r="101" spans="3:7" s="1" customFormat="1" ht="16.5" outlineLevel="1" thickTop="1" thickBot="1" x14ac:dyDescent="0.3">
      <c r="C101" s="2"/>
      <c r="D101" s="46" t="s">
        <v>1342</v>
      </c>
      <c r="E101" s="47" t="s">
        <v>32</v>
      </c>
      <c r="G101" s="3"/>
    </row>
    <row r="102" spans="3:7" s="1" customFormat="1" ht="19.5" thickTop="1" thickBot="1" x14ac:dyDescent="0.25">
      <c r="C102" s="2"/>
      <c r="D102" s="151" t="s">
        <v>1343</v>
      </c>
      <c r="E102" s="152"/>
      <c r="G102" s="3"/>
    </row>
    <row r="103" spans="3:7" s="1" customFormat="1" ht="15.75" outlineLevel="1" thickTop="1" x14ac:dyDescent="0.25">
      <c r="C103" s="2"/>
      <c r="D103" s="13" t="s">
        <v>1344</v>
      </c>
      <c r="E103" s="4" t="s">
        <v>22</v>
      </c>
      <c r="G103" s="3"/>
    </row>
    <row r="104" spans="3:7" s="1" customFormat="1" ht="45.75" outlineLevel="1" thickBot="1" x14ac:dyDescent="0.3">
      <c r="C104" s="2"/>
      <c r="D104" s="12" t="s">
        <v>1345</v>
      </c>
      <c r="E104" s="7" t="s">
        <v>32</v>
      </c>
      <c r="G104" s="3"/>
    </row>
    <row r="105" spans="3:7" s="1" customFormat="1" ht="19.5" thickTop="1" thickBot="1" x14ac:dyDescent="0.25">
      <c r="C105" s="2"/>
      <c r="D105" s="151" t="s">
        <v>1307</v>
      </c>
      <c r="E105" s="152"/>
      <c r="G105" s="3"/>
    </row>
    <row r="106" spans="3:7" s="1" customFormat="1" ht="16.5" thickTop="1" thickBot="1" x14ac:dyDescent="0.3">
      <c r="C106" s="2"/>
      <c r="D106" s="46"/>
      <c r="E106" s="47" t="s">
        <v>1519</v>
      </c>
      <c r="G106" s="3"/>
    </row>
    <row r="107" spans="3:7" s="1" customFormat="1" ht="15.75" thickTop="1" thickBot="1" x14ac:dyDescent="0.25">
      <c r="C107" s="2"/>
      <c r="D107" s="2"/>
      <c r="E107" s="8"/>
      <c r="G107" s="3"/>
    </row>
    <row r="108" spans="3:7" s="1" customFormat="1" ht="21.75" thickTop="1" thickBot="1" x14ac:dyDescent="0.35">
      <c r="C108" s="2"/>
      <c r="D108" s="145" t="s">
        <v>1346</v>
      </c>
      <c r="E108" s="146"/>
      <c r="G108" s="3"/>
    </row>
    <row r="109" spans="3:7" s="1" customFormat="1" ht="19.5" thickTop="1" thickBot="1" x14ac:dyDescent="0.25">
      <c r="C109" s="2"/>
      <c r="D109" s="151" t="s">
        <v>1347</v>
      </c>
      <c r="E109" s="152"/>
      <c r="G109" s="3"/>
    </row>
    <row r="110" spans="3:7" s="1" customFormat="1" ht="105.75" outlineLevel="1" thickTop="1" x14ac:dyDescent="0.25">
      <c r="C110" s="2"/>
      <c r="D110" s="13" t="s">
        <v>1348</v>
      </c>
      <c r="E110" s="4" t="s">
        <v>22</v>
      </c>
      <c r="G110" s="3"/>
    </row>
    <row r="111" spans="3:7" s="1" customFormat="1" ht="90.75" outlineLevel="1" thickBot="1" x14ac:dyDescent="0.3">
      <c r="C111" s="2"/>
      <c r="D111" s="12" t="s">
        <v>1349</v>
      </c>
      <c r="E111" s="7" t="s">
        <v>22</v>
      </c>
      <c r="G111" s="3"/>
    </row>
    <row r="112" spans="3:7" s="1" customFormat="1" ht="19.5" thickTop="1" thickBot="1" x14ac:dyDescent="0.25">
      <c r="C112" s="2"/>
      <c r="D112" s="151" t="s">
        <v>1379</v>
      </c>
      <c r="E112" s="152"/>
      <c r="G112" s="3"/>
    </row>
    <row r="113" spans="3:7" s="1" customFormat="1" ht="45.75" outlineLevel="1" thickTop="1" x14ac:dyDescent="0.25">
      <c r="C113" s="2"/>
      <c r="D113" s="13" t="s">
        <v>1351</v>
      </c>
      <c r="E113" s="4" t="s">
        <v>22</v>
      </c>
      <c r="G113" s="3"/>
    </row>
    <row r="114" spans="3:7" s="1" customFormat="1" ht="45.75" outlineLevel="1" thickBot="1" x14ac:dyDescent="0.3">
      <c r="C114" s="2"/>
      <c r="D114" s="12" t="s">
        <v>1352</v>
      </c>
      <c r="E114" s="7" t="s">
        <v>22</v>
      </c>
      <c r="G114" s="3"/>
    </row>
    <row r="115" spans="3:7" s="1" customFormat="1" ht="15.75" thickTop="1" thickBot="1" x14ac:dyDescent="0.25">
      <c r="C115" s="2"/>
      <c r="D115" s="2"/>
      <c r="E115" s="8"/>
      <c r="G115" s="3"/>
    </row>
    <row r="116" spans="3:7" s="1" customFormat="1" ht="29.25" thickTop="1" thickBot="1" x14ac:dyDescent="0.45">
      <c r="C116" s="2"/>
      <c r="D116" s="158" t="s">
        <v>1353</v>
      </c>
      <c r="E116" s="159"/>
      <c r="G116" s="3"/>
    </row>
    <row r="117" spans="3:7" s="1" customFormat="1" ht="19.5" thickTop="1" thickBot="1" x14ac:dyDescent="0.25">
      <c r="C117" s="2"/>
      <c r="D117" s="151" t="s">
        <v>1354</v>
      </c>
      <c r="E117" s="152"/>
      <c r="G117" s="3"/>
    </row>
    <row r="118" spans="3:7" s="1" customFormat="1" ht="44.25" outlineLevel="1" thickTop="1" x14ac:dyDescent="0.25">
      <c r="C118" s="2"/>
      <c r="D118" s="13" t="s">
        <v>1355</v>
      </c>
      <c r="E118" s="4" t="s">
        <v>43</v>
      </c>
      <c r="G118" s="3"/>
    </row>
    <row r="119" spans="3:7" s="1" customFormat="1" ht="15.75" outlineLevel="1" thickBot="1" x14ac:dyDescent="0.3">
      <c r="C119" s="2"/>
      <c r="D119" s="12" t="s">
        <v>1356</v>
      </c>
      <c r="E119" s="7" t="s">
        <v>169</v>
      </c>
      <c r="G119" s="3"/>
    </row>
    <row r="120" spans="3:7" s="1" customFormat="1" ht="19.5" thickTop="1" thickBot="1" x14ac:dyDescent="0.25">
      <c r="C120" s="2"/>
      <c r="D120" s="151" t="s">
        <v>1357</v>
      </c>
      <c r="E120" s="152"/>
      <c r="G120" s="3"/>
    </row>
    <row r="121" spans="3:7" s="1" customFormat="1" ht="43.5" outlineLevel="1" thickTop="1" x14ac:dyDescent="0.2">
      <c r="C121" s="2"/>
      <c r="D121" s="21" t="s">
        <v>1358</v>
      </c>
      <c r="E121" s="4" t="s">
        <v>1396</v>
      </c>
      <c r="G121" s="3"/>
    </row>
    <row r="122" spans="3:7" s="1" customFormat="1" ht="42.75" outlineLevel="1" x14ac:dyDescent="0.2">
      <c r="C122" s="2"/>
      <c r="D122" s="15" t="s">
        <v>1359</v>
      </c>
      <c r="E122" s="6" t="s">
        <v>1397</v>
      </c>
      <c r="G122" s="3"/>
    </row>
    <row r="123" spans="3:7" s="1" customFormat="1" ht="42.75" outlineLevel="1" x14ac:dyDescent="0.2">
      <c r="C123" s="2"/>
      <c r="D123" s="15" t="s">
        <v>1360</v>
      </c>
      <c r="E123" s="6" t="s">
        <v>1407</v>
      </c>
      <c r="G123" s="3"/>
    </row>
    <row r="124" spans="3:7" s="1" customFormat="1" ht="43.5" outlineLevel="1" thickBot="1" x14ac:dyDescent="0.25">
      <c r="C124" s="2"/>
      <c r="D124" s="16" t="s">
        <v>1361</v>
      </c>
      <c r="E124" s="7" t="s">
        <v>1383</v>
      </c>
      <c r="G124" s="3"/>
    </row>
    <row r="125" spans="3:7" s="1" customFormat="1" ht="15.75" thickTop="1" thickBot="1" x14ac:dyDescent="0.25">
      <c r="C125" s="2"/>
      <c r="D125" s="151" t="s">
        <v>1520</v>
      </c>
      <c r="E125" s="152" t="s">
        <v>592</v>
      </c>
      <c r="G125" s="3"/>
    </row>
    <row r="126" spans="3:7" s="1" customFormat="1" ht="15.75" outlineLevel="1" thickTop="1" x14ac:dyDescent="0.25">
      <c r="C126" s="2"/>
      <c r="D126" s="13" t="s">
        <v>1362</v>
      </c>
      <c r="E126" s="4" t="s">
        <v>56</v>
      </c>
      <c r="G126" s="3"/>
    </row>
    <row r="127" spans="3:7" s="1" customFormat="1" ht="129" outlineLevel="1" x14ac:dyDescent="0.25">
      <c r="C127" s="2"/>
      <c r="D127" s="10" t="s">
        <v>1363</v>
      </c>
      <c r="E127" s="6" t="s">
        <v>593</v>
      </c>
      <c r="G127" s="3"/>
    </row>
    <row r="128" spans="3:7" s="1" customFormat="1" ht="114.75" outlineLevel="1" x14ac:dyDescent="0.25">
      <c r="C128" s="2"/>
      <c r="D128" s="10" t="s">
        <v>1364</v>
      </c>
      <c r="E128" s="6" t="s">
        <v>594</v>
      </c>
      <c r="G128" s="3"/>
    </row>
    <row r="129" spans="3:7" s="1" customFormat="1" ht="30" outlineLevel="1" x14ac:dyDescent="0.25">
      <c r="C129" s="2"/>
      <c r="D129" s="10" t="s">
        <v>1365</v>
      </c>
      <c r="E129" s="19" t="s">
        <v>1521</v>
      </c>
      <c r="G129" s="3"/>
    </row>
    <row r="130" spans="3:7" s="1" customFormat="1" ht="42.75" outlineLevel="1" x14ac:dyDescent="0.2">
      <c r="C130" s="2"/>
      <c r="D130" s="9" t="s">
        <v>1271</v>
      </c>
      <c r="E130" s="11" t="s">
        <v>595</v>
      </c>
      <c r="G130" s="3"/>
    </row>
    <row r="131" spans="3:7" s="1" customFormat="1" ht="30" outlineLevel="1" x14ac:dyDescent="0.25">
      <c r="C131" s="2"/>
      <c r="D131" s="10" t="s">
        <v>1366</v>
      </c>
      <c r="E131" s="19" t="s">
        <v>1522</v>
      </c>
      <c r="G131" s="3"/>
    </row>
    <row r="132" spans="3:7" s="1" customFormat="1" ht="28.5" outlineLevel="1" x14ac:dyDescent="0.2">
      <c r="C132" s="2"/>
      <c r="D132" s="9" t="s">
        <v>1271</v>
      </c>
      <c r="E132" s="11" t="s">
        <v>596</v>
      </c>
      <c r="G132" s="3"/>
    </row>
    <row r="133" spans="3:7" s="1" customFormat="1" ht="15" outlineLevel="1" x14ac:dyDescent="0.25">
      <c r="C133" s="2"/>
      <c r="D133" s="97" t="s">
        <v>1367</v>
      </c>
      <c r="E133" s="6"/>
      <c r="G133" s="3"/>
    </row>
    <row r="134" spans="3:7" s="1" customFormat="1" outlineLevel="1" x14ac:dyDescent="0.2">
      <c r="C134" s="2"/>
      <c r="D134" s="15" t="s">
        <v>1368</v>
      </c>
      <c r="E134" s="19" t="s">
        <v>1387</v>
      </c>
      <c r="G134" s="3"/>
    </row>
    <row r="135" spans="3:7" s="1" customFormat="1" outlineLevel="1" x14ac:dyDescent="0.2">
      <c r="C135" s="2"/>
      <c r="D135" s="15" t="s">
        <v>1369</v>
      </c>
      <c r="E135" s="19" t="s">
        <v>1388</v>
      </c>
      <c r="G135" s="3"/>
    </row>
    <row r="136" spans="3:7" s="1" customFormat="1" outlineLevel="1" x14ac:dyDescent="0.2">
      <c r="C136" s="2"/>
      <c r="D136" s="15" t="s">
        <v>1370</v>
      </c>
      <c r="E136" s="19" t="s">
        <v>1389</v>
      </c>
      <c r="G136" s="3"/>
    </row>
    <row r="137" spans="3:7" s="1" customFormat="1" outlineLevel="1" x14ac:dyDescent="0.2">
      <c r="C137" s="2"/>
      <c r="D137" s="9" t="s">
        <v>1371</v>
      </c>
      <c r="E137" s="11">
        <v>0</v>
      </c>
      <c r="G137" s="3"/>
    </row>
    <row r="138" spans="3:7" s="1" customFormat="1" ht="30.75" outlineLevel="1" thickBot="1" x14ac:dyDescent="0.3">
      <c r="C138" s="2"/>
      <c r="D138" s="12" t="s">
        <v>1372</v>
      </c>
      <c r="E138" s="14">
        <v>0</v>
      </c>
      <c r="G138" s="3"/>
    </row>
    <row r="139" spans="3:7" s="1" customFormat="1" ht="15" thickTop="1" x14ac:dyDescent="0.2">
      <c r="C139" s="2"/>
      <c r="D139" s="22"/>
      <c r="E139" s="23"/>
      <c r="G139" s="3"/>
    </row>
    <row r="145" spans="3:7" s="1" customFormat="1" x14ac:dyDescent="0.2">
      <c r="C145" s="2"/>
      <c r="D145" s="2"/>
      <c r="E145" s="8"/>
      <c r="G145" s="3"/>
    </row>
    <row r="146" spans="3:7" s="1" customFormat="1" x14ac:dyDescent="0.2">
      <c r="C146" s="2"/>
      <c r="D146" s="2"/>
      <c r="E146" s="8"/>
      <c r="G146" s="3"/>
    </row>
  </sheetData>
  <mergeCells count="32">
    <mergeCell ref="D120:E120"/>
    <mergeCell ref="D125:E125"/>
    <mergeCell ref="D105:E105"/>
    <mergeCell ref="D108:E108"/>
    <mergeCell ref="D109:E109"/>
    <mergeCell ref="D112:E112"/>
    <mergeCell ref="D116:E116"/>
    <mergeCell ref="D117:E117"/>
    <mergeCell ref="D102:E102"/>
    <mergeCell ref="D62:E62"/>
    <mergeCell ref="D63:E63"/>
    <mergeCell ref="D66:E66"/>
    <mergeCell ref="D71:E71"/>
    <mergeCell ref="D82:E82"/>
    <mergeCell ref="D88:E88"/>
    <mergeCell ref="D94:E94"/>
    <mergeCell ref="D99:E99"/>
    <mergeCell ref="D100:E100"/>
    <mergeCell ref="G76:G77"/>
    <mergeCell ref="D78:E78"/>
    <mergeCell ref="D35:E35"/>
    <mergeCell ref="D41:E41"/>
    <mergeCell ref="D46:E46"/>
    <mergeCell ref="D49:E49"/>
    <mergeCell ref="D52:E52"/>
    <mergeCell ref="D59:E59"/>
    <mergeCell ref="D28:E28"/>
    <mergeCell ref="D2:E2"/>
    <mergeCell ref="D16:E16"/>
    <mergeCell ref="D17:E17"/>
    <mergeCell ref="D24:E24"/>
    <mergeCell ref="D25:E25"/>
  </mergeCells>
  <hyperlinks>
    <hyperlink ref="G1" location="Übersicht!A1" display="zurück zur Übersicht" xr:uid="{C55869B4-8CFA-4398-A874-CC47152E3AA1}"/>
  </hyperlinks>
  <pageMargins left="0.7" right="0.7" top="0.75" bottom="0.75" header="0.3" footer="0.3"/>
  <pageSetup paperSize="9" scale="46" orientation="portrait" verticalDpi="0" r:id="rId1"/>
  <rowBreaks count="2" manualBreakCount="2">
    <brk id="98" min="3" max="4" man="1"/>
    <brk id="115" min="3" max="4" man="1"/>
  </rowBreaks>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730BD0-180C-44FE-8C22-62E73FC5EC36}">
  <sheetPr codeName="Tabelle7">
    <tabColor rgb="FF5F013D"/>
    <outlinePr summaryBelow="0" summaryRight="0"/>
  </sheetPr>
  <dimension ref="A1:DE150"/>
  <sheetViews>
    <sheetView workbookViewId="0">
      <pane xSplit="1" ySplit="1" topLeftCell="B2" activePane="bottomRight" state="frozen"/>
      <selection pane="topRight" activeCell="B1" sqref="B1"/>
      <selection pane="bottomLeft" activeCell="A2" sqref="A2"/>
      <selection pane="bottomRight"/>
    </sheetView>
  </sheetViews>
  <sheetFormatPr baseColWidth="10" defaultColWidth="11.42578125" defaultRowHeight="15" outlineLevelCol="1" x14ac:dyDescent="0.25"/>
  <cols>
    <col min="1" max="1" width="36.5703125" customWidth="1"/>
    <col min="2" max="2" width="13.5703125" customWidth="1" collapsed="1"/>
    <col min="3" max="28" width="3.85546875" hidden="1" customWidth="1" outlineLevel="1"/>
    <col min="29" max="29" width="8.42578125" customWidth="1" collapsed="1"/>
    <col min="30" max="31" width="10.85546875" hidden="1" customWidth="1" outlineLevel="1"/>
    <col min="32" max="32" width="8.140625" customWidth="1" collapsed="1"/>
    <col min="33" max="40" width="13.5703125" hidden="1" customWidth="1" outlineLevel="1"/>
    <col min="41" max="41" width="8.140625" customWidth="1" collapsed="1"/>
    <col min="42" max="46" width="13.5703125" hidden="1" customWidth="1" outlineLevel="1"/>
    <col min="47" max="47" width="8.140625" customWidth="1" collapsed="1"/>
    <col min="48" max="52" width="13.5703125" hidden="1" customWidth="1" outlineLevel="1"/>
    <col min="53" max="53" width="14.140625" hidden="1" customWidth="1" outlineLevel="1"/>
    <col min="54" max="56" width="13.5703125" hidden="1" customWidth="1" outlineLevel="1"/>
    <col min="57" max="57" width="8.140625" customWidth="1" collapsed="1"/>
    <col min="58" max="60" width="13.5703125" hidden="1" customWidth="1" outlineLevel="1"/>
    <col min="61" max="61" width="8" customWidth="1" collapsed="1"/>
    <col min="62" max="65" width="13.5703125" hidden="1" customWidth="1" outlineLevel="1"/>
    <col min="66" max="66" width="8.140625" customWidth="1" collapsed="1"/>
    <col min="67" max="71" width="13.5703125" hidden="1" customWidth="1" outlineLevel="1"/>
    <col min="72" max="72" width="3.42578125" style="39" customWidth="1"/>
    <col min="73" max="73" width="4.5703125" style="39" customWidth="1"/>
    <col min="74" max="74" width="111.7109375" style="39" customWidth="1"/>
    <col min="75" max="109" width="11.42578125" style="39"/>
  </cols>
  <sheetData>
    <row r="1" spans="1:109" s="25" customFormat="1" ht="97.5" customHeight="1" thickBot="1" x14ac:dyDescent="0.25">
      <c r="A1" s="110" t="s">
        <v>36</v>
      </c>
      <c r="B1" s="109" t="s">
        <v>1120</v>
      </c>
      <c r="C1" s="29" t="s">
        <v>1121</v>
      </c>
      <c r="D1" s="29" t="s">
        <v>1122</v>
      </c>
      <c r="E1" s="29" t="s">
        <v>1123</v>
      </c>
      <c r="F1" s="29" t="s">
        <v>1124</v>
      </c>
      <c r="G1" s="29" t="s">
        <v>1125</v>
      </c>
      <c r="H1" s="29" t="s">
        <v>1126</v>
      </c>
      <c r="I1" s="29" t="s">
        <v>1127</v>
      </c>
      <c r="J1" s="29" t="s">
        <v>1128</v>
      </c>
      <c r="K1" s="29" t="s">
        <v>1129</v>
      </c>
      <c r="L1" s="29" t="s">
        <v>1130</v>
      </c>
      <c r="M1" s="29" t="s">
        <v>1131</v>
      </c>
      <c r="N1" s="29" t="s">
        <v>1132</v>
      </c>
      <c r="O1" s="29" t="s">
        <v>1133</v>
      </c>
      <c r="P1" s="29" t="s">
        <v>1134</v>
      </c>
      <c r="Q1" s="29" t="s">
        <v>1135</v>
      </c>
      <c r="R1" s="29" t="s">
        <v>1136</v>
      </c>
      <c r="S1" s="29" t="s">
        <v>1137</v>
      </c>
      <c r="T1" s="29" t="s">
        <v>1138</v>
      </c>
      <c r="U1" s="29" t="s">
        <v>1139</v>
      </c>
      <c r="V1" s="29" t="s">
        <v>1140</v>
      </c>
      <c r="W1" s="29" t="s">
        <v>1141</v>
      </c>
      <c r="X1" s="29" t="s">
        <v>1142</v>
      </c>
      <c r="Y1" s="29" t="s">
        <v>1143</v>
      </c>
      <c r="Z1" s="29" t="s">
        <v>1144</v>
      </c>
      <c r="AA1" s="29" t="s">
        <v>1145</v>
      </c>
      <c r="AB1" s="29" t="s">
        <v>1146</v>
      </c>
      <c r="AC1" s="115" t="s">
        <v>1147</v>
      </c>
      <c r="AD1" s="62" t="s">
        <v>1148</v>
      </c>
      <c r="AE1" s="63" t="s">
        <v>1149</v>
      </c>
      <c r="AF1" s="115" t="s">
        <v>1150</v>
      </c>
      <c r="AG1" s="64" t="s">
        <v>1151</v>
      </c>
      <c r="AH1" s="64" t="s">
        <v>1152</v>
      </c>
      <c r="AI1" s="64" t="s">
        <v>1153</v>
      </c>
      <c r="AJ1" s="64" t="s">
        <v>1154</v>
      </c>
      <c r="AK1" s="64" t="s">
        <v>1155</v>
      </c>
      <c r="AL1" s="64" t="s">
        <v>1156</v>
      </c>
      <c r="AM1" s="64" t="s">
        <v>1157</v>
      </c>
      <c r="AN1" s="65" t="s">
        <v>1158</v>
      </c>
      <c r="AO1" s="115" t="s">
        <v>1159</v>
      </c>
      <c r="AP1" s="62" t="s">
        <v>1160</v>
      </c>
      <c r="AQ1" s="62" t="s">
        <v>1161</v>
      </c>
      <c r="AR1" s="62" t="s">
        <v>1162</v>
      </c>
      <c r="AS1" s="62" t="s">
        <v>1163</v>
      </c>
      <c r="AT1" s="63" t="s">
        <v>1164</v>
      </c>
      <c r="AU1" s="115" t="s">
        <v>1165</v>
      </c>
      <c r="AV1" s="59" t="s">
        <v>1166</v>
      </c>
      <c r="AW1" s="50" t="s">
        <v>1167</v>
      </c>
      <c r="AX1" s="50" t="s">
        <v>1168</v>
      </c>
      <c r="AY1" s="50" t="s">
        <v>1169</v>
      </c>
      <c r="AZ1" s="50" t="s">
        <v>1170</v>
      </c>
      <c r="BA1" s="50" t="s">
        <v>1171</v>
      </c>
      <c r="BB1" s="50" t="s">
        <v>1172</v>
      </c>
      <c r="BC1" s="50" t="s">
        <v>1173</v>
      </c>
      <c r="BD1" s="60" t="s">
        <v>1174</v>
      </c>
      <c r="BE1" s="115" t="s">
        <v>1175</v>
      </c>
      <c r="BF1" s="61" t="s">
        <v>1176</v>
      </c>
      <c r="BG1" s="60" t="s">
        <v>1177</v>
      </c>
      <c r="BH1" s="60" t="s">
        <v>1178</v>
      </c>
      <c r="BI1" s="115" t="s">
        <v>1179</v>
      </c>
      <c r="BJ1" s="59" t="s">
        <v>1180</v>
      </c>
      <c r="BK1" s="50" t="s">
        <v>1181</v>
      </c>
      <c r="BL1" s="50" t="s">
        <v>1182</v>
      </c>
      <c r="BM1" s="60" t="s">
        <v>1183</v>
      </c>
      <c r="BN1" s="115" t="s">
        <v>1184</v>
      </c>
      <c r="BO1" s="59" t="s">
        <v>1185</v>
      </c>
      <c r="BP1" s="59" t="s">
        <v>1186</v>
      </c>
      <c r="BQ1" s="59" t="s">
        <v>1187</v>
      </c>
      <c r="BR1" s="59" t="s">
        <v>1188</v>
      </c>
      <c r="BS1" s="59" t="s">
        <v>1189</v>
      </c>
      <c r="BT1" s="37"/>
      <c r="BU1" s="52" t="s">
        <v>1190</v>
      </c>
      <c r="BV1" s="53" t="s">
        <v>1191</v>
      </c>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row>
    <row r="2" spans="1:109" s="26" customFormat="1" ht="18" x14ac:dyDescent="0.25">
      <c r="A2" s="129" t="s">
        <v>1192</v>
      </c>
      <c r="B2" s="43" t="s">
        <v>1193</v>
      </c>
      <c r="C2" s="117" t="s">
        <v>1193</v>
      </c>
      <c r="D2" s="117" t="s">
        <v>1193</v>
      </c>
      <c r="E2" s="117" t="s">
        <v>1193</v>
      </c>
      <c r="F2" s="117" t="s">
        <v>1193</v>
      </c>
      <c r="G2" s="117" t="s">
        <v>1193</v>
      </c>
      <c r="H2" s="117" t="s">
        <v>1193</v>
      </c>
      <c r="I2" s="117" t="s">
        <v>1193</v>
      </c>
      <c r="J2" s="117" t="s">
        <v>1193</v>
      </c>
      <c r="K2" s="117" t="s">
        <v>1193</v>
      </c>
      <c r="L2" s="117" t="s">
        <v>1193</v>
      </c>
      <c r="M2" s="117" t="s">
        <v>1193</v>
      </c>
      <c r="N2" s="117" t="s">
        <v>1193</v>
      </c>
      <c r="O2" s="117" t="s">
        <v>1193</v>
      </c>
      <c r="P2" s="117" t="s">
        <v>1193</v>
      </c>
      <c r="Q2" s="117" t="s">
        <v>1193</v>
      </c>
      <c r="R2" s="117" t="s">
        <v>1193</v>
      </c>
      <c r="S2" s="117" t="s">
        <v>1193</v>
      </c>
      <c r="T2" s="117" t="s">
        <v>1193</v>
      </c>
      <c r="U2" s="117" t="s">
        <v>1193</v>
      </c>
      <c r="V2" s="117" t="s">
        <v>1193</v>
      </c>
      <c r="W2" s="117" t="s">
        <v>1193</v>
      </c>
      <c r="X2" s="117" t="s">
        <v>1193</v>
      </c>
      <c r="Y2" s="117" t="s">
        <v>1193</v>
      </c>
      <c r="Z2" s="117" t="s">
        <v>1193</v>
      </c>
      <c r="AA2" s="117" t="s">
        <v>1193</v>
      </c>
      <c r="AB2" s="117" t="s">
        <v>1193</v>
      </c>
      <c r="AC2" s="113"/>
      <c r="AD2" s="43" t="s">
        <v>1193</v>
      </c>
      <c r="AE2" s="43" t="s">
        <v>1193</v>
      </c>
      <c r="AF2" s="113"/>
      <c r="AG2" s="42" t="s">
        <v>1194</v>
      </c>
      <c r="AH2" s="42" t="s">
        <v>1193</v>
      </c>
      <c r="AI2" s="42" t="s">
        <v>1193</v>
      </c>
      <c r="AJ2" s="42" t="s">
        <v>1193</v>
      </c>
      <c r="AK2" s="42" t="s">
        <v>1193</v>
      </c>
      <c r="AL2" s="42" t="s">
        <v>1193</v>
      </c>
      <c r="AM2" s="42" t="s">
        <v>1193</v>
      </c>
      <c r="AN2" s="42" t="s">
        <v>1193</v>
      </c>
      <c r="AO2" s="113"/>
      <c r="AP2" s="42" t="s">
        <v>1193</v>
      </c>
      <c r="AQ2" s="43" t="s">
        <v>1195</v>
      </c>
      <c r="AR2" s="42" t="s">
        <v>1193</v>
      </c>
      <c r="AS2" s="42" t="s">
        <v>1193</v>
      </c>
      <c r="AT2" s="42" t="s">
        <v>1193</v>
      </c>
      <c r="AU2" s="113"/>
      <c r="AV2" s="40" t="s">
        <v>1196</v>
      </c>
      <c r="AW2" s="43" t="s">
        <v>1193</v>
      </c>
      <c r="AX2" s="43" t="s">
        <v>1194</v>
      </c>
      <c r="AY2" s="43" t="s">
        <v>1193</v>
      </c>
      <c r="AZ2" s="43" t="s">
        <v>1193</v>
      </c>
      <c r="BA2" s="42" t="s">
        <v>1193</v>
      </c>
      <c r="BB2" s="43" t="s">
        <v>1193</v>
      </c>
      <c r="BC2" s="42" t="s">
        <v>1194</v>
      </c>
      <c r="BD2" s="43" t="s">
        <v>1194</v>
      </c>
      <c r="BE2" s="113"/>
      <c r="BF2" s="43" t="s">
        <v>1193</v>
      </c>
      <c r="BG2" s="43" t="s">
        <v>1193</v>
      </c>
      <c r="BH2" s="43" t="s">
        <v>1193</v>
      </c>
      <c r="BI2" s="113"/>
      <c r="BJ2" s="42" t="s">
        <v>1194</v>
      </c>
      <c r="BK2" s="43" t="s">
        <v>1194</v>
      </c>
      <c r="BL2" s="43" t="s">
        <v>1194</v>
      </c>
      <c r="BM2" s="43" t="s">
        <v>1194</v>
      </c>
      <c r="BN2" s="113"/>
      <c r="BO2" s="43" t="s">
        <v>1193</v>
      </c>
      <c r="BP2" s="43" t="s">
        <v>1193</v>
      </c>
      <c r="BQ2" s="42" t="s">
        <v>1193</v>
      </c>
      <c r="BR2" s="42" t="s">
        <v>1193</v>
      </c>
      <c r="BS2" s="43" t="s">
        <v>1194</v>
      </c>
      <c r="BT2" s="48"/>
      <c r="BU2" s="118"/>
      <c r="BV2" s="51"/>
      <c r="BW2" s="39"/>
      <c r="BX2" s="38"/>
      <c r="BY2" s="38"/>
      <c r="BZ2" s="38"/>
      <c r="CA2" s="38"/>
      <c r="CB2" s="38"/>
      <c r="CC2" s="38"/>
      <c r="CD2" s="38"/>
      <c r="CE2" s="38"/>
      <c r="CF2" s="38"/>
      <c r="CG2" s="38"/>
      <c r="CH2" s="38"/>
      <c r="CI2" s="38"/>
      <c r="CJ2" s="38"/>
      <c r="CK2" s="38"/>
      <c r="CL2" s="38"/>
      <c r="CM2" s="38"/>
      <c r="CN2" s="38"/>
      <c r="CO2" s="38"/>
      <c r="CP2" s="38"/>
      <c r="CQ2" s="38"/>
      <c r="CR2" s="38"/>
      <c r="CS2" s="38"/>
      <c r="CT2" s="38"/>
      <c r="CU2" s="38"/>
      <c r="CV2" s="38"/>
      <c r="CW2" s="38"/>
      <c r="CX2" s="38"/>
      <c r="CY2" s="38"/>
      <c r="CZ2" s="38"/>
      <c r="DA2" s="38"/>
      <c r="DB2" s="38"/>
      <c r="DC2" s="38"/>
      <c r="DD2" s="38"/>
      <c r="DE2" s="38"/>
    </row>
    <row r="3" spans="1:109" ht="18" x14ac:dyDescent="0.25">
      <c r="A3" s="129" t="s">
        <v>1197</v>
      </c>
      <c r="B3" s="43" t="s">
        <v>1194</v>
      </c>
      <c r="C3" s="120" t="s">
        <v>1193</v>
      </c>
      <c r="D3" s="121" t="s">
        <v>1194</v>
      </c>
      <c r="E3" s="121" t="s">
        <v>1194</v>
      </c>
      <c r="F3" s="121" t="s">
        <v>1194</v>
      </c>
      <c r="G3" s="121" t="s">
        <v>1194</v>
      </c>
      <c r="H3" s="121" t="s">
        <v>1194</v>
      </c>
      <c r="I3" s="121" t="s">
        <v>1194</v>
      </c>
      <c r="J3" s="121" t="s">
        <v>1194</v>
      </c>
      <c r="K3" s="121" t="s">
        <v>1193</v>
      </c>
      <c r="L3" s="121" t="s">
        <v>1194</v>
      </c>
      <c r="M3" s="121" t="s">
        <v>1194</v>
      </c>
      <c r="N3" s="121" t="s">
        <v>1194</v>
      </c>
      <c r="O3" s="121" t="s">
        <v>1194</v>
      </c>
      <c r="P3" s="121" t="s">
        <v>1194</v>
      </c>
      <c r="Q3" s="121" t="s">
        <v>1194</v>
      </c>
      <c r="R3" s="121" t="s">
        <v>1194</v>
      </c>
      <c r="S3" s="121" t="s">
        <v>1193</v>
      </c>
      <c r="T3" s="121" t="s">
        <v>1193</v>
      </c>
      <c r="U3" s="121" t="s">
        <v>1194</v>
      </c>
      <c r="V3" s="121" t="s">
        <v>1194</v>
      </c>
      <c r="W3" s="121" t="s">
        <v>1193</v>
      </c>
      <c r="X3" s="121" t="s">
        <v>1194</v>
      </c>
      <c r="Y3" s="121" t="s">
        <v>1194</v>
      </c>
      <c r="Z3" s="121" t="s">
        <v>1194</v>
      </c>
      <c r="AA3" s="121" t="s">
        <v>1193</v>
      </c>
      <c r="AB3" s="122" t="s">
        <v>1193</v>
      </c>
      <c r="AC3" s="123"/>
      <c r="AD3" s="124" t="s">
        <v>1193</v>
      </c>
      <c r="AE3" s="125" t="s">
        <v>1193</v>
      </c>
      <c r="AF3" s="113"/>
      <c r="AG3" s="126" t="s">
        <v>1193</v>
      </c>
      <c r="AH3" s="42" t="s">
        <v>1193</v>
      </c>
      <c r="AI3" s="42" t="s">
        <v>1193</v>
      </c>
      <c r="AJ3" s="42" t="s">
        <v>1193</v>
      </c>
      <c r="AK3" s="42" t="s">
        <v>1193</v>
      </c>
      <c r="AL3" s="42" t="s">
        <v>1193</v>
      </c>
      <c r="AM3" s="42" t="s">
        <v>1193</v>
      </c>
      <c r="AN3" s="127" t="s">
        <v>1193</v>
      </c>
      <c r="AO3" s="113"/>
      <c r="AP3" s="126" t="s">
        <v>1198</v>
      </c>
      <c r="AQ3" s="43" t="s">
        <v>1194</v>
      </c>
      <c r="AR3" s="42" t="s">
        <v>1193</v>
      </c>
      <c r="AS3" s="42" t="s">
        <v>1193</v>
      </c>
      <c r="AT3" s="127" t="s">
        <v>1193</v>
      </c>
      <c r="AU3" s="113"/>
      <c r="AV3" s="128" t="s">
        <v>1196</v>
      </c>
      <c r="AW3" s="43" t="s">
        <v>1194</v>
      </c>
      <c r="AX3" s="43" t="s">
        <v>1193</v>
      </c>
      <c r="AY3" s="43" t="s">
        <v>1198</v>
      </c>
      <c r="AZ3" s="43" t="s">
        <v>1198</v>
      </c>
      <c r="BA3" s="42" t="s">
        <v>1193</v>
      </c>
      <c r="BB3" s="43" t="s">
        <v>1198</v>
      </c>
      <c r="BC3" s="42" t="s">
        <v>1193</v>
      </c>
      <c r="BD3" s="125" t="s">
        <v>1193</v>
      </c>
      <c r="BE3" s="113"/>
      <c r="BF3" s="124" t="s">
        <v>1193</v>
      </c>
      <c r="BG3" s="43" t="s">
        <v>1198</v>
      </c>
      <c r="BH3" s="125" t="s">
        <v>1194</v>
      </c>
      <c r="BI3" s="113"/>
      <c r="BJ3" s="126" t="s">
        <v>1193</v>
      </c>
      <c r="BK3" s="43" t="s">
        <v>1198</v>
      </c>
      <c r="BL3" s="43" t="s">
        <v>1198</v>
      </c>
      <c r="BM3" s="125" t="s">
        <v>1198</v>
      </c>
      <c r="BN3" s="113"/>
      <c r="BO3" s="124" t="s">
        <v>1193</v>
      </c>
      <c r="BP3" s="43" t="s">
        <v>1194</v>
      </c>
      <c r="BQ3" s="42" t="s">
        <v>1193</v>
      </c>
      <c r="BR3" s="42" t="s">
        <v>1193</v>
      </c>
      <c r="BS3" s="43" t="s">
        <v>1194</v>
      </c>
      <c r="BT3" s="48"/>
      <c r="BU3" s="118"/>
    </row>
    <row r="4" spans="1:109" ht="18" x14ac:dyDescent="0.25">
      <c r="A4" s="129" t="s">
        <v>1199</v>
      </c>
      <c r="B4" s="43" t="s">
        <v>1193</v>
      </c>
      <c r="C4" s="120" t="s">
        <v>1193</v>
      </c>
      <c r="D4" s="121" t="s">
        <v>1193</v>
      </c>
      <c r="E4" s="121" t="s">
        <v>1193</v>
      </c>
      <c r="F4" s="121" t="s">
        <v>1193</v>
      </c>
      <c r="G4" s="121" t="s">
        <v>1193</v>
      </c>
      <c r="H4" s="121" t="s">
        <v>1193</v>
      </c>
      <c r="I4" s="121" t="s">
        <v>1193</v>
      </c>
      <c r="J4" s="121" t="s">
        <v>1193</v>
      </c>
      <c r="K4" s="121" t="s">
        <v>1193</v>
      </c>
      <c r="L4" s="121" t="s">
        <v>1193</v>
      </c>
      <c r="M4" s="121" t="s">
        <v>1193</v>
      </c>
      <c r="N4" s="121" t="s">
        <v>1193</v>
      </c>
      <c r="O4" s="121" t="s">
        <v>1193</v>
      </c>
      <c r="P4" s="121" t="s">
        <v>1193</v>
      </c>
      <c r="Q4" s="121" t="s">
        <v>1193</v>
      </c>
      <c r="R4" s="121" t="s">
        <v>1193</v>
      </c>
      <c r="S4" s="121" t="s">
        <v>1193</v>
      </c>
      <c r="T4" s="121" t="s">
        <v>1193</v>
      </c>
      <c r="U4" s="121" t="s">
        <v>1193</v>
      </c>
      <c r="V4" s="121" t="s">
        <v>1193</v>
      </c>
      <c r="W4" s="121" t="s">
        <v>1193</v>
      </c>
      <c r="X4" s="121" t="s">
        <v>1193</v>
      </c>
      <c r="Y4" s="121" t="s">
        <v>1193</v>
      </c>
      <c r="Z4" s="121" t="s">
        <v>1193</v>
      </c>
      <c r="AA4" s="121" t="s">
        <v>1193</v>
      </c>
      <c r="AB4" s="122" t="s">
        <v>1193</v>
      </c>
      <c r="AC4" s="123"/>
      <c r="AD4" s="124" t="s">
        <v>1193</v>
      </c>
      <c r="AE4" s="125" t="s">
        <v>1193</v>
      </c>
      <c r="AF4" s="113"/>
      <c r="AG4" s="126" t="s">
        <v>1193</v>
      </c>
      <c r="AH4" s="42" t="s">
        <v>1193</v>
      </c>
      <c r="AI4" s="42" t="s">
        <v>1193</v>
      </c>
      <c r="AJ4" s="42" t="s">
        <v>1193</v>
      </c>
      <c r="AK4" s="42" t="s">
        <v>1193</v>
      </c>
      <c r="AL4" s="42" t="s">
        <v>1194</v>
      </c>
      <c r="AM4" s="42" t="s">
        <v>1193</v>
      </c>
      <c r="AN4" s="127" t="s">
        <v>1193</v>
      </c>
      <c r="AO4" s="113"/>
      <c r="AP4" s="126" t="s">
        <v>1193</v>
      </c>
      <c r="AQ4" s="43" t="s">
        <v>1198</v>
      </c>
      <c r="AR4" s="42" t="s">
        <v>1193</v>
      </c>
      <c r="AS4" s="42" t="s">
        <v>1193</v>
      </c>
      <c r="AT4" s="127" t="s">
        <v>1193</v>
      </c>
      <c r="AU4" s="113"/>
      <c r="AV4" s="128" t="s">
        <v>1196</v>
      </c>
      <c r="AW4" s="43" t="s">
        <v>1194</v>
      </c>
      <c r="AX4" s="43" t="s">
        <v>1194</v>
      </c>
      <c r="AY4" s="43" t="s">
        <v>1193</v>
      </c>
      <c r="AZ4" s="43" t="s">
        <v>1193</v>
      </c>
      <c r="BA4" s="42" t="s">
        <v>1194</v>
      </c>
      <c r="BB4" s="43" t="s">
        <v>1193</v>
      </c>
      <c r="BC4" s="42" t="s">
        <v>1194</v>
      </c>
      <c r="BD4" s="125" t="s">
        <v>1194</v>
      </c>
      <c r="BE4" s="113"/>
      <c r="BF4" s="124" t="s">
        <v>1193</v>
      </c>
      <c r="BG4" s="43" t="s">
        <v>1193</v>
      </c>
      <c r="BH4" s="125" t="s">
        <v>1193</v>
      </c>
      <c r="BI4" s="113"/>
      <c r="BJ4" s="126" t="s">
        <v>1194</v>
      </c>
      <c r="BK4" s="43" t="s">
        <v>1194</v>
      </c>
      <c r="BL4" s="43" t="s">
        <v>1193</v>
      </c>
      <c r="BM4" s="125" t="s">
        <v>1193</v>
      </c>
      <c r="BN4" s="113"/>
      <c r="BO4" s="124" t="s">
        <v>1194</v>
      </c>
      <c r="BP4" s="43" t="s">
        <v>1194</v>
      </c>
      <c r="BQ4" s="42" t="s">
        <v>1194</v>
      </c>
      <c r="BR4" s="42" t="s">
        <v>1194</v>
      </c>
      <c r="BS4" s="43" t="s">
        <v>1193</v>
      </c>
      <c r="BT4" s="48"/>
      <c r="BU4" s="118"/>
    </row>
    <row r="5" spans="1:109" ht="18" x14ac:dyDescent="0.25">
      <c r="A5" s="129" t="s">
        <v>1200</v>
      </c>
      <c r="B5" s="43" t="s">
        <v>1193</v>
      </c>
      <c r="C5" s="120" t="s">
        <v>1193</v>
      </c>
      <c r="D5" s="121" t="s">
        <v>1193</v>
      </c>
      <c r="E5" s="121" t="s">
        <v>1193</v>
      </c>
      <c r="F5" s="121" t="s">
        <v>1193</v>
      </c>
      <c r="G5" s="121" t="s">
        <v>1193</v>
      </c>
      <c r="H5" s="121" t="s">
        <v>1193</v>
      </c>
      <c r="I5" s="121" t="s">
        <v>1193</v>
      </c>
      <c r="J5" s="121" t="s">
        <v>1193</v>
      </c>
      <c r="K5" s="121" t="s">
        <v>1193</v>
      </c>
      <c r="L5" s="121" t="s">
        <v>1193</v>
      </c>
      <c r="M5" s="121" t="s">
        <v>1193</v>
      </c>
      <c r="N5" s="121" t="s">
        <v>1193</v>
      </c>
      <c r="O5" s="121" t="s">
        <v>1193</v>
      </c>
      <c r="P5" s="121" t="s">
        <v>1193</v>
      </c>
      <c r="Q5" s="121" t="s">
        <v>1193</v>
      </c>
      <c r="R5" s="121" t="s">
        <v>1193</v>
      </c>
      <c r="S5" s="121" t="s">
        <v>1193</v>
      </c>
      <c r="T5" s="121" t="s">
        <v>1193</v>
      </c>
      <c r="U5" s="121" t="s">
        <v>1193</v>
      </c>
      <c r="V5" s="121" t="s">
        <v>1193</v>
      </c>
      <c r="W5" s="121" t="s">
        <v>1193</v>
      </c>
      <c r="X5" s="121" t="s">
        <v>1193</v>
      </c>
      <c r="Y5" s="121" t="s">
        <v>1193</v>
      </c>
      <c r="Z5" s="121" t="s">
        <v>1193</v>
      </c>
      <c r="AA5" s="121" t="s">
        <v>1193</v>
      </c>
      <c r="AB5" s="122" t="s">
        <v>1193</v>
      </c>
      <c r="AC5" s="123"/>
      <c r="AD5" s="124" t="s">
        <v>1193</v>
      </c>
      <c r="AE5" s="125" t="s">
        <v>1194</v>
      </c>
      <c r="AF5" s="113"/>
      <c r="AG5" s="126" t="s">
        <v>1194</v>
      </c>
      <c r="AH5" s="42" t="s">
        <v>1193</v>
      </c>
      <c r="AI5" s="42" t="s">
        <v>1198</v>
      </c>
      <c r="AJ5" s="42" t="s">
        <v>1193</v>
      </c>
      <c r="AK5" s="42" t="s">
        <v>1194</v>
      </c>
      <c r="AL5" s="42" t="s">
        <v>1194</v>
      </c>
      <c r="AM5" s="42" t="s">
        <v>1193</v>
      </c>
      <c r="AN5" s="127" t="s">
        <v>1194</v>
      </c>
      <c r="AO5" s="113"/>
      <c r="AP5" s="126" t="s">
        <v>1193</v>
      </c>
      <c r="AQ5" s="43" t="s">
        <v>1194</v>
      </c>
      <c r="AR5" s="42" t="s">
        <v>1194</v>
      </c>
      <c r="AS5" s="42" t="s">
        <v>1194</v>
      </c>
      <c r="AT5" s="127" t="s">
        <v>1194</v>
      </c>
      <c r="AU5" s="113"/>
      <c r="AV5" s="128" t="s">
        <v>1196</v>
      </c>
      <c r="AW5" s="43" t="s">
        <v>1193</v>
      </c>
      <c r="AX5" s="43" t="s">
        <v>1193</v>
      </c>
      <c r="AY5" s="43" t="s">
        <v>1193</v>
      </c>
      <c r="AZ5" s="43" t="s">
        <v>1194</v>
      </c>
      <c r="BA5" s="42" t="s">
        <v>1193</v>
      </c>
      <c r="BB5" s="43" t="s">
        <v>1193</v>
      </c>
      <c r="BC5" s="42" t="s">
        <v>1193</v>
      </c>
      <c r="BD5" s="125" t="s">
        <v>1193</v>
      </c>
      <c r="BE5" s="113"/>
      <c r="BF5" s="124" t="s">
        <v>1194</v>
      </c>
      <c r="BG5" s="43" t="s">
        <v>1193</v>
      </c>
      <c r="BH5" s="125" t="s">
        <v>1194</v>
      </c>
      <c r="BI5" s="113"/>
      <c r="BJ5" s="126" t="s">
        <v>1194</v>
      </c>
      <c r="BK5" s="43" t="s">
        <v>1194</v>
      </c>
      <c r="BL5" s="43" t="s">
        <v>1194</v>
      </c>
      <c r="BM5" s="125" t="s">
        <v>1194</v>
      </c>
      <c r="BN5" s="113"/>
      <c r="BO5" s="124" t="s">
        <v>1194</v>
      </c>
      <c r="BP5" s="43" t="s">
        <v>1194</v>
      </c>
      <c r="BQ5" s="42" t="s">
        <v>1193</v>
      </c>
      <c r="BR5" s="42" t="s">
        <v>1194</v>
      </c>
      <c r="BS5" s="43" t="s">
        <v>1194</v>
      </c>
      <c r="BT5" s="48"/>
      <c r="BU5" s="118"/>
    </row>
    <row r="6" spans="1:109" ht="18" x14ac:dyDescent="0.25">
      <c r="A6" s="129" t="s">
        <v>1201</v>
      </c>
      <c r="B6" s="43" t="s">
        <v>1194</v>
      </c>
      <c r="C6" s="120" t="s">
        <v>1193</v>
      </c>
      <c r="D6" s="121" t="s">
        <v>1193</v>
      </c>
      <c r="E6" s="121" t="s">
        <v>1193</v>
      </c>
      <c r="F6" s="121" t="s">
        <v>1193</v>
      </c>
      <c r="G6" s="121" t="s">
        <v>1193</v>
      </c>
      <c r="H6" s="121" t="s">
        <v>1193</v>
      </c>
      <c r="I6" s="121" t="s">
        <v>1193</v>
      </c>
      <c r="J6" s="121" t="s">
        <v>1194</v>
      </c>
      <c r="K6" s="121" t="s">
        <v>1193</v>
      </c>
      <c r="L6" s="121" t="s">
        <v>1193</v>
      </c>
      <c r="M6" s="121" t="s">
        <v>1194</v>
      </c>
      <c r="N6" s="121" t="s">
        <v>1193</v>
      </c>
      <c r="O6" s="121" t="s">
        <v>1194</v>
      </c>
      <c r="P6" s="121" t="s">
        <v>1193</v>
      </c>
      <c r="Q6" s="121" t="s">
        <v>1193</v>
      </c>
      <c r="R6" s="121" t="s">
        <v>1193</v>
      </c>
      <c r="S6" s="121" t="s">
        <v>1193</v>
      </c>
      <c r="T6" s="121" t="s">
        <v>1193</v>
      </c>
      <c r="U6" s="121" t="s">
        <v>1193</v>
      </c>
      <c r="V6" s="121" t="s">
        <v>1194</v>
      </c>
      <c r="W6" s="121" t="s">
        <v>1193</v>
      </c>
      <c r="X6" s="121" t="s">
        <v>1193</v>
      </c>
      <c r="Y6" s="121" t="s">
        <v>1194</v>
      </c>
      <c r="Z6" s="121" t="s">
        <v>1193</v>
      </c>
      <c r="AA6" s="121" t="s">
        <v>1193</v>
      </c>
      <c r="AB6" s="122" t="s">
        <v>1193</v>
      </c>
      <c r="AC6" s="123"/>
      <c r="AD6" s="124" t="s">
        <v>1193</v>
      </c>
      <c r="AE6" s="125" t="s">
        <v>1193</v>
      </c>
      <c r="AF6" s="113"/>
      <c r="AG6" s="126" t="s">
        <v>1193</v>
      </c>
      <c r="AH6" s="42" t="s">
        <v>1193</v>
      </c>
      <c r="AI6" s="42" t="s">
        <v>1193</v>
      </c>
      <c r="AJ6" s="42" t="s">
        <v>1193</v>
      </c>
      <c r="AK6" s="42" t="s">
        <v>1193</v>
      </c>
      <c r="AL6" s="42" t="s">
        <v>1195</v>
      </c>
      <c r="AM6" s="42" t="s">
        <v>1193</v>
      </c>
      <c r="AN6" s="127" t="s">
        <v>1193</v>
      </c>
      <c r="AO6" s="113"/>
      <c r="AP6" s="126" t="s">
        <v>1193</v>
      </c>
      <c r="AQ6" s="43" t="s">
        <v>1198</v>
      </c>
      <c r="AR6" s="42" t="s">
        <v>1198</v>
      </c>
      <c r="AS6" s="42" t="s">
        <v>1193</v>
      </c>
      <c r="AT6" s="127" t="s">
        <v>1193</v>
      </c>
      <c r="AU6" s="113"/>
      <c r="AV6" s="128" t="s">
        <v>1196</v>
      </c>
      <c r="AW6" s="43" t="s">
        <v>1194</v>
      </c>
      <c r="AX6" s="43" t="s">
        <v>1194</v>
      </c>
      <c r="AY6" s="43" t="s">
        <v>1193</v>
      </c>
      <c r="AZ6" s="43" t="s">
        <v>1193</v>
      </c>
      <c r="BA6" s="42" t="s">
        <v>1193</v>
      </c>
      <c r="BB6" s="43" t="s">
        <v>1198</v>
      </c>
      <c r="BC6" s="42" t="s">
        <v>1193</v>
      </c>
      <c r="BD6" s="125" t="s">
        <v>1193</v>
      </c>
      <c r="BE6" s="113"/>
      <c r="BF6" s="124" t="s">
        <v>1198</v>
      </c>
      <c r="BG6" s="43" t="s">
        <v>1198</v>
      </c>
      <c r="BH6" s="125" t="s">
        <v>1198</v>
      </c>
      <c r="BI6" s="113"/>
      <c r="BJ6" s="126" t="s">
        <v>1193</v>
      </c>
      <c r="BK6" s="43" t="s">
        <v>1193</v>
      </c>
      <c r="BL6" s="43" t="s">
        <v>1193</v>
      </c>
      <c r="BM6" s="125" t="s">
        <v>1193</v>
      </c>
      <c r="BN6" s="113"/>
      <c r="BO6" s="124" t="s">
        <v>1193</v>
      </c>
      <c r="BP6" s="43" t="s">
        <v>1194</v>
      </c>
      <c r="BQ6" s="42" t="s">
        <v>1193</v>
      </c>
      <c r="BR6" s="42" t="s">
        <v>1193</v>
      </c>
      <c r="BS6" s="43" t="s">
        <v>1194</v>
      </c>
      <c r="BT6" s="48"/>
      <c r="BU6" s="119"/>
    </row>
    <row r="7" spans="1:109" ht="18" x14ac:dyDescent="0.25">
      <c r="A7" s="129" t="s">
        <v>1202</v>
      </c>
      <c r="B7" s="43" t="s">
        <v>1193</v>
      </c>
      <c r="C7" s="120" t="s">
        <v>1193</v>
      </c>
      <c r="D7" s="121" t="s">
        <v>1193</v>
      </c>
      <c r="E7" s="121" t="s">
        <v>1193</v>
      </c>
      <c r="F7" s="121" t="s">
        <v>1193</v>
      </c>
      <c r="G7" s="121" t="s">
        <v>1193</v>
      </c>
      <c r="H7" s="121" t="s">
        <v>1193</v>
      </c>
      <c r="I7" s="121" t="s">
        <v>1193</v>
      </c>
      <c r="J7" s="121" t="s">
        <v>1193</v>
      </c>
      <c r="K7" s="121" t="s">
        <v>1193</v>
      </c>
      <c r="L7" s="121" t="s">
        <v>1193</v>
      </c>
      <c r="M7" s="121" t="s">
        <v>1193</v>
      </c>
      <c r="N7" s="121" t="s">
        <v>1193</v>
      </c>
      <c r="O7" s="121" t="s">
        <v>1193</v>
      </c>
      <c r="P7" s="121" t="s">
        <v>1193</v>
      </c>
      <c r="Q7" s="121" t="s">
        <v>1193</v>
      </c>
      <c r="R7" s="121" t="s">
        <v>1193</v>
      </c>
      <c r="S7" s="121" t="s">
        <v>1193</v>
      </c>
      <c r="T7" s="121" t="s">
        <v>1193</v>
      </c>
      <c r="U7" s="121" t="s">
        <v>1193</v>
      </c>
      <c r="V7" s="121" t="s">
        <v>1193</v>
      </c>
      <c r="W7" s="121" t="s">
        <v>1193</v>
      </c>
      <c r="X7" s="121" t="s">
        <v>1193</v>
      </c>
      <c r="Y7" s="121" t="s">
        <v>1193</v>
      </c>
      <c r="Z7" s="121" t="s">
        <v>1193</v>
      </c>
      <c r="AA7" s="121" t="s">
        <v>1193</v>
      </c>
      <c r="AB7" s="122" t="s">
        <v>1193</v>
      </c>
      <c r="AC7" s="123"/>
      <c r="AD7" s="124" t="s">
        <v>1193</v>
      </c>
      <c r="AE7" s="125" t="s">
        <v>1193</v>
      </c>
      <c r="AF7" s="113"/>
      <c r="AG7" s="126" t="s">
        <v>1193</v>
      </c>
      <c r="AH7" s="42" t="s">
        <v>1193</v>
      </c>
      <c r="AI7" s="42" t="s">
        <v>1193</v>
      </c>
      <c r="AJ7" s="42" t="s">
        <v>1194</v>
      </c>
      <c r="AK7" s="42" t="s">
        <v>1194</v>
      </c>
      <c r="AL7" s="42" t="s">
        <v>1194</v>
      </c>
      <c r="AM7" s="42" t="s">
        <v>1194</v>
      </c>
      <c r="AN7" s="127" t="s">
        <v>1194</v>
      </c>
      <c r="AO7" s="113"/>
      <c r="AP7" s="126" t="s">
        <v>1194</v>
      </c>
      <c r="AQ7" s="43" t="s">
        <v>1194</v>
      </c>
      <c r="AR7" s="42" t="s">
        <v>1193</v>
      </c>
      <c r="AS7" s="42" t="s">
        <v>1195</v>
      </c>
      <c r="AT7" s="127" t="s">
        <v>1194</v>
      </c>
      <c r="AU7" s="113"/>
      <c r="AV7" s="128" t="s">
        <v>1203</v>
      </c>
      <c r="AW7" s="43" t="s">
        <v>1193</v>
      </c>
      <c r="AX7" s="43" t="s">
        <v>1194</v>
      </c>
      <c r="AY7" s="43" t="s">
        <v>1198</v>
      </c>
      <c r="AZ7" s="43" t="s">
        <v>1198</v>
      </c>
      <c r="BA7" s="42" t="s">
        <v>1194</v>
      </c>
      <c r="BB7" s="43" t="s">
        <v>1193</v>
      </c>
      <c r="BC7" s="42" t="s">
        <v>1194</v>
      </c>
      <c r="BD7" s="125" t="s">
        <v>1194</v>
      </c>
      <c r="BE7" s="113"/>
      <c r="BF7" s="124" t="s">
        <v>1193</v>
      </c>
      <c r="BG7" s="43" t="s">
        <v>1193</v>
      </c>
      <c r="BH7" s="125" t="s">
        <v>1195</v>
      </c>
      <c r="BI7" s="113"/>
      <c r="BJ7" s="126" t="s">
        <v>1194</v>
      </c>
      <c r="BK7" s="43" t="s">
        <v>1194</v>
      </c>
      <c r="BL7" s="43" t="s">
        <v>1194</v>
      </c>
      <c r="BM7" s="125" t="s">
        <v>1194</v>
      </c>
      <c r="BN7" s="113"/>
      <c r="BO7" s="124" t="s">
        <v>1194</v>
      </c>
      <c r="BP7" s="43" t="s">
        <v>1194</v>
      </c>
      <c r="BQ7" s="42" t="s">
        <v>1193</v>
      </c>
      <c r="BR7" s="42" t="s">
        <v>1194</v>
      </c>
      <c r="BS7" s="43" t="s">
        <v>1194</v>
      </c>
      <c r="BT7" s="48"/>
    </row>
    <row r="8" spans="1:109" ht="18" x14ac:dyDescent="0.25">
      <c r="A8" s="129" t="s">
        <v>1204</v>
      </c>
      <c r="B8" s="43" t="s">
        <v>1193</v>
      </c>
      <c r="C8" s="120" t="s">
        <v>1193</v>
      </c>
      <c r="D8" s="121" t="s">
        <v>1193</v>
      </c>
      <c r="E8" s="121" t="s">
        <v>1193</v>
      </c>
      <c r="F8" s="121" t="s">
        <v>1193</v>
      </c>
      <c r="G8" s="121" t="s">
        <v>1193</v>
      </c>
      <c r="H8" s="121" t="s">
        <v>1193</v>
      </c>
      <c r="I8" s="121" t="s">
        <v>1193</v>
      </c>
      <c r="J8" s="121" t="s">
        <v>1193</v>
      </c>
      <c r="K8" s="121" t="s">
        <v>1193</v>
      </c>
      <c r="L8" s="121" t="s">
        <v>1193</v>
      </c>
      <c r="M8" s="121" t="s">
        <v>1193</v>
      </c>
      <c r="N8" s="121" t="s">
        <v>1193</v>
      </c>
      <c r="O8" s="121" t="s">
        <v>1193</v>
      </c>
      <c r="P8" s="121" t="s">
        <v>1193</v>
      </c>
      <c r="Q8" s="121" t="s">
        <v>1193</v>
      </c>
      <c r="R8" s="121" t="s">
        <v>1193</v>
      </c>
      <c r="S8" s="121" t="s">
        <v>1193</v>
      </c>
      <c r="T8" s="121" t="s">
        <v>1193</v>
      </c>
      <c r="U8" s="121" t="s">
        <v>1193</v>
      </c>
      <c r="V8" s="121" t="s">
        <v>1193</v>
      </c>
      <c r="W8" s="121" t="s">
        <v>1193</v>
      </c>
      <c r="X8" s="121" t="s">
        <v>1193</v>
      </c>
      <c r="Y8" s="121" t="s">
        <v>1193</v>
      </c>
      <c r="Z8" s="121" t="s">
        <v>1193</v>
      </c>
      <c r="AA8" s="121" t="s">
        <v>1193</v>
      </c>
      <c r="AB8" s="122" t="s">
        <v>1193</v>
      </c>
      <c r="AC8" s="123"/>
      <c r="AD8" s="124" t="s">
        <v>1193</v>
      </c>
      <c r="AE8" s="125" t="s">
        <v>1193</v>
      </c>
      <c r="AF8" s="113"/>
      <c r="AG8" s="126" t="s">
        <v>1193</v>
      </c>
      <c r="AH8" s="42" t="s">
        <v>1194</v>
      </c>
      <c r="AI8" s="42" t="s">
        <v>1193</v>
      </c>
      <c r="AJ8" s="42" t="s">
        <v>1193</v>
      </c>
      <c r="AK8" s="42" t="s">
        <v>1193</v>
      </c>
      <c r="AL8" s="42" t="s">
        <v>1198</v>
      </c>
      <c r="AM8" s="42" t="s">
        <v>1193</v>
      </c>
      <c r="AN8" s="127" t="s">
        <v>1193</v>
      </c>
      <c r="AO8" s="113"/>
      <c r="AP8" s="126" t="s">
        <v>1193</v>
      </c>
      <c r="AQ8" s="43" t="s">
        <v>1194</v>
      </c>
      <c r="AR8" s="42" t="s">
        <v>1193</v>
      </c>
      <c r="AS8" s="42" t="s">
        <v>1193</v>
      </c>
      <c r="AT8" s="127" t="s">
        <v>1193</v>
      </c>
      <c r="AU8" s="113"/>
      <c r="AV8" s="128" t="s">
        <v>1196</v>
      </c>
      <c r="AW8" s="43" t="s">
        <v>1193</v>
      </c>
      <c r="AX8" s="43" t="s">
        <v>1193</v>
      </c>
      <c r="AY8" s="43" t="s">
        <v>1193</v>
      </c>
      <c r="AZ8" s="43" t="s">
        <v>1193</v>
      </c>
      <c r="BA8" s="42" t="s">
        <v>1193</v>
      </c>
      <c r="BB8" s="43" t="s">
        <v>1193</v>
      </c>
      <c r="BC8" s="42" t="s">
        <v>1193</v>
      </c>
      <c r="BD8" s="125" t="s">
        <v>1193</v>
      </c>
      <c r="BE8" s="113"/>
      <c r="BF8" s="124" t="s">
        <v>1193</v>
      </c>
      <c r="BG8" s="43" t="s">
        <v>1193</v>
      </c>
      <c r="BH8" s="125" t="s">
        <v>1193</v>
      </c>
      <c r="BI8" s="113"/>
      <c r="BJ8" s="126" t="s">
        <v>1193</v>
      </c>
      <c r="BK8" s="43" t="s">
        <v>1194</v>
      </c>
      <c r="BL8" s="43" t="s">
        <v>1193</v>
      </c>
      <c r="BM8" s="125" t="s">
        <v>1194</v>
      </c>
      <c r="BN8" s="113"/>
      <c r="BO8" s="124" t="s">
        <v>1194</v>
      </c>
      <c r="BP8" s="43" t="s">
        <v>1194</v>
      </c>
      <c r="BQ8" s="42" t="s">
        <v>1193</v>
      </c>
      <c r="BR8" s="42" t="s">
        <v>1193</v>
      </c>
      <c r="BS8" s="43" t="s">
        <v>1193</v>
      </c>
      <c r="BT8" s="48"/>
    </row>
    <row r="9" spans="1:109" ht="18" x14ac:dyDescent="0.25">
      <c r="A9" s="129" t="s">
        <v>1205</v>
      </c>
      <c r="B9" s="43" t="s">
        <v>1193</v>
      </c>
      <c r="C9" s="120" t="s">
        <v>1193</v>
      </c>
      <c r="D9" s="121" t="s">
        <v>1193</v>
      </c>
      <c r="E9" s="121" t="s">
        <v>1193</v>
      </c>
      <c r="F9" s="121" t="s">
        <v>1193</v>
      </c>
      <c r="G9" s="121" t="s">
        <v>1193</v>
      </c>
      <c r="H9" s="121" t="s">
        <v>1193</v>
      </c>
      <c r="I9" s="121" t="s">
        <v>1193</v>
      </c>
      <c r="J9" s="121" t="s">
        <v>1193</v>
      </c>
      <c r="K9" s="121" t="s">
        <v>1193</v>
      </c>
      <c r="L9" s="121" t="s">
        <v>1193</v>
      </c>
      <c r="M9" s="121" t="s">
        <v>1193</v>
      </c>
      <c r="N9" s="121" t="s">
        <v>1193</v>
      </c>
      <c r="O9" s="121" t="s">
        <v>1193</v>
      </c>
      <c r="P9" s="121" t="s">
        <v>1193</v>
      </c>
      <c r="Q9" s="121" t="s">
        <v>1193</v>
      </c>
      <c r="R9" s="121" t="s">
        <v>1193</v>
      </c>
      <c r="S9" s="121" t="s">
        <v>1193</v>
      </c>
      <c r="T9" s="121" t="s">
        <v>1193</v>
      </c>
      <c r="U9" s="121" t="s">
        <v>1193</v>
      </c>
      <c r="V9" s="121" t="s">
        <v>1193</v>
      </c>
      <c r="W9" s="121" t="s">
        <v>1193</v>
      </c>
      <c r="X9" s="121" t="s">
        <v>1193</v>
      </c>
      <c r="Y9" s="121" t="s">
        <v>1193</v>
      </c>
      <c r="Z9" s="121" t="s">
        <v>1193</v>
      </c>
      <c r="AA9" s="121" t="s">
        <v>1193</v>
      </c>
      <c r="AB9" s="122" t="s">
        <v>1193</v>
      </c>
      <c r="AC9" s="123"/>
      <c r="AD9" s="124" t="s">
        <v>1193</v>
      </c>
      <c r="AE9" s="125" t="s">
        <v>1193</v>
      </c>
      <c r="AF9" s="113"/>
      <c r="AG9" s="126" t="s">
        <v>1193</v>
      </c>
      <c r="AH9" s="42" t="s">
        <v>1193</v>
      </c>
      <c r="AI9" s="42" t="s">
        <v>1198</v>
      </c>
      <c r="AJ9" s="42" t="s">
        <v>1193</v>
      </c>
      <c r="AK9" s="42" t="s">
        <v>1193</v>
      </c>
      <c r="AL9" s="42" t="s">
        <v>1193</v>
      </c>
      <c r="AM9" s="42" t="s">
        <v>1193</v>
      </c>
      <c r="AN9" s="127" t="s">
        <v>1193</v>
      </c>
      <c r="AO9" s="113"/>
      <c r="AP9" s="126" t="s">
        <v>1193</v>
      </c>
      <c r="AQ9" s="43" t="s">
        <v>1194</v>
      </c>
      <c r="AR9" s="42" t="s">
        <v>1193</v>
      </c>
      <c r="AS9" s="42" t="s">
        <v>1193</v>
      </c>
      <c r="AT9" s="127" t="s">
        <v>1194</v>
      </c>
      <c r="AU9" s="113"/>
      <c r="AV9" s="128" t="s">
        <v>1196</v>
      </c>
      <c r="AW9" s="43" t="s">
        <v>1193</v>
      </c>
      <c r="AX9" s="43" t="s">
        <v>1193</v>
      </c>
      <c r="AY9" s="43" t="s">
        <v>1193</v>
      </c>
      <c r="AZ9" s="43" t="s">
        <v>1193</v>
      </c>
      <c r="BA9" s="42" t="s">
        <v>1194</v>
      </c>
      <c r="BB9" s="43" t="s">
        <v>1193</v>
      </c>
      <c r="BC9" s="42" t="s">
        <v>1193</v>
      </c>
      <c r="BD9" s="125" t="s">
        <v>1193</v>
      </c>
      <c r="BE9" s="113"/>
      <c r="BF9" s="124" t="s">
        <v>1193</v>
      </c>
      <c r="BG9" s="43" t="s">
        <v>1193</v>
      </c>
      <c r="BH9" s="125" t="s">
        <v>1193</v>
      </c>
      <c r="BI9" s="113"/>
      <c r="BJ9" s="126" t="s">
        <v>1193</v>
      </c>
      <c r="BK9" s="43" t="s">
        <v>1194</v>
      </c>
      <c r="BL9" s="43" t="s">
        <v>1193</v>
      </c>
      <c r="BM9" s="125" t="s">
        <v>1193</v>
      </c>
      <c r="BN9" s="113"/>
      <c r="BO9" s="124" t="s">
        <v>1194</v>
      </c>
      <c r="BP9" s="43" t="s">
        <v>1194</v>
      </c>
      <c r="BQ9" s="42" t="s">
        <v>1193</v>
      </c>
      <c r="BR9" s="42" t="s">
        <v>1193</v>
      </c>
      <c r="BS9" s="43" t="s">
        <v>1193</v>
      </c>
      <c r="BT9" s="48"/>
    </row>
    <row r="10" spans="1:109" ht="18" x14ac:dyDescent="0.25">
      <c r="A10" s="129" t="s">
        <v>1206</v>
      </c>
      <c r="B10" s="43" t="s">
        <v>1193</v>
      </c>
      <c r="C10" s="120" t="s">
        <v>1193</v>
      </c>
      <c r="D10" s="121" t="s">
        <v>1193</v>
      </c>
      <c r="E10" s="121" t="s">
        <v>1193</v>
      </c>
      <c r="F10" s="121" t="s">
        <v>1193</v>
      </c>
      <c r="G10" s="121" t="s">
        <v>1193</v>
      </c>
      <c r="H10" s="121" t="s">
        <v>1193</v>
      </c>
      <c r="I10" s="121" t="s">
        <v>1193</v>
      </c>
      <c r="J10" s="121" t="s">
        <v>1193</v>
      </c>
      <c r="K10" s="121" t="s">
        <v>1193</v>
      </c>
      <c r="L10" s="121" t="s">
        <v>1193</v>
      </c>
      <c r="M10" s="121" t="s">
        <v>1193</v>
      </c>
      <c r="N10" s="121" t="s">
        <v>1193</v>
      </c>
      <c r="O10" s="121" t="s">
        <v>1193</v>
      </c>
      <c r="P10" s="121" t="s">
        <v>1193</v>
      </c>
      <c r="Q10" s="121" t="s">
        <v>1193</v>
      </c>
      <c r="R10" s="121" t="s">
        <v>1193</v>
      </c>
      <c r="S10" s="121" t="s">
        <v>1193</v>
      </c>
      <c r="T10" s="121" t="s">
        <v>1193</v>
      </c>
      <c r="U10" s="121" t="s">
        <v>1193</v>
      </c>
      <c r="V10" s="121" t="s">
        <v>1193</v>
      </c>
      <c r="W10" s="121" t="s">
        <v>1193</v>
      </c>
      <c r="X10" s="121" t="s">
        <v>1193</v>
      </c>
      <c r="Y10" s="121" t="s">
        <v>1193</v>
      </c>
      <c r="Z10" s="121" t="s">
        <v>1193</v>
      </c>
      <c r="AA10" s="121" t="s">
        <v>1193</v>
      </c>
      <c r="AB10" s="122" t="s">
        <v>1193</v>
      </c>
      <c r="AC10" s="123"/>
      <c r="AD10" s="124" t="s">
        <v>1193</v>
      </c>
      <c r="AE10" s="125" t="s">
        <v>1193</v>
      </c>
      <c r="AF10" s="113"/>
      <c r="AG10" s="126" t="s">
        <v>1193</v>
      </c>
      <c r="AH10" s="42" t="s">
        <v>1193</v>
      </c>
      <c r="AI10" s="42" t="s">
        <v>1193</v>
      </c>
      <c r="AJ10" s="42" t="s">
        <v>1198</v>
      </c>
      <c r="AK10" s="42" t="s">
        <v>1193</v>
      </c>
      <c r="AL10" s="42" t="s">
        <v>1198</v>
      </c>
      <c r="AM10" s="42" t="s">
        <v>1193</v>
      </c>
      <c r="AN10" s="127" t="s">
        <v>1193</v>
      </c>
      <c r="AO10" s="113"/>
      <c r="AP10" s="126" t="s">
        <v>1198</v>
      </c>
      <c r="AQ10" s="43" t="s">
        <v>1194</v>
      </c>
      <c r="AR10" s="42" t="s">
        <v>1198</v>
      </c>
      <c r="AS10" s="42" t="s">
        <v>1198</v>
      </c>
      <c r="AT10" s="127" t="s">
        <v>1198</v>
      </c>
      <c r="AU10" s="113"/>
      <c r="AV10" s="128" t="s">
        <v>1207</v>
      </c>
      <c r="AW10" s="43" t="s">
        <v>1193</v>
      </c>
      <c r="AX10" s="43" t="s">
        <v>1193</v>
      </c>
      <c r="AY10" s="43" t="s">
        <v>1198</v>
      </c>
      <c r="AZ10" s="43" t="s">
        <v>1198</v>
      </c>
      <c r="BA10" s="42" t="s">
        <v>1194</v>
      </c>
      <c r="BB10" s="43" t="s">
        <v>1193</v>
      </c>
      <c r="BC10" s="42" t="s">
        <v>1193</v>
      </c>
      <c r="BD10" s="125" t="s">
        <v>1193</v>
      </c>
      <c r="BE10" s="113"/>
      <c r="BF10" s="124" t="s">
        <v>1193</v>
      </c>
      <c r="BG10" s="43" t="s">
        <v>1193</v>
      </c>
      <c r="BH10" s="125" t="s">
        <v>1193</v>
      </c>
      <c r="BI10" s="113"/>
      <c r="BJ10" s="126" t="s">
        <v>1194</v>
      </c>
      <c r="BK10" s="43" t="s">
        <v>1194</v>
      </c>
      <c r="BL10" s="43" t="s">
        <v>1194</v>
      </c>
      <c r="BM10" s="125" t="s">
        <v>1194</v>
      </c>
      <c r="BN10" s="113"/>
      <c r="BO10" s="124" t="s">
        <v>1194</v>
      </c>
      <c r="BP10" s="43" t="s">
        <v>1194</v>
      </c>
      <c r="BQ10" s="42" t="s">
        <v>1193</v>
      </c>
      <c r="BR10" s="42" t="s">
        <v>1193</v>
      </c>
      <c r="BS10" s="43" t="s">
        <v>1194</v>
      </c>
      <c r="BT10" s="48"/>
    </row>
    <row r="11" spans="1:109" ht="18" x14ac:dyDescent="0.25">
      <c r="A11" s="129" t="s">
        <v>1208</v>
      </c>
      <c r="B11" s="43" t="s">
        <v>1194</v>
      </c>
      <c r="C11" s="120" t="s">
        <v>1194</v>
      </c>
      <c r="D11" s="121" t="s">
        <v>1193</v>
      </c>
      <c r="E11" s="121" t="s">
        <v>1193</v>
      </c>
      <c r="F11" s="121" t="s">
        <v>1194</v>
      </c>
      <c r="G11" s="121" t="s">
        <v>1194</v>
      </c>
      <c r="H11" s="121" t="s">
        <v>1194</v>
      </c>
      <c r="I11" s="121" t="s">
        <v>1194</v>
      </c>
      <c r="J11" s="121" t="s">
        <v>1194</v>
      </c>
      <c r="K11" s="121" t="s">
        <v>1194</v>
      </c>
      <c r="L11" s="121" t="s">
        <v>1194</v>
      </c>
      <c r="M11" s="121" t="s">
        <v>1194</v>
      </c>
      <c r="N11" s="121" t="s">
        <v>1194</v>
      </c>
      <c r="O11" s="121" t="s">
        <v>1194</v>
      </c>
      <c r="P11" s="121" t="s">
        <v>1194</v>
      </c>
      <c r="Q11" s="121" t="s">
        <v>1194</v>
      </c>
      <c r="R11" s="121" t="s">
        <v>1193</v>
      </c>
      <c r="S11" s="121" t="s">
        <v>1193</v>
      </c>
      <c r="T11" s="121" t="s">
        <v>1194</v>
      </c>
      <c r="U11" s="121" t="s">
        <v>1194</v>
      </c>
      <c r="V11" s="121" t="s">
        <v>1194</v>
      </c>
      <c r="W11" s="121" t="s">
        <v>1193</v>
      </c>
      <c r="X11" s="121" t="s">
        <v>1194</v>
      </c>
      <c r="Y11" s="121" t="s">
        <v>1194</v>
      </c>
      <c r="Z11" s="121" t="s">
        <v>1194</v>
      </c>
      <c r="AA11" s="121" t="s">
        <v>1194</v>
      </c>
      <c r="AB11" s="122" t="s">
        <v>1194</v>
      </c>
      <c r="AC11" s="123"/>
      <c r="AD11" s="124" t="s">
        <v>1193</v>
      </c>
      <c r="AE11" s="125" t="s">
        <v>1193</v>
      </c>
      <c r="AF11" s="113"/>
      <c r="AG11" s="126" t="s">
        <v>1194</v>
      </c>
      <c r="AH11" s="42" t="s">
        <v>1194</v>
      </c>
      <c r="AI11" s="42" t="s">
        <v>1193</v>
      </c>
      <c r="AJ11" s="42" t="s">
        <v>1194</v>
      </c>
      <c r="AK11" s="42" t="s">
        <v>1198</v>
      </c>
      <c r="AL11" s="42" t="s">
        <v>1194</v>
      </c>
      <c r="AM11" s="42" t="s">
        <v>1198</v>
      </c>
      <c r="AN11" s="127" t="s">
        <v>1198</v>
      </c>
      <c r="AO11" s="113"/>
      <c r="AP11" s="126" t="s">
        <v>1193</v>
      </c>
      <c r="AQ11" s="43" t="s">
        <v>1194</v>
      </c>
      <c r="AR11" s="42" t="s">
        <v>1198</v>
      </c>
      <c r="AS11" s="42" t="s">
        <v>1193</v>
      </c>
      <c r="AT11" s="127" t="s">
        <v>1198</v>
      </c>
      <c r="AU11" s="113"/>
      <c r="AV11" s="128" t="s">
        <v>1196</v>
      </c>
      <c r="AW11" s="43" t="s">
        <v>1194</v>
      </c>
      <c r="AX11" s="43" t="s">
        <v>1193</v>
      </c>
      <c r="AY11" s="43" t="s">
        <v>1193</v>
      </c>
      <c r="AZ11" s="43" t="s">
        <v>1198</v>
      </c>
      <c r="BA11" s="42" t="s">
        <v>1198</v>
      </c>
      <c r="BB11" s="43" t="s">
        <v>1193</v>
      </c>
      <c r="BC11" s="42" t="s">
        <v>1194</v>
      </c>
      <c r="BD11" s="125" t="s">
        <v>1194</v>
      </c>
      <c r="BE11" s="113"/>
      <c r="BF11" s="124" t="s">
        <v>1198</v>
      </c>
      <c r="BG11" s="43" t="s">
        <v>1194</v>
      </c>
      <c r="BH11" s="125" t="s">
        <v>1198</v>
      </c>
      <c r="BI11" s="113"/>
      <c r="BJ11" s="126" t="s">
        <v>1194</v>
      </c>
      <c r="BK11" s="43" t="s">
        <v>1194</v>
      </c>
      <c r="BL11" s="43" t="s">
        <v>1193</v>
      </c>
      <c r="BM11" s="125" t="s">
        <v>1193</v>
      </c>
      <c r="BN11" s="113"/>
      <c r="BO11" s="124" t="s">
        <v>1193</v>
      </c>
      <c r="BP11" s="43" t="s">
        <v>1193</v>
      </c>
      <c r="BQ11" s="42" t="s">
        <v>1193</v>
      </c>
      <c r="BR11" s="42" t="s">
        <v>1193</v>
      </c>
      <c r="BS11" s="43" t="s">
        <v>1193</v>
      </c>
      <c r="BT11" s="48"/>
    </row>
    <row r="12" spans="1:109" ht="18" x14ac:dyDescent="0.25">
      <c r="A12" s="129" t="s">
        <v>1209</v>
      </c>
      <c r="B12" s="43" t="s">
        <v>1193</v>
      </c>
      <c r="C12" s="120" t="s">
        <v>1193</v>
      </c>
      <c r="D12" s="121" t="s">
        <v>1193</v>
      </c>
      <c r="E12" s="121" t="s">
        <v>1193</v>
      </c>
      <c r="F12" s="121" t="s">
        <v>1193</v>
      </c>
      <c r="G12" s="121" t="s">
        <v>1193</v>
      </c>
      <c r="H12" s="121" t="s">
        <v>1193</v>
      </c>
      <c r="I12" s="121" t="s">
        <v>1193</v>
      </c>
      <c r="J12" s="121" t="s">
        <v>1193</v>
      </c>
      <c r="K12" s="121" t="s">
        <v>1193</v>
      </c>
      <c r="L12" s="121" t="s">
        <v>1193</v>
      </c>
      <c r="M12" s="121" t="s">
        <v>1193</v>
      </c>
      <c r="N12" s="121" t="s">
        <v>1193</v>
      </c>
      <c r="O12" s="121" t="s">
        <v>1193</v>
      </c>
      <c r="P12" s="121" t="s">
        <v>1193</v>
      </c>
      <c r="Q12" s="121" t="s">
        <v>1193</v>
      </c>
      <c r="R12" s="121" t="s">
        <v>1193</v>
      </c>
      <c r="S12" s="121" t="s">
        <v>1193</v>
      </c>
      <c r="T12" s="121" t="s">
        <v>1193</v>
      </c>
      <c r="U12" s="121" t="s">
        <v>1193</v>
      </c>
      <c r="V12" s="121" t="s">
        <v>1193</v>
      </c>
      <c r="W12" s="121" t="s">
        <v>1193</v>
      </c>
      <c r="X12" s="121" t="s">
        <v>1193</v>
      </c>
      <c r="Y12" s="121" t="s">
        <v>1193</v>
      </c>
      <c r="Z12" s="121" t="s">
        <v>1193</v>
      </c>
      <c r="AA12" s="121" t="s">
        <v>1193</v>
      </c>
      <c r="AB12" s="122" t="s">
        <v>1193</v>
      </c>
      <c r="AC12" s="123"/>
      <c r="AD12" s="124" t="s">
        <v>1193</v>
      </c>
      <c r="AE12" s="125" t="s">
        <v>1193</v>
      </c>
      <c r="AF12" s="113"/>
      <c r="AG12" s="126" t="s">
        <v>1193</v>
      </c>
      <c r="AH12" s="42" t="s">
        <v>1193</v>
      </c>
      <c r="AI12" s="42" t="s">
        <v>1193</v>
      </c>
      <c r="AJ12" s="42" t="s">
        <v>1193</v>
      </c>
      <c r="AK12" s="42" t="s">
        <v>1193</v>
      </c>
      <c r="AL12" s="42" t="s">
        <v>1193</v>
      </c>
      <c r="AM12" s="42" t="s">
        <v>1193</v>
      </c>
      <c r="AN12" s="127" t="s">
        <v>1193</v>
      </c>
      <c r="AO12" s="113"/>
      <c r="AP12" s="126" t="s">
        <v>1193</v>
      </c>
      <c r="AQ12" s="43" t="s">
        <v>1193</v>
      </c>
      <c r="AR12" s="42" t="s">
        <v>1193</v>
      </c>
      <c r="AS12" s="42" t="s">
        <v>1193</v>
      </c>
      <c r="AT12" s="127" t="s">
        <v>1193</v>
      </c>
      <c r="AU12" s="113"/>
      <c r="AV12" s="128" t="s">
        <v>1196</v>
      </c>
      <c r="AW12" s="43" t="s">
        <v>1193</v>
      </c>
      <c r="AX12" s="43" t="s">
        <v>1193</v>
      </c>
      <c r="AY12" s="43" t="s">
        <v>1193</v>
      </c>
      <c r="AZ12" s="43" t="s">
        <v>1194</v>
      </c>
      <c r="BA12" s="42" t="s">
        <v>1193</v>
      </c>
      <c r="BB12" s="43" t="s">
        <v>1193</v>
      </c>
      <c r="BC12" s="42" t="s">
        <v>1193</v>
      </c>
      <c r="BD12" s="125" t="s">
        <v>1194</v>
      </c>
      <c r="BE12" s="113"/>
      <c r="BF12" s="124" t="s">
        <v>1193</v>
      </c>
      <c r="BG12" s="43" t="s">
        <v>1194</v>
      </c>
      <c r="BH12" s="125" t="s">
        <v>1194</v>
      </c>
      <c r="BI12" s="113"/>
      <c r="BJ12" s="126" t="s">
        <v>1193</v>
      </c>
      <c r="BK12" s="43" t="s">
        <v>1193</v>
      </c>
      <c r="BL12" s="43" t="s">
        <v>1193</v>
      </c>
      <c r="BM12" s="125" t="s">
        <v>1193</v>
      </c>
      <c r="BN12" s="113"/>
      <c r="BO12" s="124" t="s">
        <v>1193</v>
      </c>
      <c r="BP12" s="43" t="s">
        <v>1194</v>
      </c>
      <c r="BQ12" s="42" t="s">
        <v>1193</v>
      </c>
      <c r="BR12" s="42" t="s">
        <v>1193</v>
      </c>
      <c r="BS12" s="43" t="s">
        <v>1194</v>
      </c>
      <c r="BT12" s="48"/>
    </row>
    <row r="13" spans="1:109" ht="18" x14ac:dyDescent="0.25">
      <c r="A13" s="129" t="s">
        <v>1210</v>
      </c>
      <c r="B13" s="43" t="s">
        <v>1194</v>
      </c>
      <c r="C13" s="120" t="s">
        <v>1194</v>
      </c>
      <c r="D13" s="121" t="s">
        <v>1194</v>
      </c>
      <c r="E13" s="121" t="s">
        <v>1194</v>
      </c>
      <c r="F13" s="121" t="s">
        <v>1194</v>
      </c>
      <c r="G13" s="121" t="s">
        <v>1194</v>
      </c>
      <c r="H13" s="121" t="s">
        <v>1194</v>
      </c>
      <c r="I13" s="121" t="s">
        <v>1194</v>
      </c>
      <c r="J13" s="121" t="s">
        <v>1194</v>
      </c>
      <c r="K13" s="121" t="s">
        <v>1194</v>
      </c>
      <c r="L13" s="121" t="s">
        <v>1194</v>
      </c>
      <c r="M13" s="121" t="s">
        <v>1194</v>
      </c>
      <c r="N13" s="121" t="s">
        <v>1194</v>
      </c>
      <c r="O13" s="121" t="s">
        <v>1194</v>
      </c>
      <c r="P13" s="121" t="s">
        <v>1194</v>
      </c>
      <c r="Q13" s="121" t="s">
        <v>1193</v>
      </c>
      <c r="R13" s="121" t="s">
        <v>1194</v>
      </c>
      <c r="S13" s="121" t="s">
        <v>1194</v>
      </c>
      <c r="T13" s="121" t="s">
        <v>1194</v>
      </c>
      <c r="U13" s="121" t="s">
        <v>1194</v>
      </c>
      <c r="V13" s="121" t="s">
        <v>1194</v>
      </c>
      <c r="W13" s="121" t="s">
        <v>1194</v>
      </c>
      <c r="X13" s="121" t="s">
        <v>1194</v>
      </c>
      <c r="Y13" s="121" t="s">
        <v>1194</v>
      </c>
      <c r="Z13" s="121" t="s">
        <v>1194</v>
      </c>
      <c r="AA13" s="121" t="s">
        <v>1194</v>
      </c>
      <c r="AB13" s="122" t="s">
        <v>1194</v>
      </c>
      <c r="AC13" s="123"/>
      <c r="AD13" s="124" t="s">
        <v>1193</v>
      </c>
      <c r="AE13" s="125" t="s">
        <v>1193</v>
      </c>
      <c r="AF13" s="113"/>
      <c r="AG13" s="126" t="s">
        <v>1194</v>
      </c>
      <c r="AH13" s="42" t="s">
        <v>1193</v>
      </c>
      <c r="AI13" s="42" t="s">
        <v>1198</v>
      </c>
      <c r="AJ13" s="42" t="s">
        <v>1198</v>
      </c>
      <c r="AK13" s="42" t="s">
        <v>1193</v>
      </c>
      <c r="AL13" s="42" t="s">
        <v>1194</v>
      </c>
      <c r="AM13" s="42" t="s">
        <v>1193</v>
      </c>
      <c r="AN13" s="127" t="s">
        <v>1193</v>
      </c>
      <c r="AO13" s="113"/>
      <c r="AP13" s="126" t="s">
        <v>1193</v>
      </c>
      <c r="AQ13" s="43" t="s">
        <v>1193</v>
      </c>
      <c r="AR13" s="42" t="s">
        <v>1193</v>
      </c>
      <c r="AS13" s="42" t="s">
        <v>1193</v>
      </c>
      <c r="AT13" s="127" t="s">
        <v>1193</v>
      </c>
      <c r="AU13" s="113"/>
      <c r="AV13" s="128" t="s">
        <v>1196</v>
      </c>
      <c r="AW13" s="43" t="s">
        <v>1193</v>
      </c>
      <c r="AX13" s="43" t="s">
        <v>1194</v>
      </c>
      <c r="AY13" s="43" t="s">
        <v>1198</v>
      </c>
      <c r="AZ13" s="43" t="s">
        <v>1194</v>
      </c>
      <c r="BA13" s="42" t="s">
        <v>1193</v>
      </c>
      <c r="BB13" s="43" t="s">
        <v>1194</v>
      </c>
      <c r="BC13" s="42" t="s">
        <v>1194</v>
      </c>
      <c r="BD13" s="125" t="s">
        <v>1194</v>
      </c>
      <c r="BE13" s="113"/>
      <c r="BF13" s="124" t="s">
        <v>1193</v>
      </c>
      <c r="BG13" s="43" t="s">
        <v>1193</v>
      </c>
      <c r="BH13" s="125" t="s">
        <v>1194</v>
      </c>
      <c r="BI13" s="113"/>
      <c r="BJ13" s="126" t="s">
        <v>1198</v>
      </c>
      <c r="BK13" s="43" t="s">
        <v>1194</v>
      </c>
      <c r="BL13" s="43" t="s">
        <v>1198</v>
      </c>
      <c r="BM13" s="125" t="s">
        <v>1198</v>
      </c>
      <c r="BN13" s="113"/>
      <c r="BO13" s="124" t="s">
        <v>1194</v>
      </c>
      <c r="BP13" s="43" t="s">
        <v>1194</v>
      </c>
      <c r="BQ13" s="42" t="s">
        <v>1193</v>
      </c>
      <c r="BR13" s="42" t="s">
        <v>1194</v>
      </c>
      <c r="BS13" s="43" t="s">
        <v>1194</v>
      </c>
      <c r="BT13" s="48"/>
    </row>
    <row r="14" spans="1:109" ht="18" x14ac:dyDescent="0.25">
      <c r="A14" s="129" t="s">
        <v>1211</v>
      </c>
      <c r="B14" s="43" t="s">
        <v>1194</v>
      </c>
      <c r="C14" s="120" t="s">
        <v>1193</v>
      </c>
      <c r="D14" s="121" t="s">
        <v>1194</v>
      </c>
      <c r="E14" s="121" t="s">
        <v>1194</v>
      </c>
      <c r="F14" s="121" t="s">
        <v>1193</v>
      </c>
      <c r="G14" s="121" t="s">
        <v>1193</v>
      </c>
      <c r="H14" s="121" t="s">
        <v>1194</v>
      </c>
      <c r="I14" s="121" t="s">
        <v>1194</v>
      </c>
      <c r="J14" s="121" t="s">
        <v>1194</v>
      </c>
      <c r="K14" s="121" t="s">
        <v>1194</v>
      </c>
      <c r="L14" s="121" t="s">
        <v>1194</v>
      </c>
      <c r="M14" s="121" t="s">
        <v>1194</v>
      </c>
      <c r="N14" s="121" t="s">
        <v>1193</v>
      </c>
      <c r="O14" s="121" t="s">
        <v>1194</v>
      </c>
      <c r="P14" s="121" t="s">
        <v>1193</v>
      </c>
      <c r="Q14" s="121" t="s">
        <v>1193</v>
      </c>
      <c r="R14" s="121" t="s">
        <v>1194</v>
      </c>
      <c r="S14" s="121" t="s">
        <v>1194</v>
      </c>
      <c r="T14" s="121" t="s">
        <v>1193</v>
      </c>
      <c r="U14" s="121" t="s">
        <v>1193</v>
      </c>
      <c r="V14" s="121" t="s">
        <v>1194</v>
      </c>
      <c r="W14" s="121" t="s">
        <v>1194</v>
      </c>
      <c r="X14" s="121" t="s">
        <v>1193</v>
      </c>
      <c r="Y14" s="121" t="s">
        <v>1194</v>
      </c>
      <c r="Z14" s="121" t="s">
        <v>1194</v>
      </c>
      <c r="AA14" s="121" t="s">
        <v>1193</v>
      </c>
      <c r="AB14" s="122" t="s">
        <v>1193</v>
      </c>
      <c r="AC14" s="123"/>
      <c r="AD14" s="124" t="s">
        <v>1193</v>
      </c>
      <c r="AE14" s="125" t="s">
        <v>1193</v>
      </c>
      <c r="AF14" s="113"/>
      <c r="AG14" s="126" t="s">
        <v>1194</v>
      </c>
      <c r="AH14" s="42" t="s">
        <v>1194</v>
      </c>
      <c r="AI14" s="42" t="s">
        <v>1193</v>
      </c>
      <c r="AJ14" s="42" t="s">
        <v>1195</v>
      </c>
      <c r="AK14" s="42" t="s">
        <v>1195</v>
      </c>
      <c r="AL14" s="42" t="s">
        <v>1195</v>
      </c>
      <c r="AM14" s="42" t="s">
        <v>1195</v>
      </c>
      <c r="AN14" s="127" t="s">
        <v>1195</v>
      </c>
      <c r="AO14" s="113"/>
      <c r="AP14" s="126" t="s">
        <v>1195</v>
      </c>
      <c r="AQ14" s="43" t="s">
        <v>1195</v>
      </c>
      <c r="AR14" s="42" t="s">
        <v>1193</v>
      </c>
      <c r="AS14" s="42" t="s">
        <v>1193</v>
      </c>
      <c r="AT14" s="127" t="s">
        <v>1193</v>
      </c>
      <c r="AU14" s="113"/>
      <c r="AV14" s="128" t="s">
        <v>1207</v>
      </c>
      <c r="AW14" s="43" t="s">
        <v>1193</v>
      </c>
      <c r="AX14" s="43" t="s">
        <v>1193</v>
      </c>
      <c r="AY14" s="43" t="s">
        <v>1193</v>
      </c>
      <c r="AZ14" s="43" t="s">
        <v>1193</v>
      </c>
      <c r="BA14" s="42" t="s">
        <v>1198</v>
      </c>
      <c r="BB14" s="43" t="s">
        <v>1193</v>
      </c>
      <c r="BC14" s="42" t="s">
        <v>1193</v>
      </c>
      <c r="BD14" s="125" t="s">
        <v>1193</v>
      </c>
      <c r="BE14" s="113"/>
      <c r="BF14" s="124" t="s">
        <v>1198</v>
      </c>
      <c r="BG14" s="43" t="s">
        <v>1198</v>
      </c>
      <c r="BH14" s="125" t="s">
        <v>1193</v>
      </c>
      <c r="BI14" s="113"/>
      <c r="BJ14" s="126" t="s">
        <v>1195</v>
      </c>
      <c r="BK14" s="43" t="s">
        <v>1195</v>
      </c>
      <c r="BL14" s="43" t="s">
        <v>1198</v>
      </c>
      <c r="BM14" s="125" t="s">
        <v>1198</v>
      </c>
      <c r="BN14" s="113"/>
      <c r="BO14" s="124" t="s">
        <v>1194</v>
      </c>
      <c r="BP14" s="43" t="s">
        <v>1194</v>
      </c>
      <c r="BQ14" s="42" t="s">
        <v>1193</v>
      </c>
      <c r="BR14" s="42" t="s">
        <v>1194</v>
      </c>
      <c r="BS14" s="43" t="s">
        <v>1194</v>
      </c>
      <c r="BT14" s="48"/>
    </row>
    <row r="15" spans="1:109" ht="18" x14ac:dyDescent="0.25">
      <c r="A15" s="129" t="s">
        <v>1212</v>
      </c>
      <c r="B15" s="43" t="s">
        <v>1193</v>
      </c>
      <c r="C15" s="120" t="s">
        <v>1193</v>
      </c>
      <c r="D15" s="121" t="s">
        <v>1193</v>
      </c>
      <c r="E15" s="121" t="s">
        <v>1193</v>
      </c>
      <c r="F15" s="121" t="s">
        <v>1193</v>
      </c>
      <c r="G15" s="121" t="s">
        <v>1193</v>
      </c>
      <c r="H15" s="121" t="s">
        <v>1193</v>
      </c>
      <c r="I15" s="121" t="s">
        <v>1193</v>
      </c>
      <c r="J15" s="121" t="s">
        <v>1193</v>
      </c>
      <c r="K15" s="121" t="s">
        <v>1193</v>
      </c>
      <c r="L15" s="121" t="s">
        <v>1193</v>
      </c>
      <c r="M15" s="121" t="s">
        <v>1193</v>
      </c>
      <c r="N15" s="121" t="s">
        <v>1193</v>
      </c>
      <c r="O15" s="121" t="s">
        <v>1193</v>
      </c>
      <c r="P15" s="121" t="s">
        <v>1193</v>
      </c>
      <c r="Q15" s="121" t="s">
        <v>1193</v>
      </c>
      <c r="R15" s="121" t="s">
        <v>1193</v>
      </c>
      <c r="S15" s="121" t="s">
        <v>1193</v>
      </c>
      <c r="T15" s="121" t="s">
        <v>1193</v>
      </c>
      <c r="U15" s="121" t="s">
        <v>1193</v>
      </c>
      <c r="V15" s="121" t="s">
        <v>1193</v>
      </c>
      <c r="W15" s="121" t="s">
        <v>1193</v>
      </c>
      <c r="X15" s="121" t="s">
        <v>1193</v>
      </c>
      <c r="Y15" s="121" t="s">
        <v>1193</v>
      </c>
      <c r="Z15" s="121" t="s">
        <v>1193</v>
      </c>
      <c r="AA15" s="121" t="s">
        <v>1193</v>
      </c>
      <c r="AB15" s="122" t="s">
        <v>1193</v>
      </c>
      <c r="AC15" s="123"/>
      <c r="AD15" s="124" t="s">
        <v>1193</v>
      </c>
      <c r="AE15" s="125" t="s">
        <v>1193</v>
      </c>
      <c r="AF15" s="113"/>
      <c r="AG15" s="126" t="s">
        <v>1194</v>
      </c>
      <c r="AH15" s="42" t="s">
        <v>1193</v>
      </c>
      <c r="AI15" s="42" t="s">
        <v>1193</v>
      </c>
      <c r="AJ15" s="42" t="s">
        <v>1193</v>
      </c>
      <c r="AK15" s="42" t="s">
        <v>1193</v>
      </c>
      <c r="AL15" s="42" t="s">
        <v>1195</v>
      </c>
      <c r="AM15" s="42" t="s">
        <v>1193</v>
      </c>
      <c r="AN15" s="127" t="s">
        <v>1193</v>
      </c>
      <c r="AO15" s="113"/>
      <c r="AP15" s="126" t="s">
        <v>1193</v>
      </c>
      <c r="AQ15" s="43" t="s">
        <v>1193</v>
      </c>
      <c r="AR15" s="42" t="s">
        <v>1193</v>
      </c>
      <c r="AS15" s="42" t="s">
        <v>1193</v>
      </c>
      <c r="AT15" s="127" t="s">
        <v>1193</v>
      </c>
      <c r="AU15" s="113"/>
      <c r="AV15" s="128" t="s">
        <v>1196</v>
      </c>
      <c r="AW15" s="43" t="s">
        <v>1194</v>
      </c>
      <c r="AX15" s="43" t="s">
        <v>1194</v>
      </c>
      <c r="AY15" s="43" t="s">
        <v>1195</v>
      </c>
      <c r="AZ15" s="43" t="s">
        <v>1195</v>
      </c>
      <c r="BA15" s="42" t="s">
        <v>1195</v>
      </c>
      <c r="BB15" s="43" t="s">
        <v>1193</v>
      </c>
      <c r="BC15" s="42" t="s">
        <v>1193</v>
      </c>
      <c r="BD15" s="125" t="s">
        <v>1193</v>
      </c>
      <c r="BE15" s="113"/>
      <c r="BF15" s="124" t="s">
        <v>1198</v>
      </c>
      <c r="BG15" s="43" t="s">
        <v>1198</v>
      </c>
      <c r="BH15" s="125" t="s">
        <v>1195</v>
      </c>
      <c r="BI15" s="113"/>
      <c r="BJ15" s="126" t="s">
        <v>1198</v>
      </c>
      <c r="BK15" s="43" t="s">
        <v>1198</v>
      </c>
      <c r="BL15" s="43" t="s">
        <v>1195</v>
      </c>
      <c r="BM15" s="125" t="s">
        <v>1195</v>
      </c>
      <c r="BN15" s="113"/>
      <c r="BO15" s="124" t="s">
        <v>1193</v>
      </c>
      <c r="BP15" s="43" t="s">
        <v>1194</v>
      </c>
      <c r="BQ15" s="42" t="s">
        <v>1193</v>
      </c>
      <c r="BR15" s="42" t="s">
        <v>1193</v>
      </c>
      <c r="BS15" s="43" t="s">
        <v>1194</v>
      </c>
      <c r="BT15" s="48"/>
    </row>
    <row r="16" spans="1:109" ht="18" x14ac:dyDescent="0.25">
      <c r="A16" s="129" t="s">
        <v>1213</v>
      </c>
      <c r="B16" s="43" t="s">
        <v>1193</v>
      </c>
      <c r="C16" s="120" t="s">
        <v>1193</v>
      </c>
      <c r="D16" s="121" t="s">
        <v>1193</v>
      </c>
      <c r="E16" s="121" t="s">
        <v>1193</v>
      </c>
      <c r="F16" s="121" t="s">
        <v>1193</v>
      </c>
      <c r="G16" s="121" t="s">
        <v>1193</v>
      </c>
      <c r="H16" s="121" t="s">
        <v>1193</v>
      </c>
      <c r="I16" s="121" t="s">
        <v>1193</v>
      </c>
      <c r="J16" s="121" t="s">
        <v>1193</v>
      </c>
      <c r="K16" s="121" t="s">
        <v>1193</v>
      </c>
      <c r="L16" s="121" t="s">
        <v>1193</v>
      </c>
      <c r="M16" s="121" t="s">
        <v>1193</v>
      </c>
      <c r="N16" s="121" t="s">
        <v>1193</v>
      </c>
      <c r="O16" s="121" t="s">
        <v>1193</v>
      </c>
      <c r="P16" s="121" t="s">
        <v>1193</v>
      </c>
      <c r="Q16" s="121" t="s">
        <v>1193</v>
      </c>
      <c r="R16" s="121" t="s">
        <v>1193</v>
      </c>
      <c r="S16" s="121" t="s">
        <v>1193</v>
      </c>
      <c r="T16" s="121" t="s">
        <v>1193</v>
      </c>
      <c r="U16" s="121" t="s">
        <v>1193</v>
      </c>
      <c r="V16" s="121" t="s">
        <v>1193</v>
      </c>
      <c r="W16" s="121" t="s">
        <v>1193</v>
      </c>
      <c r="X16" s="121" t="s">
        <v>1193</v>
      </c>
      <c r="Y16" s="121" t="s">
        <v>1193</v>
      </c>
      <c r="Z16" s="121" t="s">
        <v>1193</v>
      </c>
      <c r="AA16" s="121" t="s">
        <v>1193</v>
      </c>
      <c r="AB16" s="122" t="s">
        <v>1193</v>
      </c>
      <c r="AC16" s="123"/>
      <c r="AD16" s="124" t="s">
        <v>1193</v>
      </c>
      <c r="AE16" s="125" t="s">
        <v>1193</v>
      </c>
      <c r="AF16" s="113"/>
      <c r="AG16" s="126" t="s">
        <v>1193</v>
      </c>
      <c r="AH16" s="42" t="s">
        <v>1193</v>
      </c>
      <c r="AI16" s="42" t="s">
        <v>1193</v>
      </c>
      <c r="AJ16" s="42" t="s">
        <v>1193</v>
      </c>
      <c r="AK16" s="42" t="s">
        <v>1193</v>
      </c>
      <c r="AL16" s="42" t="s">
        <v>1194</v>
      </c>
      <c r="AM16" s="42" t="s">
        <v>1195</v>
      </c>
      <c r="AN16" s="127" t="s">
        <v>1193</v>
      </c>
      <c r="AO16" s="113"/>
      <c r="AP16" s="126" t="s">
        <v>1193</v>
      </c>
      <c r="AQ16" s="43" t="s">
        <v>1193</v>
      </c>
      <c r="AR16" s="42" t="s">
        <v>1193</v>
      </c>
      <c r="AS16" s="42" t="s">
        <v>1193</v>
      </c>
      <c r="AT16" s="127" t="s">
        <v>1193</v>
      </c>
      <c r="AU16" s="113"/>
      <c r="AV16" s="128" t="s">
        <v>1196</v>
      </c>
      <c r="AW16" s="43" t="s">
        <v>1194</v>
      </c>
      <c r="AX16" s="43" t="s">
        <v>1194</v>
      </c>
      <c r="AY16" s="43" t="s">
        <v>1198</v>
      </c>
      <c r="AZ16" s="43" t="s">
        <v>1198</v>
      </c>
      <c r="BA16" s="42" t="s">
        <v>1193</v>
      </c>
      <c r="BB16" s="43" t="s">
        <v>1198</v>
      </c>
      <c r="BC16" s="42" t="s">
        <v>1194</v>
      </c>
      <c r="BD16" s="125" t="s">
        <v>1194</v>
      </c>
      <c r="BE16" s="113"/>
      <c r="BF16" s="124" t="s">
        <v>1193</v>
      </c>
      <c r="BG16" s="43" t="s">
        <v>1198</v>
      </c>
      <c r="BH16" s="125" t="s">
        <v>1195</v>
      </c>
      <c r="BI16" s="113"/>
      <c r="BJ16" s="126" t="s">
        <v>1193</v>
      </c>
      <c r="BK16" s="43" t="s">
        <v>1193</v>
      </c>
      <c r="BL16" s="43" t="s">
        <v>1193</v>
      </c>
      <c r="BM16" s="125" t="s">
        <v>1193</v>
      </c>
      <c r="BN16" s="113"/>
      <c r="BO16" s="124" t="s">
        <v>1194</v>
      </c>
      <c r="BP16" s="43" t="s">
        <v>1194</v>
      </c>
      <c r="BQ16" s="42" t="s">
        <v>1193</v>
      </c>
      <c r="BR16" s="42" t="s">
        <v>1194</v>
      </c>
      <c r="BS16" s="43" t="s">
        <v>1194</v>
      </c>
      <c r="BT16" s="48"/>
    </row>
    <row r="17" spans="1:72" ht="18" x14ac:dyDescent="0.25">
      <c r="A17" s="129" t="s">
        <v>1214</v>
      </c>
      <c r="B17" s="43" t="s">
        <v>1194</v>
      </c>
      <c r="C17" s="120" t="s">
        <v>1194</v>
      </c>
      <c r="D17" s="121" t="s">
        <v>1194</v>
      </c>
      <c r="E17" s="121" t="s">
        <v>1194</v>
      </c>
      <c r="F17" s="121" t="s">
        <v>1194</v>
      </c>
      <c r="G17" s="121" t="s">
        <v>1194</v>
      </c>
      <c r="H17" s="121" t="s">
        <v>1193</v>
      </c>
      <c r="I17" s="121" t="s">
        <v>1194</v>
      </c>
      <c r="J17" s="121" t="s">
        <v>1194</v>
      </c>
      <c r="K17" s="121" t="s">
        <v>1194</v>
      </c>
      <c r="L17" s="121" t="s">
        <v>1194</v>
      </c>
      <c r="M17" s="121" t="s">
        <v>1194</v>
      </c>
      <c r="N17" s="121" t="s">
        <v>1194</v>
      </c>
      <c r="O17" s="121" t="s">
        <v>1194</v>
      </c>
      <c r="P17" s="121" t="s">
        <v>1194</v>
      </c>
      <c r="Q17" s="121" t="s">
        <v>1194</v>
      </c>
      <c r="R17" s="121" t="s">
        <v>1194</v>
      </c>
      <c r="S17" s="121" t="s">
        <v>1194</v>
      </c>
      <c r="T17" s="121" t="s">
        <v>1194</v>
      </c>
      <c r="U17" s="121" t="s">
        <v>1194</v>
      </c>
      <c r="V17" s="121" t="s">
        <v>1194</v>
      </c>
      <c r="W17" s="121" t="s">
        <v>1194</v>
      </c>
      <c r="X17" s="121" t="s">
        <v>1194</v>
      </c>
      <c r="Y17" s="121" t="s">
        <v>1194</v>
      </c>
      <c r="Z17" s="121" t="s">
        <v>1194</v>
      </c>
      <c r="AA17" s="121" t="s">
        <v>1194</v>
      </c>
      <c r="AB17" s="122" t="s">
        <v>1194</v>
      </c>
      <c r="AC17" s="123"/>
      <c r="AD17" s="124" t="s">
        <v>1193</v>
      </c>
      <c r="AE17" s="125" t="s">
        <v>1193</v>
      </c>
      <c r="AF17" s="113"/>
      <c r="AG17" s="126" t="s">
        <v>1194</v>
      </c>
      <c r="AH17" s="42" t="s">
        <v>1194</v>
      </c>
      <c r="AI17" s="42" t="s">
        <v>1193</v>
      </c>
      <c r="AJ17" s="42" t="s">
        <v>1193</v>
      </c>
      <c r="AK17" s="42" t="s">
        <v>1193</v>
      </c>
      <c r="AL17" s="42" t="s">
        <v>1193</v>
      </c>
      <c r="AM17" s="42" t="s">
        <v>1193</v>
      </c>
      <c r="AN17" s="127" t="s">
        <v>1193</v>
      </c>
      <c r="AO17" s="113"/>
      <c r="AP17" s="126" t="s">
        <v>1193</v>
      </c>
      <c r="AQ17" s="43" t="s">
        <v>1193</v>
      </c>
      <c r="AR17" s="42" t="s">
        <v>1193</v>
      </c>
      <c r="AS17" s="42" t="s">
        <v>1193</v>
      </c>
      <c r="AT17" s="127" t="s">
        <v>1193</v>
      </c>
      <c r="AU17" s="113"/>
      <c r="AV17" s="128" t="s">
        <v>1196</v>
      </c>
      <c r="AW17" s="43" t="s">
        <v>1194</v>
      </c>
      <c r="AX17" s="43" t="s">
        <v>1193</v>
      </c>
      <c r="AY17" s="43" t="s">
        <v>1194</v>
      </c>
      <c r="AZ17" s="43" t="s">
        <v>1194</v>
      </c>
      <c r="BA17" s="42" t="s">
        <v>1193</v>
      </c>
      <c r="BB17" s="43" t="s">
        <v>1194</v>
      </c>
      <c r="BC17" s="42" t="s">
        <v>1194</v>
      </c>
      <c r="BD17" s="125" t="s">
        <v>1194</v>
      </c>
      <c r="BE17" s="113"/>
      <c r="BF17" s="124" t="s">
        <v>1193</v>
      </c>
      <c r="BG17" s="43" t="s">
        <v>1195</v>
      </c>
      <c r="BH17" s="125" t="s">
        <v>1194</v>
      </c>
      <c r="BI17" s="113"/>
      <c r="BJ17" s="126" t="s">
        <v>1193</v>
      </c>
      <c r="BK17" s="43" t="s">
        <v>1193</v>
      </c>
      <c r="BL17" s="43" t="s">
        <v>1193</v>
      </c>
      <c r="BM17" s="125" t="s">
        <v>1193</v>
      </c>
      <c r="BN17" s="113"/>
      <c r="BO17" s="124" t="s">
        <v>1194</v>
      </c>
      <c r="BP17" s="43" t="s">
        <v>1194</v>
      </c>
      <c r="BQ17" s="42" t="s">
        <v>1193</v>
      </c>
      <c r="BR17" s="42" t="s">
        <v>1193</v>
      </c>
      <c r="BS17" s="43" t="s">
        <v>1194</v>
      </c>
      <c r="BT17" s="48"/>
    </row>
    <row r="18" spans="1:72" ht="18" x14ac:dyDescent="0.25">
      <c r="A18" s="129" t="s">
        <v>1215</v>
      </c>
      <c r="B18" s="43" t="s">
        <v>1194</v>
      </c>
      <c r="C18" s="120" t="s">
        <v>1194</v>
      </c>
      <c r="D18" s="121" t="s">
        <v>1194</v>
      </c>
      <c r="E18" s="121" t="s">
        <v>1194</v>
      </c>
      <c r="F18" s="121" t="s">
        <v>1194</v>
      </c>
      <c r="G18" s="121" t="s">
        <v>1194</v>
      </c>
      <c r="H18" s="121" t="s">
        <v>1193</v>
      </c>
      <c r="I18" s="121" t="s">
        <v>1194</v>
      </c>
      <c r="J18" s="121" t="s">
        <v>1194</v>
      </c>
      <c r="K18" s="121" t="s">
        <v>1194</v>
      </c>
      <c r="L18" s="121" t="s">
        <v>1194</v>
      </c>
      <c r="M18" s="121" t="s">
        <v>1194</v>
      </c>
      <c r="N18" s="121" t="s">
        <v>1194</v>
      </c>
      <c r="O18" s="121" t="s">
        <v>1194</v>
      </c>
      <c r="P18" s="121" t="s">
        <v>1194</v>
      </c>
      <c r="Q18" s="121" t="s">
        <v>1194</v>
      </c>
      <c r="R18" s="121" t="s">
        <v>1194</v>
      </c>
      <c r="S18" s="121" t="s">
        <v>1194</v>
      </c>
      <c r="T18" s="121" t="s">
        <v>1194</v>
      </c>
      <c r="U18" s="121" t="s">
        <v>1194</v>
      </c>
      <c r="V18" s="121" t="s">
        <v>1194</v>
      </c>
      <c r="W18" s="121" t="s">
        <v>1194</v>
      </c>
      <c r="X18" s="121" t="s">
        <v>1194</v>
      </c>
      <c r="Y18" s="121" t="s">
        <v>1194</v>
      </c>
      <c r="Z18" s="121" t="s">
        <v>1194</v>
      </c>
      <c r="AA18" s="121" t="s">
        <v>1194</v>
      </c>
      <c r="AB18" s="122" t="s">
        <v>1194</v>
      </c>
      <c r="AC18" s="123"/>
      <c r="AD18" s="124" t="s">
        <v>1193</v>
      </c>
      <c r="AE18" s="125" t="s">
        <v>1193</v>
      </c>
      <c r="AF18" s="113"/>
      <c r="AG18" s="126" t="s">
        <v>1193</v>
      </c>
      <c r="AH18" s="42" t="s">
        <v>1193</v>
      </c>
      <c r="AI18" s="42" t="s">
        <v>1193</v>
      </c>
      <c r="AJ18" s="42" t="s">
        <v>1193</v>
      </c>
      <c r="AK18" s="42" t="s">
        <v>1193</v>
      </c>
      <c r="AL18" s="42" t="s">
        <v>1193</v>
      </c>
      <c r="AM18" s="42" t="s">
        <v>1193</v>
      </c>
      <c r="AN18" s="127" t="s">
        <v>1193</v>
      </c>
      <c r="AO18" s="113"/>
      <c r="AP18" s="126" t="s">
        <v>1193</v>
      </c>
      <c r="AQ18" s="43" t="s">
        <v>1194</v>
      </c>
      <c r="AR18" s="42" t="s">
        <v>1193</v>
      </c>
      <c r="AS18" s="42" t="s">
        <v>1193</v>
      </c>
      <c r="AT18" s="127" t="s">
        <v>1193</v>
      </c>
      <c r="AU18" s="113"/>
      <c r="AV18" s="128" t="s">
        <v>1196</v>
      </c>
      <c r="AW18" s="43" t="s">
        <v>1194</v>
      </c>
      <c r="AX18" s="43" t="s">
        <v>1193</v>
      </c>
      <c r="AY18" s="43" t="s">
        <v>1194</v>
      </c>
      <c r="AZ18" s="43" t="s">
        <v>1194</v>
      </c>
      <c r="BA18" s="42" t="s">
        <v>1193</v>
      </c>
      <c r="BB18" s="43" t="s">
        <v>1194</v>
      </c>
      <c r="BC18" s="42" t="s">
        <v>1193</v>
      </c>
      <c r="BD18" s="125" t="s">
        <v>1194</v>
      </c>
      <c r="BE18" s="113"/>
      <c r="BF18" s="124" t="s">
        <v>1198</v>
      </c>
      <c r="BG18" s="43" t="s">
        <v>1198</v>
      </c>
      <c r="BH18" s="125" t="s">
        <v>1194</v>
      </c>
      <c r="BI18" s="113"/>
      <c r="BJ18" s="126" t="s">
        <v>1193</v>
      </c>
      <c r="BK18" s="43" t="s">
        <v>1194</v>
      </c>
      <c r="BL18" s="43" t="s">
        <v>1198</v>
      </c>
      <c r="BM18" s="125" t="s">
        <v>1198</v>
      </c>
      <c r="BN18" s="113"/>
      <c r="BO18" s="124" t="s">
        <v>1194</v>
      </c>
      <c r="BP18" s="43" t="s">
        <v>1194</v>
      </c>
      <c r="BQ18" s="42" t="s">
        <v>1193</v>
      </c>
      <c r="BR18" s="42" t="s">
        <v>1193</v>
      </c>
      <c r="BS18" s="43" t="s">
        <v>1194</v>
      </c>
      <c r="BT18" s="48"/>
    </row>
    <row r="19" spans="1:72" ht="18" x14ac:dyDescent="0.25">
      <c r="A19" s="129" t="s">
        <v>1216</v>
      </c>
      <c r="B19" s="43" t="s">
        <v>1193</v>
      </c>
      <c r="C19" s="120" t="s">
        <v>1193</v>
      </c>
      <c r="D19" s="121" t="s">
        <v>1193</v>
      </c>
      <c r="E19" s="121" t="s">
        <v>1193</v>
      </c>
      <c r="F19" s="121" t="s">
        <v>1193</v>
      </c>
      <c r="G19" s="121" t="s">
        <v>1193</v>
      </c>
      <c r="H19" s="121" t="s">
        <v>1193</v>
      </c>
      <c r="I19" s="121" t="s">
        <v>1193</v>
      </c>
      <c r="J19" s="121" t="s">
        <v>1193</v>
      </c>
      <c r="K19" s="121" t="s">
        <v>1193</v>
      </c>
      <c r="L19" s="121" t="s">
        <v>1193</v>
      </c>
      <c r="M19" s="121" t="s">
        <v>1193</v>
      </c>
      <c r="N19" s="121" t="s">
        <v>1193</v>
      </c>
      <c r="O19" s="121" t="s">
        <v>1193</v>
      </c>
      <c r="P19" s="121" t="s">
        <v>1193</v>
      </c>
      <c r="Q19" s="121" t="s">
        <v>1193</v>
      </c>
      <c r="R19" s="121" t="s">
        <v>1193</v>
      </c>
      <c r="S19" s="121" t="s">
        <v>1193</v>
      </c>
      <c r="T19" s="121" t="s">
        <v>1193</v>
      </c>
      <c r="U19" s="121" t="s">
        <v>1193</v>
      </c>
      <c r="V19" s="121" t="s">
        <v>1193</v>
      </c>
      <c r="W19" s="121" t="s">
        <v>1193</v>
      </c>
      <c r="X19" s="121" t="s">
        <v>1193</v>
      </c>
      <c r="Y19" s="121" t="s">
        <v>1193</v>
      </c>
      <c r="Z19" s="121" t="s">
        <v>1193</v>
      </c>
      <c r="AA19" s="121" t="s">
        <v>1193</v>
      </c>
      <c r="AB19" s="122" t="s">
        <v>1193</v>
      </c>
      <c r="AC19" s="123"/>
      <c r="AD19" s="124" t="s">
        <v>1193</v>
      </c>
      <c r="AE19" s="125" t="s">
        <v>1193</v>
      </c>
      <c r="AF19" s="113"/>
      <c r="AG19" s="126" t="s">
        <v>1194</v>
      </c>
      <c r="AH19" s="42" t="s">
        <v>1194</v>
      </c>
      <c r="AI19" s="42" t="s">
        <v>1193</v>
      </c>
      <c r="AJ19" s="42" t="s">
        <v>1193</v>
      </c>
      <c r="AK19" s="42" t="s">
        <v>1193</v>
      </c>
      <c r="AL19" s="42" t="s">
        <v>1194</v>
      </c>
      <c r="AM19" s="42" t="s">
        <v>1193</v>
      </c>
      <c r="AN19" s="127" t="s">
        <v>1193</v>
      </c>
      <c r="AO19" s="113"/>
      <c r="AP19" s="126" t="s">
        <v>1193</v>
      </c>
      <c r="AQ19" s="43" t="s">
        <v>1193</v>
      </c>
      <c r="AR19" s="42" t="s">
        <v>1193</v>
      </c>
      <c r="AS19" s="42" t="s">
        <v>1193</v>
      </c>
      <c r="AT19" s="127" t="s">
        <v>1193</v>
      </c>
      <c r="AU19" s="113"/>
      <c r="AV19" s="128" t="s">
        <v>1196</v>
      </c>
      <c r="AW19" s="43" t="s">
        <v>1194</v>
      </c>
      <c r="AX19" s="43" t="s">
        <v>1194</v>
      </c>
      <c r="AY19" s="43" t="s">
        <v>1193</v>
      </c>
      <c r="AZ19" s="43" t="s">
        <v>1193</v>
      </c>
      <c r="BA19" s="42" t="s">
        <v>1198</v>
      </c>
      <c r="BB19" s="43" t="s">
        <v>1193</v>
      </c>
      <c r="BC19" s="42" t="s">
        <v>1194</v>
      </c>
      <c r="BD19" s="125" t="s">
        <v>1194</v>
      </c>
      <c r="BE19" s="113"/>
      <c r="BF19" s="124" t="s">
        <v>1193</v>
      </c>
      <c r="BG19" s="43" t="s">
        <v>1193</v>
      </c>
      <c r="BH19" s="125" t="s">
        <v>1193</v>
      </c>
      <c r="BI19" s="113"/>
      <c r="BJ19" s="126" t="s">
        <v>1194</v>
      </c>
      <c r="BK19" s="43" t="s">
        <v>1194</v>
      </c>
      <c r="BL19" s="43" t="s">
        <v>1193</v>
      </c>
      <c r="BM19" s="125" t="s">
        <v>1193</v>
      </c>
      <c r="BN19" s="113"/>
      <c r="BO19" s="124" t="s">
        <v>1193</v>
      </c>
      <c r="BP19" s="43" t="s">
        <v>1194</v>
      </c>
      <c r="BQ19" s="42" t="s">
        <v>1194</v>
      </c>
      <c r="BR19" s="42" t="s">
        <v>1193</v>
      </c>
      <c r="BS19" s="43" t="s">
        <v>1193</v>
      </c>
      <c r="BT19" s="48"/>
    </row>
    <row r="20" spans="1:72" ht="18" x14ac:dyDescent="0.25">
      <c r="A20" s="129" t="s">
        <v>1217</v>
      </c>
      <c r="B20" s="43" t="s">
        <v>1193</v>
      </c>
      <c r="C20" s="120" t="s">
        <v>1193</v>
      </c>
      <c r="D20" s="121" t="s">
        <v>1193</v>
      </c>
      <c r="E20" s="121" t="s">
        <v>1193</v>
      </c>
      <c r="F20" s="121" t="s">
        <v>1193</v>
      </c>
      <c r="G20" s="121" t="s">
        <v>1193</v>
      </c>
      <c r="H20" s="121" t="s">
        <v>1193</v>
      </c>
      <c r="I20" s="121" t="s">
        <v>1193</v>
      </c>
      <c r="J20" s="121" t="s">
        <v>1193</v>
      </c>
      <c r="K20" s="121" t="s">
        <v>1193</v>
      </c>
      <c r="L20" s="121" t="s">
        <v>1193</v>
      </c>
      <c r="M20" s="121" t="s">
        <v>1193</v>
      </c>
      <c r="N20" s="121" t="s">
        <v>1193</v>
      </c>
      <c r="O20" s="121" t="s">
        <v>1193</v>
      </c>
      <c r="P20" s="121" t="s">
        <v>1193</v>
      </c>
      <c r="Q20" s="121" t="s">
        <v>1193</v>
      </c>
      <c r="R20" s="121" t="s">
        <v>1193</v>
      </c>
      <c r="S20" s="121" t="s">
        <v>1193</v>
      </c>
      <c r="T20" s="121" t="s">
        <v>1193</v>
      </c>
      <c r="U20" s="121" t="s">
        <v>1193</v>
      </c>
      <c r="V20" s="121" t="s">
        <v>1193</v>
      </c>
      <c r="W20" s="121" t="s">
        <v>1193</v>
      </c>
      <c r="X20" s="121" t="s">
        <v>1193</v>
      </c>
      <c r="Y20" s="121" t="s">
        <v>1193</v>
      </c>
      <c r="Z20" s="121" t="s">
        <v>1193</v>
      </c>
      <c r="AA20" s="121" t="s">
        <v>1193</v>
      </c>
      <c r="AB20" s="122" t="s">
        <v>1193</v>
      </c>
      <c r="AC20" s="123"/>
      <c r="AD20" s="124" t="s">
        <v>1193</v>
      </c>
      <c r="AE20" s="125" t="s">
        <v>1193</v>
      </c>
      <c r="AF20" s="113"/>
      <c r="AG20" s="126" t="s">
        <v>1194</v>
      </c>
      <c r="AH20" s="42" t="s">
        <v>1193</v>
      </c>
      <c r="AI20" s="42" t="s">
        <v>1193</v>
      </c>
      <c r="AJ20" s="42" t="s">
        <v>1194</v>
      </c>
      <c r="AK20" s="42" t="s">
        <v>1193</v>
      </c>
      <c r="AL20" s="42" t="s">
        <v>1193</v>
      </c>
      <c r="AM20" s="42" t="s">
        <v>1193</v>
      </c>
      <c r="AN20" s="127" t="s">
        <v>1193</v>
      </c>
      <c r="AO20" s="113"/>
      <c r="AP20" s="126" t="s">
        <v>1193</v>
      </c>
      <c r="AQ20" s="43" t="s">
        <v>1194</v>
      </c>
      <c r="AR20" s="42" t="s">
        <v>1193</v>
      </c>
      <c r="AS20" s="42" t="s">
        <v>1193</v>
      </c>
      <c r="AT20" s="127" t="s">
        <v>1193</v>
      </c>
      <c r="AU20" s="113"/>
      <c r="AV20" s="128" t="s">
        <v>1196</v>
      </c>
      <c r="AW20" s="43" t="s">
        <v>1193</v>
      </c>
      <c r="AX20" s="43" t="s">
        <v>1193</v>
      </c>
      <c r="AY20" s="43" t="s">
        <v>1194</v>
      </c>
      <c r="AZ20" s="43" t="s">
        <v>1194</v>
      </c>
      <c r="BA20" s="42" t="s">
        <v>1193</v>
      </c>
      <c r="BB20" s="43" t="s">
        <v>1194</v>
      </c>
      <c r="BC20" s="42" t="s">
        <v>1193</v>
      </c>
      <c r="BD20" s="125" t="s">
        <v>1193</v>
      </c>
      <c r="BE20" s="113"/>
      <c r="BF20" s="124" t="s">
        <v>1193</v>
      </c>
      <c r="BG20" s="43" t="s">
        <v>1193</v>
      </c>
      <c r="BH20" s="125" t="s">
        <v>1193</v>
      </c>
      <c r="BI20" s="113"/>
      <c r="BJ20" s="126" t="s">
        <v>1194</v>
      </c>
      <c r="BK20" s="43" t="s">
        <v>1194</v>
      </c>
      <c r="BL20" s="43" t="s">
        <v>1194</v>
      </c>
      <c r="BM20" s="125" t="s">
        <v>1194</v>
      </c>
      <c r="BN20" s="113"/>
      <c r="BO20" s="124" t="s">
        <v>1194</v>
      </c>
      <c r="BP20" s="43" t="s">
        <v>1194</v>
      </c>
      <c r="BQ20" s="42" t="s">
        <v>1193</v>
      </c>
      <c r="BR20" s="42" t="s">
        <v>1194</v>
      </c>
      <c r="BS20" s="43" t="s">
        <v>1194</v>
      </c>
      <c r="BT20" s="48"/>
    </row>
    <row r="21" spans="1:72" ht="18" x14ac:dyDescent="0.25">
      <c r="A21" s="129" t="s">
        <v>1218</v>
      </c>
      <c r="B21" s="43" t="s">
        <v>1193</v>
      </c>
      <c r="C21" s="120" t="s">
        <v>1193</v>
      </c>
      <c r="D21" s="121" t="s">
        <v>1193</v>
      </c>
      <c r="E21" s="121" t="s">
        <v>1193</v>
      </c>
      <c r="F21" s="121" t="s">
        <v>1193</v>
      </c>
      <c r="G21" s="121" t="s">
        <v>1193</v>
      </c>
      <c r="H21" s="121" t="s">
        <v>1193</v>
      </c>
      <c r="I21" s="121" t="s">
        <v>1193</v>
      </c>
      <c r="J21" s="121" t="s">
        <v>1193</v>
      </c>
      <c r="K21" s="121" t="s">
        <v>1193</v>
      </c>
      <c r="L21" s="121" t="s">
        <v>1193</v>
      </c>
      <c r="M21" s="121" t="s">
        <v>1193</v>
      </c>
      <c r="N21" s="121" t="s">
        <v>1193</v>
      </c>
      <c r="O21" s="121" t="s">
        <v>1193</v>
      </c>
      <c r="P21" s="121" t="s">
        <v>1193</v>
      </c>
      <c r="Q21" s="121" t="s">
        <v>1193</v>
      </c>
      <c r="R21" s="121" t="s">
        <v>1193</v>
      </c>
      <c r="S21" s="121" t="s">
        <v>1193</v>
      </c>
      <c r="T21" s="121" t="s">
        <v>1193</v>
      </c>
      <c r="U21" s="121" t="s">
        <v>1193</v>
      </c>
      <c r="V21" s="121" t="s">
        <v>1193</v>
      </c>
      <c r="W21" s="121" t="s">
        <v>1193</v>
      </c>
      <c r="X21" s="121" t="s">
        <v>1193</v>
      </c>
      <c r="Y21" s="121" t="s">
        <v>1193</v>
      </c>
      <c r="Z21" s="121" t="s">
        <v>1193</v>
      </c>
      <c r="AA21" s="121" t="s">
        <v>1193</v>
      </c>
      <c r="AB21" s="122" t="s">
        <v>1193</v>
      </c>
      <c r="AC21" s="123"/>
      <c r="AD21" s="124" t="s">
        <v>1193</v>
      </c>
      <c r="AE21" s="125" t="s">
        <v>1193</v>
      </c>
      <c r="AF21" s="113"/>
      <c r="AG21" s="126" t="s">
        <v>1193</v>
      </c>
      <c r="AH21" s="42" t="s">
        <v>1193</v>
      </c>
      <c r="AI21" s="42" t="s">
        <v>1193</v>
      </c>
      <c r="AJ21" s="42" t="s">
        <v>1193</v>
      </c>
      <c r="AK21" s="42" t="s">
        <v>1193</v>
      </c>
      <c r="AL21" s="42" t="s">
        <v>1193</v>
      </c>
      <c r="AM21" s="42" t="s">
        <v>1193</v>
      </c>
      <c r="AN21" s="127" t="s">
        <v>1193</v>
      </c>
      <c r="AO21" s="113"/>
      <c r="AP21" s="126" t="s">
        <v>1193</v>
      </c>
      <c r="AQ21" s="43" t="s">
        <v>1193</v>
      </c>
      <c r="AR21" s="42" t="s">
        <v>1193</v>
      </c>
      <c r="AS21" s="42" t="s">
        <v>1193</v>
      </c>
      <c r="AT21" s="127" t="s">
        <v>1193</v>
      </c>
      <c r="AU21" s="113"/>
      <c r="AV21" s="128" t="s">
        <v>1196</v>
      </c>
      <c r="AW21" s="43" t="s">
        <v>1194</v>
      </c>
      <c r="AX21" s="43" t="s">
        <v>1194</v>
      </c>
      <c r="AY21" s="43" t="s">
        <v>1198</v>
      </c>
      <c r="AZ21" s="43" t="s">
        <v>1194</v>
      </c>
      <c r="BA21" s="42" t="s">
        <v>1195</v>
      </c>
      <c r="BB21" s="43" t="s">
        <v>1198</v>
      </c>
      <c r="BC21" s="42" t="s">
        <v>1193</v>
      </c>
      <c r="BD21" s="125" t="s">
        <v>1194</v>
      </c>
      <c r="BE21" s="113"/>
      <c r="BF21" s="124" t="s">
        <v>1198</v>
      </c>
      <c r="BG21" s="43" t="s">
        <v>1198</v>
      </c>
      <c r="BH21" s="125" t="s">
        <v>1198</v>
      </c>
      <c r="BI21" s="113"/>
      <c r="BJ21" s="126" t="s">
        <v>1193</v>
      </c>
      <c r="BK21" s="43" t="s">
        <v>1193</v>
      </c>
      <c r="BL21" s="43" t="s">
        <v>1193</v>
      </c>
      <c r="BM21" s="125" t="s">
        <v>1193</v>
      </c>
      <c r="BN21" s="113"/>
      <c r="BO21" s="124" t="s">
        <v>1194</v>
      </c>
      <c r="BP21" s="43" t="s">
        <v>1194</v>
      </c>
      <c r="BQ21" s="42" t="s">
        <v>1193</v>
      </c>
      <c r="BR21" s="42" t="s">
        <v>1193</v>
      </c>
      <c r="BS21" s="43" t="s">
        <v>1194</v>
      </c>
      <c r="BT21" s="48"/>
    </row>
    <row r="22" spans="1:72" ht="18" x14ac:dyDescent="0.25">
      <c r="A22" s="129" t="s">
        <v>1219</v>
      </c>
      <c r="B22" s="43" t="s">
        <v>1193</v>
      </c>
      <c r="C22" s="120" t="s">
        <v>1193</v>
      </c>
      <c r="D22" s="121" t="s">
        <v>1193</v>
      </c>
      <c r="E22" s="121" t="s">
        <v>1193</v>
      </c>
      <c r="F22" s="121" t="s">
        <v>1193</v>
      </c>
      <c r="G22" s="121" t="s">
        <v>1193</v>
      </c>
      <c r="H22" s="121" t="s">
        <v>1193</v>
      </c>
      <c r="I22" s="121" t="s">
        <v>1193</v>
      </c>
      <c r="J22" s="121" t="s">
        <v>1193</v>
      </c>
      <c r="K22" s="121" t="s">
        <v>1193</v>
      </c>
      <c r="L22" s="121" t="s">
        <v>1193</v>
      </c>
      <c r="M22" s="121" t="s">
        <v>1193</v>
      </c>
      <c r="N22" s="121" t="s">
        <v>1193</v>
      </c>
      <c r="O22" s="121" t="s">
        <v>1193</v>
      </c>
      <c r="P22" s="121" t="s">
        <v>1193</v>
      </c>
      <c r="Q22" s="121" t="s">
        <v>1193</v>
      </c>
      <c r="R22" s="121" t="s">
        <v>1193</v>
      </c>
      <c r="S22" s="121" t="s">
        <v>1193</v>
      </c>
      <c r="T22" s="121" t="s">
        <v>1193</v>
      </c>
      <c r="U22" s="121" t="s">
        <v>1193</v>
      </c>
      <c r="V22" s="121" t="s">
        <v>1193</v>
      </c>
      <c r="W22" s="121" t="s">
        <v>1193</v>
      </c>
      <c r="X22" s="121" t="s">
        <v>1193</v>
      </c>
      <c r="Y22" s="121" t="s">
        <v>1193</v>
      </c>
      <c r="Z22" s="121" t="s">
        <v>1193</v>
      </c>
      <c r="AA22" s="121" t="s">
        <v>1193</v>
      </c>
      <c r="AB22" s="122" t="s">
        <v>1193</v>
      </c>
      <c r="AC22" s="123"/>
      <c r="AD22" s="124" t="s">
        <v>1193</v>
      </c>
      <c r="AE22" s="125" t="s">
        <v>1193</v>
      </c>
      <c r="AF22" s="113"/>
      <c r="AG22" s="126" t="s">
        <v>1193</v>
      </c>
      <c r="AH22" s="42" t="s">
        <v>1193</v>
      </c>
      <c r="AI22" s="42" t="s">
        <v>1198</v>
      </c>
      <c r="AJ22" s="42" t="s">
        <v>1193</v>
      </c>
      <c r="AK22" s="42" t="s">
        <v>1193</v>
      </c>
      <c r="AL22" s="42" t="s">
        <v>1195</v>
      </c>
      <c r="AM22" s="42" t="s">
        <v>1194</v>
      </c>
      <c r="AN22" s="127" t="s">
        <v>1193</v>
      </c>
      <c r="AO22" s="113"/>
      <c r="AP22" s="126" t="s">
        <v>1193</v>
      </c>
      <c r="AQ22" s="43" t="s">
        <v>1195</v>
      </c>
      <c r="AR22" s="42" t="s">
        <v>1193</v>
      </c>
      <c r="AS22" s="42" t="s">
        <v>1193</v>
      </c>
      <c r="AT22" s="127" t="s">
        <v>1198</v>
      </c>
      <c r="AU22" s="113"/>
      <c r="AV22" s="128" t="s">
        <v>1196</v>
      </c>
      <c r="AW22" s="43" t="s">
        <v>1193</v>
      </c>
      <c r="AX22" s="43" t="s">
        <v>1193</v>
      </c>
      <c r="AY22" s="43" t="s">
        <v>1193</v>
      </c>
      <c r="AZ22" s="43" t="s">
        <v>1193</v>
      </c>
      <c r="BA22" s="42" t="s">
        <v>1198</v>
      </c>
      <c r="BB22" s="43" t="s">
        <v>1193</v>
      </c>
      <c r="BC22" s="42" t="s">
        <v>1194</v>
      </c>
      <c r="BD22" s="125" t="s">
        <v>1194</v>
      </c>
      <c r="BE22" s="113"/>
      <c r="BF22" s="124" t="s">
        <v>1193</v>
      </c>
      <c r="BG22" s="43" t="s">
        <v>1193</v>
      </c>
      <c r="BH22" s="125" t="s">
        <v>1193</v>
      </c>
      <c r="BI22" s="113"/>
      <c r="BJ22" s="126" t="s">
        <v>1193</v>
      </c>
      <c r="BK22" s="43" t="s">
        <v>1195</v>
      </c>
      <c r="BL22" s="43" t="s">
        <v>1193</v>
      </c>
      <c r="BM22" s="125" t="s">
        <v>1193</v>
      </c>
      <c r="BN22" s="113"/>
      <c r="BO22" s="124" t="s">
        <v>1194</v>
      </c>
      <c r="BP22" s="43" t="s">
        <v>1194</v>
      </c>
      <c r="BQ22" s="42" t="s">
        <v>1193</v>
      </c>
      <c r="BR22" s="42" t="s">
        <v>1193</v>
      </c>
      <c r="BS22" s="43" t="s">
        <v>1194</v>
      </c>
      <c r="BT22" s="48"/>
    </row>
    <row r="23" spans="1:72" ht="18" x14ac:dyDescent="0.25">
      <c r="A23" s="129" t="s">
        <v>1220</v>
      </c>
      <c r="B23" s="43" t="s">
        <v>1193</v>
      </c>
      <c r="C23" s="120" t="s">
        <v>1193</v>
      </c>
      <c r="D23" s="121" t="s">
        <v>1193</v>
      </c>
      <c r="E23" s="121" t="s">
        <v>1193</v>
      </c>
      <c r="F23" s="121" t="s">
        <v>1193</v>
      </c>
      <c r="G23" s="121" t="s">
        <v>1193</v>
      </c>
      <c r="H23" s="121" t="s">
        <v>1193</v>
      </c>
      <c r="I23" s="121" t="s">
        <v>1193</v>
      </c>
      <c r="J23" s="121" t="s">
        <v>1193</v>
      </c>
      <c r="K23" s="121" t="s">
        <v>1193</v>
      </c>
      <c r="L23" s="121" t="s">
        <v>1193</v>
      </c>
      <c r="M23" s="121" t="s">
        <v>1193</v>
      </c>
      <c r="N23" s="121" t="s">
        <v>1193</v>
      </c>
      <c r="O23" s="121" t="s">
        <v>1193</v>
      </c>
      <c r="P23" s="121" t="s">
        <v>1193</v>
      </c>
      <c r="Q23" s="121" t="s">
        <v>1193</v>
      </c>
      <c r="R23" s="121" t="s">
        <v>1193</v>
      </c>
      <c r="S23" s="121" t="s">
        <v>1193</v>
      </c>
      <c r="T23" s="121" t="s">
        <v>1193</v>
      </c>
      <c r="U23" s="121" t="s">
        <v>1193</v>
      </c>
      <c r="V23" s="121" t="s">
        <v>1193</v>
      </c>
      <c r="W23" s="121" t="s">
        <v>1193</v>
      </c>
      <c r="X23" s="121" t="s">
        <v>1193</v>
      </c>
      <c r="Y23" s="121" t="s">
        <v>1193</v>
      </c>
      <c r="Z23" s="121" t="s">
        <v>1193</v>
      </c>
      <c r="AA23" s="121" t="s">
        <v>1193</v>
      </c>
      <c r="AB23" s="122" t="s">
        <v>1193</v>
      </c>
      <c r="AC23" s="123"/>
      <c r="AD23" s="124" t="s">
        <v>1193</v>
      </c>
      <c r="AE23" s="125" t="s">
        <v>1194</v>
      </c>
      <c r="AF23" s="113"/>
      <c r="AG23" s="126" t="s">
        <v>1193</v>
      </c>
      <c r="AH23" s="42" t="s">
        <v>1193</v>
      </c>
      <c r="AI23" s="42" t="s">
        <v>1198</v>
      </c>
      <c r="AJ23" s="42" t="s">
        <v>1193</v>
      </c>
      <c r="AK23" s="42" t="s">
        <v>1195</v>
      </c>
      <c r="AL23" s="42" t="s">
        <v>1195</v>
      </c>
      <c r="AM23" s="42" t="s">
        <v>1194</v>
      </c>
      <c r="AN23" s="127" t="s">
        <v>1193</v>
      </c>
      <c r="AO23" s="113"/>
      <c r="AP23" s="126" t="s">
        <v>1193</v>
      </c>
      <c r="AQ23" s="43" t="s">
        <v>1194</v>
      </c>
      <c r="AR23" s="42" t="s">
        <v>1195</v>
      </c>
      <c r="AS23" s="42" t="s">
        <v>1193</v>
      </c>
      <c r="AT23" s="127" t="s">
        <v>1193</v>
      </c>
      <c r="AU23" s="113"/>
      <c r="AV23" s="128" t="s">
        <v>1196</v>
      </c>
      <c r="AW23" s="43" t="s">
        <v>1194</v>
      </c>
      <c r="AX23" s="43" t="s">
        <v>1194</v>
      </c>
      <c r="AY23" s="43" t="s">
        <v>1193</v>
      </c>
      <c r="AZ23" s="43" t="s">
        <v>1193</v>
      </c>
      <c r="BA23" s="42" t="s">
        <v>1193</v>
      </c>
      <c r="BB23" s="43" t="s">
        <v>1193</v>
      </c>
      <c r="BC23" s="42" t="s">
        <v>1193</v>
      </c>
      <c r="BD23" s="125" t="s">
        <v>1194</v>
      </c>
      <c r="BE23" s="113"/>
      <c r="BF23" s="124" t="s">
        <v>1193</v>
      </c>
      <c r="BG23" s="43" t="s">
        <v>1193</v>
      </c>
      <c r="BH23" s="125" t="s">
        <v>1193</v>
      </c>
      <c r="BI23" s="113"/>
      <c r="BJ23" s="126" t="s">
        <v>1193</v>
      </c>
      <c r="BK23" s="43" t="s">
        <v>1193</v>
      </c>
      <c r="BL23" s="43" t="s">
        <v>1193</v>
      </c>
      <c r="BM23" s="125" t="s">
        <v>1193</v>
      </c>
      <c r="BN23" s="113"/>
      <c r="BO23" s="124" t="s">
        <v>1194</v>
      </c>
      <c r="BP23" s="43" t="s">
        <v>1194</v>
      </c>
      <c r="BQ23" s="42" t="s">
        <v>1193</v>
      </c>
      <c r="BR23" s="42" t="s">
        <v>1194</v>
      </c>
      <c r="BS23" s="43" t="s">
        <v>1194</v>
      </c>
      <c r="BT23" s="48"/>
    </row>
    <row r="24" spans="1:72" ht="18" x14ac:dyDescent="0.25">
      <c r="A24" s="129" t="s">
        <v>1221</v>
      </c>
      <c r="B24" s="43" t="s">
        <v>1194</v>
      </c>
      <c r="C24" s="120" t="s">
        <v>1194</v>
      </c>
      <c r="D24" s="121" t="s">
        <v>1194</v>
      </c>
      <c r="E24" s="121" t="s">
        <v>1194</v>
      </c>
      <c r="F24" s="121" t="s">
        <v>1194</v>
      </c>
      <c r="G24" s="121" t="s">
        <v>1194</v>
      </c>
      <c r="H24" s="121" t="s">
        <v>1194</v>
      </c>
      <c r="I24" s="121" t="s">
        <v>1194</v>
      </c>
      <c r="J24" s="121" t="s">
        <v>1194</v>
      </c>
      <c r="K24" s="121" t="s">
        <v>1194</v>
      </c>
      <c r="L24" s="121" t="s">
        <v>1193</v>
      </c>
      <c r="M24" s="121" t="s">
        <v>1194</v>
      </c>
      <c r="N24" s="121" t="s">
        <v>1194</v>
      </c>
      <c r="O24" s="121" t="s">
        <v>1194</v>
      </c>
      <c r="P24" s="121" t="s">
        <v>1194</v>
      </c>
      <c r="Q24" s="121" t="s">
        <v>1194</v>
      </c>
      <c r="R24" s="121" t="s">
        <v>1194</v>
      </c>
      <c r="S24" s="121" t="s">
        <v>1194</v>
      </c>
      <c r="T24" s="121" t="s">
        <v>1194</v>
      </c>
      <c r="U24" s="121" t="s">
        <v>1194</v>
      </c>
      <c r="V24" s="121" t="s">
        <v>1194</v>
      </c>
      <c r="W24" s="121" t="s">
        <v>1194</v>
      </c>
      <c r="X24" s="121" t="s">
        <v>1194</v>
      </c>
      <c r="Y24" s="121" t="s">
        <v>1194</v>
      </c>
      <c r="Z24" s="121" t="s">
        <v>1194</v>
      </c>
      <c r="AA24" s="121" t="s">
        <v>1194</v>
      </c>
      <c r="AB24" s="122" t="s">
        <v>1194</v>
      </c>
      <c r="AC24" s="123"/>
      <c r="AD24" s="124" t="s">
        <v>1193</v>
      </c>
      <c r="AE24" s="125" t="s">
        <v>1193</v>
      </c>
      <c r="AF24" s="113"/>
      <c r="AG24" s="126" t="s">
        <v>1194</v>
      </c>
      <c r="AH24" s="42" t="s">
        <v>1194</v>
      </c>
      <c r="AI24" s="42" t="s">
        <v>1193</v>
      </c>
      <c r="AJ24" s="42" t="s">
        <v>1195</v>
      </c>
      <c r="AK24" s="42" t="s">
        <v>1195</v>
      </c>
      <c r="AL24" s="42" t="s">
        <v>1195</v>
      </c>
      <c r="AM24" s="42" t="s">
        <v>1195</v>
      </c>
      <c r="AN24" s="127" t="s">
        <v>1194</v>
      </c>
      <c r="AO24" s="113"/>
      <c r="AP24" s="126" t="s">
        <v>1193</v>
      </c>
      <c r="AQ24" s="43" t="s">
        <v>1195</v>
      </c>
      <c r="AR24" s="42" t="s">
        <v>1195</v>
      </c>
      <c r="AS24" s="42" t="s">
        <v>1195</v>
      </c>
      <c r="AT24" s="127" t="s">
        <v>1195</v>
      </c>
      <c r="AU24" s="113"/>
      <c r="AV24" s="128" t="s">
        <v>1196</v>
      </c>
      <c r="AW24" s="43" t="s">
        <v>1194</v>
      </c>
      <c r="AX24" s="43" t="s">
        <v>1194</v>
      </c>
      <c r="AY24" s="43" t="s">
        <v>1195</v>
      </c>
      <c r="AZ24" s="43" t="s">
        <v>1198</v>
      </c>
      <c r="BA24" s="42" t="s">
        <v>1195</v>
      </c>
      <c r="BB24" s="43" t="s">
        <v>1195</v>
      </c>
      <c r="BC24" s="42" t="s">
        <v>1193</v>
      </c>
      <c r="BD24" s="125" t="s">
        <v>1194</v>
      </c>
      <c r="BE24" s="113"/>
      <c r="BF24" s="124" t="s">
        <v>1195</v>
      </c>
      <c r="BG24" s="43" t="s">
        <v>1195</v>
      </c>
      <c r="BH24" s="125" t="s">
        <v>1195</v>
      </c>
      <c r="BI24" s="113"/>
      <c r="BJ24" s="126" t="s">
        <v>1195</v>
      </c>
      <c r="BK24" s="43" t="s">
        <v>1193</v>
      </c>
      <c r="BL24" s="43" t="s">
        <v>1195</v>
      </c>
      <c r="BM24" s="125" t="s">
        <v>1195</v>
      </c>
      <c r="BN24" s="113"/>
      <c r="BO24" s="124" t="s">
        <v>1194</v>
      </c>
      <c r="BP24" s="43" t="s">
        <v>1194</v>
      </c>
      <c r="BQ24" s="42" t="s">
        <v>1193</v>
      </c>
      <c r="BR24" s="42" t="s">
        <v>1194</v>
      </c>
      <c r="BS24" s="43" t="s">
        <v>1194</v>
      </c>
      <c r="BT24" s="48"/>
    </row>
    <row r="25" spans="1:72" ht="18" x14ac:dyDescent="0.25">
      <c r="A25" s="129" t="s">
        <v>1222</v>
      </c>
      <c r="B25" s="43" t="s">
        <v>1193</v>
      </c>
      <c r="C25" s="120" t="s">
        <v>1193</v>
      </c>
      <c r="D25" s="121" t="s">
        <v>1193</v>
      </c>
      <c r="E25" s="121" t="s">
        <v>1193</v>
      </c>
      <c r="F25" s="121" t="s">
        <v>1193</v>
      </c>
      <c r="G25" s="121" t="s">
        <v>1193</v>
      </c>
      <c r="H25" s="121" t="s">
        <v>1193</v>
      </c>
      <c r="I25" s="121" t="s">
        <v>1193</v>
      </c>
      <c r="J25" s="121" t="s">
        <v>1193</v>
      </c>
      <c r="K25" s="121" t="s">
        <v>1193</v>
      </c>
      <c r="L25" s="121" t="s">
        <v>1193</v>
      </c>
      <c r="M25" s="121" t="s">
        <v>1193</v>
      </c>
      <c r="N25" s="121" t="s">
        <v>1193</v>
      </c>
      <c r="O25" s="121" t="s">
        <v>1193</v>
      </c>
      <c r="P25" s="121" t="s">
        <v>1193</v>
      </c>
      <c r="Q25" s="121" t="s">
        <v>1193</v>
      </c>
      <c r="R25" s="121" t="s">
        <v>1193</v>
      </c>
      <c r="S25" s="121" t="s">
        <v>1193</v>
      </c>
      <c r="T25" s="121" t="s">
        <v>1193</v>
      </c>
      <c r="U25" s="121" t="s">
        <v>1193</v>
      </c>
      <c r="V25" s="121" t="s">
        <v>1193</v>
      </c>
      <c r="W25" s="121" t="s">
        <v>1193</v>
      </c>
      <c r="X25" s="121" t="s">
        <v>1193</v>
      </c>
      <c r="Y25" s="121" t="s">
        <v>1193</v>
      </c>
      <c r="Z25" s="121" t="s">
        <v>1193</v>
      </c>
      <c r="AA25" s="121" t="s">
        <v>1193</v>
      </c>
      <c r="AB25" s="122" t="s">
        <v>1193</v>
      </c>
      <c r="AC25" s="123"/>
      <c r="AD25" s="124" t="s">
        <v>1193</v>
      </c>
      <c r="AE25" s="125" t="s">
        <v>1193</v>
      </c>
      <c r="AF25" s="113"/>
      <c r="AG25" s="126" t="s">
        <v>1193</v>
      </c>
      <c r="AH25" s="42" t="s">
        <v>1193</v>
      </c>
      <c r="AI25" s="42" t="s">
        <v>1198</v>
      </c>
      <c r="AJ25" s="42" t="s">
        <v>1193</v>
      </c>
      <c r="AK25" s="42" t="s">
        <v>1193</v>
      </c>
      <c r="AL25" s="42" t="s">
        <v>1193</v>
      </c>
      <c r="AM25" s="42" t="s">
        <v>1193</v>
      </c>
      <c r="AN25" s="127" t="s">
        <v>1193</v>
      </c>
      <c r="AO25" s="113"/>
      <c r="AP25" s="126" t="s">
        <v>1193</v>
      </c>
      <c r="AQ25" s="43" t="s">
        <v>1193</v>
      </c>
      <c r="AR25" s="42" t="s">
        <v>1193</v>
      </c>
      <c r="AS25" s="42" t="s">
        <v>1193</v>
      </c>
      <c r="AT25" s="127" t="s">
        <v>1193</v>
      </c>
      <c r="AU25" s="113"/>
      <c r="AV25" s="128" t="s">
        <v>1196</v>
      </c>
      <c r="AW25" s="43" t="s">
        <v>1194</v>
      </c>
      <c r="AX25" s="43" t="s">
        <v>1194</v>
      </c>
      <c r="AY25" s="43" t="s">
        <v>1194</v>
      </c>
      <c r="AZ25" s="43" t="s">
        <v>1194</v>
      </c>
      <c r="BA25" s="42" t="s">
        <v>1193</v>
      </c>
      <c r="BB25" s="43" t="s">
        <v>1194</v>
      </c>
      <c r="BC25" s="42" t="s">
        <v>1193</v>
      </c>
      <c r="BD25" s="125" t="s">
        <v>1193</v>
      </c>
      <c r="BE25" s="113"/>
      <c r="BF25" s="124" t="s">
        <v>1194</v>
      </c>
      <c r="BG25" s="43" t="s">
        <v>1194</v>
      </c>
      <c r="BH25" s="125" t="s">
        <v>1193</v>
      </c>
      <c r="BI25" s="113"/>
      <c r="BJ25" s="126" t="s">
        <v>1193</v>
      </c>
      <c r="BK25" s="43" t="s">
        <v>1193</v>
      </c>
      <c r="BL25" s="43" t="s">
        <v>1193</v>
      </c>
      <c r="BM25" s="125" t="s">
        <v>1194</v>
      </c>
      <c r="BN25" s="113"/>
      <c r="BO25" s="124" t="s">
        <v>1193</v>
      </c>
      <c r="BP25" s="43" t="s">
        <v>1194</v>
      </c>
      <c r="BQ25" s="42" t="s">
        <v>1194</v>
      </c>
      <c r="BR25" s="42" t="s">
        <v>1193</v>
      </c>
      <c r="BS25" s="43" t="s">
        <v>1194</v>
      </c>
      <c r="BT25" s="48"/>
    </row>
    <row r="26" spans="1:72" ht="18" x14ac:dyDescent="0.25">
      <c r="A26" s="129" t="s">
        <v>1223</v>
      </c>
      <c r="B26" s="43" t="s">
        <v>1194</v>
      </c>
      <c r="C26" s="120" t="s">
        <v>1194</v>
      </c>
      <c r="D26" s="121" t="s">
        <v>1194</v>
      </c>
      <c r="E26" s="121" t="s">
        <v>1194</v>
      </c>
      <c r="F26" s="121" t="s">
        <v>1194</v>
      </c>
      <c r="G26" s="121" t="s">
        <v>1194</v>
      </c>
      <c r="H26" s="121" t="s">
        <v>1194</v>
      </c>
      <c r="I26" s="121" t="s">
        <v>1193</v>
      </c>
      <c r="J26" s="121" t="s">
        <v>1194</v>
      </c>
      <c r="K26" s="121" t="s">
        <v>1194</v>
      </c>
      <c r="L26" s="121" t="s">
        <v>1194</v>
      </c>
      <c r="M26" s="121" t="s">
        <v>1193</v>
      </c>
      <c r="N26" s="121" t="s">
        <v>1194</v>
      </c>
      <c r="O26" s="121" t="s">
        <v>1193</v>
      </c>
      <c r="P26" s="121" t="s">
        <v>1194</v>
      </c>
      <c r="Q26" s="121" t="s">
        <v>1194</v>
      </c>
      <c r="R26" s="121" t="s">
        <v>1194</v>
      </c>
      <c r="S26" s="121" t="s">
        <v>1194</v>
      </c>
      <c r="T26" s="121" t="s">
        <v>1194</v>
      </c>
      <c r="U26" s="121" t="s">
        <v>1194</v>
      </c>
      <c r="V26" s="121" t="s">
        <v>1194</v>
      </c>
      <c r="W26" s="121" t="s">
        <v>1194</v>
      </c>
      <c r="X26" s="121" t="s">
        <v>1194</v>
      </c>
      <c r="Y26" s="121" t="s">
        <v>1193</v>
      </c>
      <c r="Z26" s="121" t="s">
        <v>1193</v>
      </c>
      <c r="AA26" s="121" t="s">
        <v>1194</v>
      </c>
      <c r="AB26" s="122" t="s">
        <v>1194</v>
      </c>
      <c r="AC26" s="123"/>
      <c r="AD26" s="124" t="s">
        <v>1193</v>
      </c>
      <c r="AE26" s="125" t="s">
        <v>1193</v>
      </c>
      <c r="AF26" s="113"/>
      <c r="AG26" s="126" t="s">
        <v>1194</v>
      </c>
      <c r="AH26" s="42" t="s">
        <v>1193</v>
      </c>
      <c r="AI26" s="42" t="s">
        <v>1193</v>
      </c>
      <c r="AJ26" s="42" t="s">
        <v>1193</v>
      </c>
      <c r="AK26" s="42" t="s">
        <v>1193</v>
      </c>
      <c r="AL26" s="42" t="s">
        <v>1195</v>
      </c>
      <c r="AM26" s="42" t="s">
        <v>1193</v>
      </c>
      <c r="AN26" s="127" t="s">
        <v>1193</v>
      </c>
      <c r="AO26" s="113"/>
      <c r="AP26" s="126" t="s">
        <v>1193</v>
      </c>
      <c r="AQ26" s="43" t="s">
        <v>1194</v>
      </c>
      <c r="AR26" s="42" t="s">
        <v>1193</v>
      </c>
      <c r="AS26" s="42" t="s">
        <v>1193</v>
      </c>
      <c r="AT26" s="127" t="s">
        <v>1193</v>
      </c>
      <c r="AU26" s="113"/>
      <c r="AV26" s="128" t="s">
        <v>1196</v>
      </c>
      <c r="AW26" s="43" t="s">
        <v>1193</v>
      </c>
      <c r="AX26" s="43" t="s">
        <v>1193</v>
      </c>
      <c r="AY26" s="43" t="s">
        <v>1198</v>
      </c>
      <c r="AZ26" s="43" t="s">
        <v>1198</v>
      </c>
      <c r="BA26" s="42" t="s">
        <v>1193</v>
      </c>
      <c r="BB26" s="43" t="s">
        <v>1194</v>
      </c>
      <c r="BC26" s="42" t="s">
        <v>1193</v>
      </c>
      <c r="BD26" s="125" t="s">
        <v>1194</v>
      </c>
      <c r="BE26" s="113"/>
      <c r="BF26" s="124" t="s">
        <v>1194</v>
      </c>
      <c r="BG26" s="43" t="s">
        <v>1193</v>
      </c>
      <c r="BH26" s="125" t="s">
        <v>1194</v>
      </c>
      <c r="BI26" s="113"/>
      <c r="BJ26" s="126" t="s">
        <v>1193</v>
      </c>
      <c r="BK26" s="43" t="s">
        <v>1193</v>
      </c>
      <c r="BL26" s="43" t="s">
        <v>1193</v>
      </c>
      <c r="BM26" s="125" t="s">
        <v>1193</v>
      </c>
      <c r="BN26" s="113"/>
      <c r="BO26" s="124" t="s">
        <v>1193</v>
      </c>
      <c r="BP26" s="43" t="s">
        <v>1193</v>
      </c>
      <c r="BQ26" s="42" t="s">
        <v>1193</v>
      </c>
      <c r="BR26" s="42" t="s">
        <v>1193</v>
      </c>
      <c r="BS26" s="43" t="s">
        <v>1194</v>
      </c>
      <c r="BT26" s="48"/>
    </row>
    <row r="27" spans="1:72" ht="18" x14ac:dyDescent="0.25">
      <c r="A27" s="129" t="s">
        <v>1224</v>
      </c>
      <c r="B27" s="43" t="s">
        <v>1193</v>
      </c>
      <c r="C27" s="120" t="s">
        <v>1193</v>
      </c>
      <c r="D27" s="121" t="s">
        <v>1193</v>
      </c>
      <c r="E27" s="121" t="s">
        <v>1193</v>
      </c>
      <c r="F27" s="121" t="s">
        <v>1193</v>
      </c>
      <c r="G27" s="121" t="s">
        <v>1193</v>
      </c>
      <c r="H27" s="121" t="s">
        <v>1193</v>
      </c>
      <c r="I27" s="121" t="s">
        <v>1193</v>
      </c>
      <c r="J27" s="121" t="s">
        <v>1193</v>
      </c>
      <c r="K27" s="121" t="s">
        <v>1193</v>
      </c>
      <c r="L27" s="121" t="s">
        <v>1193</v>
      </c>
      <c r="M27" s="121" t="s">
        <v>1193</v>
      </c>
      <c r="N27" s="121" t="s">
        <v>1193</v>
      </c>
      <c r="O27" s="121" t="s">
        <v>1193</v>
      </c>
      <c r="P27" s="121" t="s">
        <v>1193</v>
      </c>
      <c r="Q27" s="121" t="s">
        <v>1193</v>
      </c>
      <c r="R27" s="121" t="s">
        <v>1193</v>
      </c>
      <c r="S27" s="121" t="s">
        <v>1193</v>
      </c>
      <c r="T27" s="121" t="s">
        <v>1193</v>
      </c>
      <c r="U27" s="121" t="s">
        <v>1193</v>
      </c>
      <c r="V27" s="121" t="s">
        <v>1193</v>
      </c>
      <c r="W27" s="121" t="s">
        <v>1193</v>
      </c>
      <c r="X27" s="121" t="s">
        <v>1193</v>
      </c>
      <c r="Y27" s="121" t="s">
        <v>1193</v>
      </c>
      <c r="Z27" s="121" t="s">
        <v>1193</v>
      </c>
      <c r="AA27" s="121" t="s">
        <v>1193</v>
      </c>
      <c r="AB27" s="122" t="s">
        <v>1193</v>
      </c>
      <c r="AC27" s="123"/>
      <c r="AD27" s="124" t="s">
        <v>1193</v>
      </c>
      <c r="AE27" s="125" t="s">
        <v>1193</v>
      </c>
      <c r="AF27" s="113"/>
      <c r="AG27" s="126" t="s">
        <v>1193</v>
      </c>
      <c r="AH27" s="42" t="s">
        <v>1193</v>
      </c>
      <c r="AI27" s="42" t="s">
        <v>1193</v>
      </c>
      <c r="AJ27" s="42" t="s">
        <v>1193</v>
      </c>
      <c r="AK27" s="42" t="s">
        <v>1193</v>
      </c>
      <c r="AL27" s="42" t="s">
        <v>1193</v>
      </c>
      <c r="AM27" s="42" t="s">
        <v>1193</v>
      </c>
      <c r="AN27" s="127" t="s">
        <v>1193</v>
      </c>
      <c r="AO27" s="113"/>
      <c r="AP27" s="126" t="s">
        <v>1193</v>
      </c>
      <c r="AQ27" s="43" t="s">
        <v>1193</v>
      </c>
      <c r="AR27" s="42" t="s">
        <v>1193</v>
      </c>
      <c r="AS27" s="42" t="s">
        <v>1193</v>
      </c>
      <c r="AT27" s="127" t="s">
        <v>1193</v>
      </c>
      <c r="AU27" s="113"/>
      <c r="AV27" s="128" t="s">
        <v>1196</v>
      </c>
      <c r="AW27" s="43" t="s">
        <v>1193</v>
      </c>
      <c r="AX27" s="43" t="s">
        <v>1193</v>
      </c>
      <c r="AY27" s="43" t="s">
        <v>1193</v>
      </c>
      <c r="AZ27" s="43" t="s">
        <v>1193</v>
      </c>
      <c r="BA27" s="42" t="s">
        <v>1193</v>
      </c>
      <c r="BB27" s="43" t="s">
        <v>1193</v>
      </c>
      <c r="BC27" s="42" t="s">
        <v>1193</v>
      </c>
      <c r="BD27" s="125" t="s">
        <v>1193</v>
      </c>
      <c r="BE27" s="113"/>
      <c r="BF27" s="124" t="s">
        <v>1193</v>
      </c>
      <c r="BG27" s="43" t="s">
        <v>1193</v>
      </c>
      <c r="BH27" s="125" t="s">
        <v>1193</v>
      </c>
      <c r="BI27" s="113"/>
      <c r="BJ27" s="126" t="s">
        <v>1194</v>
      </c>
      <c r="BK27" s="43" t="s">
        <v>1194</v>
      </c>
      <c r="BL27" s="43" t="s">
        <v>1193</v>
      </c>
      <c r="BM27" s="125" t="s">
        <v>1193</v>
      </c>
      <c r="BN27" s="113"/>
      <c r="BO27" s="124" t="s">
        <v>1194</v>
      </c>
      <c r="BP27" s="43" t="s">
        <v>1194</v>
      </c>
      <c r="BQ27" s="42" t="s">
        <v>1193</v>
      </c>
      <c r="BR27" s="42" t="s">
        <v>1193</v>
      </c>
      <c r="BS27" s="43" t="s">
        <v>1194</v>
      </c>
      <c r="BT27" s="48"/>
    </row>
    <row r="28" spans="1:72" ht="18" x14ac:dyDescent="0.25">
      <c r="A28" s="129" t="s">
        <v>1225</v>
      </c>
      <c r="B28" s="43" t="s">
        <v>1193</v>
      </c>
      <c r="C28" s="120" t="s">
        <v>1193</v>
      </c>
      <c r="D28" s="121" t="s">
        <v>1193</v>
      </c>
      <c r="E28" s="121" t="s">
        <v>1193</v>
      </c>
      <c r="F28" s="121" t="s">
        <v>1193</v>
      </c>
      <c r="G28" s="121" t="s">
        <v>1193</v>
      </c>
      <c r="H28" s="121" t="s">
        <v>1193</v>
      </c>
      <c r="I28" s="121" t="s">
        <v>1193</v>
      </c>
      <c r="J28" s="121" t="s">
        <v>1193</v>
      </c>
      <c r="K28" s="121" t="s">
        <v>1193</v>
      </c>
      <c r="L28" s="121" t="s">
        <v>1193</v>
      </c>
      <c r="M28" s="121" t="s">
        <v>1193</v>
      </c>
      <c r="N28" s="121" t="s">
        <v>1193</v>
      </c>
      <c r="O28" s="121" t="s">
        <v>1193</v>
      </c>
      <c r="P28" s="121" t="s">
        <v>1193</v>
      </c>
      <c r="Q28" s="121" t="s">
        <v>1193</v>
      </c>
      <c r="R28" s="121" t="s">
        <v>1193</v>
      </c>
      <c r="S28" s="121" t="s">
        <v>1193</v>
      </c>
      <c r="T28" s="121" t="s">
        <v>1193</v>
      </c>
      <c r="U28" s="121" t="s">
        <v>1193</v>
      </c>
      <c r="V28" s="121" t="s">
        <v>1193</v>
      </c>
      <c r="W28" s="121" t="s">
        <v>1193</v>
      </c>
      <c r="X28" s="121" t="s">
        <v>1193</v>
      </c>
      <c r="Y28" s="121" t="s">
        <v>1193</v>
      </c>
      <c r="Z28" s="121" t="s">
        <v>1193</v>
      </c>
      <c r="AA28" s="121" t="s">
        <v>1193</v>
      </c>
      <c r="AB28" s="122" t="s">
        <v>1193</v>
      </c>
      <c r="AC28" s="123"/>
      <c r="AD28" s="124" t="s">
        <v>1193</v>
      </c>
      <c r="AE28" s="125" t="s">
        <v>1193</v>
      </c>
      <c r="AF28" s="113"/>
      <c r="AG28" s="126" t="s">
        <v>1193</v>
      </c>
      <c r="AH28" s="42" t="s">
        <v>1193</v>
      </c>
      <c r="AI28" s="42" t="s">
        <v>1198</v>
      </c>
      <c r="AJ28" s="42" t="s">
        <v>1193</v>
      </c>
      <c r="AK28" s="42" t="s">
        <v>1193</v>
      </c>
      <c r="AL28" s="42" t="s">
        <v>1194</v>
      </c>
      <c r="AM28" s="42" t="s">
        <v>1198</v>
      </c>
      <c r="AN28" s="127" t="s">
        <v>1193</v>
      </c>
      <c r="AO28" s="113"/>
      <c r="AP28" s="126" t="s">
        <v>1193</v>
      </c>
      <c r="AQ28" s="43" t="s">
        <v>1193</v>
      </c>
      <c r="AR28" s="42" t="s">
        <v>1193</v>
      </c>
      <c r="AS28" s="42" t="s">
        <v>1193</v>
      </c>
      <c r="AT28" s="127" t="s">
        <v>1193</v>
      </c>
      <c r="AU28" s="113"/>
      <c r="AV28" s="128" t="s">
        <v>1196</v>
      </c>
      <c r="AW28" s="43" t="s">
        <v>1193</v>
      </c>
      <c r="AX28" s="43" t="s">
        <v>1194</v>
      </c>
      <c r="AY28" s="43" t="s">
        <v>1193</v>
      </c>
      <c r="AZ28" s="43" t="s">
        <v>1193</v>
      </c>
      <c r="BA28" s="42" t="s">
        <v>1194</v>
      </c>
      <c r="BB28" s="43" t="s">
        <v>1193</v>
      </c>
      <c r="BC28" s="42" t="s">
        <v>1193</v>
      </c>
      <c r="BD28" s="125" t="s">
        <v>1194</v>
      </c>
      <c r="BE28" s="113"/>
      <c r="BF28" s="124" t="s">
        <v>1193</v>
      </c>
      <c r="BG28" s="43" t="s">
        <v>1193</v>
      </c>
      <c r="BH28" s="125" t="s">
        <v>1193</v>
      </c>
      <c r="BI28" s="113"/>
      <c r="BJ28" s="126" t="s">
        <v>1193</v>
      </c>
      <c r="BK28" s="43" t="s">
        <v>1193</v>
      </c>
      <c r="BL28" s="43" t="s">
        <v>1193</v>
      </c>
      <c r="BM28" s="125" t="s">
        <v>1193</v>
      </c>
      <c r="BN28" s="113"/>
      <c r="BO28" s="124" t="s">
        <v>1193</v>
      </c>
      <c r="BP28" s="43" t="s">
        <v>1194</v>
      </c>
      <c r="BQ28" s="42" t="s">
        <v>1193</v>
      </c>
      <c r="BR28" s="42" t="s">
        <v>1193</v>
      </c>
      <c r="BS28" s="43" t="s">
        <v>1194</v>
      </c>
      <c r="BT28" s="48"/>
    </row>
    <row r="29" spans="1:72" ht="18" x14ac:dyDescent="0.25">
      <c r="A29" s="129" t="s">
        <v>1226</v>
      </c>
      <c r="B29" s="43" t="s">
        <v>1193</v>
      </c>
      <c r="C29" s="120" t="s">
        <v>1193</v>
      </c>
      <c r="D29" s="121" t="s">
        <v>1193</v>
      </c>
      <c r="E29" s="121" t="s">
        <v>1193</v>
      </c>
      <c r="F29" s="121" t="s">
        <v>1193</v>
      </c>
      <c r="G29" s="121" t="s">
        <v>1193</v>
      </c>
      <c r="H29" s="121" t="s">
        <v>1193</v>
      </c>
      <c r="I29" s="121" t="s">
        <v>1193</v>
      </c>
      <c r="J29" s="121" t="s">
        <v>1193</v>
      </c>
      <c r="K29" s="121" t="s">
        <v>1193</v>
      </c>
      <c r="L29" s="121" t="s">
        <v>1193</v>
      </c>
      <c r="M29" s="121" t="s">
        <v>1193</v>
      </c>
      <c r="N29" s="121" t="s">
        <v>1193</v>
      </c>
      <c r="O29" s="121" t="s">
        <v>1193</v>
      </c>
      <c r="P29" s="121" t="s">
        <v>1193</v>
      </c>
      <c r="Q29" s="121" t="s">
        <v>1193</v>
      </c>
      <c r="R29" s="121" t="s">
        <v>1193</v>
      </c>
      <c r="S29" s="121" t="s">
        <v>1193</v>
      </c>
      <c r="T29" s="121" t="s">
        <v>1193</v>
      </c>
      <c r="U29" s="121" t="s">
        <v>1193</v>
      </c>
      <c r="V29" s="121" t="s">
        <v>1193</v>
      </c>
      <c r="W29" s="121" t="s">
        <v>1193</v>
      </c>
      <c r="X29" s="121" t="s">
        <v>1193</v>
      </c>
      <c r="Y29" s="121" t="s">
        <v>1193</v>
      </c>
      <c r="Z29" s="121" t="s">
        <v>1193</v>
      </c>
      <c r="AA29" s="121" t="s">
        <v>1193</v>
      </c>
      <c r="AB29" s="122" t="s">
        <v>1193</v>
      </c>
      <c r="AC29" s="123"/>
      <c r="AD29" s="124" t="s">
        <v>1193</v>
      </c>
      <c r="AE29" s="125" t="s">
        <v>1193</v>
      </c>
      <c r="AF29" s="113"/>
      <c r="AG29" s="126" t="s">
        <v>1194</v>
      </c>
      <c r="AH29" s="42" t="s">
        <v>1193</v>
      </c>
      <c r="AI29" s="42" t="s">
        <v>1194</v>
      </c>
      <c r="AJ29" s="42" t="s">
        <v>1193</v>
      </c>
      <c r="AK29" s="42" t="s">
        <v>1193</v>
      </c>
      <c r="AL29" s="42" t="s">
        <v>1193</v>
      </c>
      <c r="AM29" s="42" t="s">
        <v>1193</v>
      </c>
      <c r="AN29" s="127" t="s">
        <v>1193</v>
      </c>
      <c r="AO29" s="113"/>
      <c r="AP29" s="126" t="s">
        <v>1193</v>
      </c>
      <c r="AQ29" s="43" t="s">
        <v>1194</v>
      </c>
      <c r="AR29" s="42" t="s">
        <v>1193</v>
      </c>
      <c r="AS29" s="42" t="s">
        <v>1193</v>
      </c>
      <c r="AT29" s="127" t="s">
        <v>1193</v>
      </c>
      <c r="AU29" s="113"/>
      <c r="AV29" s="128" t="s">
        <v>1203</v>
      </c>
      <c r="AW29" s="43" t="s">
        <v>1193</v>
      </c>
      <c r="AX29" s="43" t="s">
        <v>1193</v>
      </c>
      <c r="AY29" s="43" t="s">
        <v>1193</v>
      </c>
      <c r="AZ29" s="43" t="s">
        <v>1193</v>
      </c>
      <c r="BA29" s="42" t="s">
        <v>1194</v>
      </c>
      <c r="BB29" s="43" t="s">
        <v>1193</v>
      </c>
      <c r="BC29" s="42" t="s">
        <v>1194</v>
      </c>
      <c r="BD29" s="125" t="s">
        <v>1194</v>
      </c>
      <c r="BE29" s="113"/>
      <c r="BF29" s="124" t="s">
        <v>1193</v>
      </c>
      <c r="BG29" s="43" t="s">
        <v>1193</v>
      </c>
      <c r="BH29" s="125" t="s">
        <v>1193</v>
      </c>
      <c r="BI29" s="113"/>
      <c r="BJ29" s="126" t="s">
        <v>1198</v>
      </c>
      <c r="BK29" s="43" t="s">
        <v>1194</v>
      </c>
      <c r="BL29" s="43" t="s">
        <v>1193</v>
      </c>
      <c r="BM29" s="125" t="s">
        <v>1194</v>
      </c>
      <c r="BN29" s="113"/>
      <c r="BO29" s="124" t="s">
        <v>1193</v>
      </c>
      <c r="BP29" s="43" t="s">
        <v>1194</v>
      </c>
      <c r="BQ29" s="42" t="s">
        <v>1193</v>
      </c>
      <c r="BR29" s="42" t="s">
        <v>1194</v>
      </c>
      <c r="BS29" s="43" t="s">
        <v>1194</v>
      </c>
      <c r="BT29" s="48"/>
    </row>
    <row r="30" spans="1:72" ht="18" x14ac:dyDescent="0.25">
      <c r="A30" s="129" t="s">
        <v>1227</v>
      </c>
      <c r="B30" s="43" t="s">
        <v>1194</v>
      </c>
      <c r="C30" s="120" t="s">
        <v>1194</v>
      </c>
      <c r="D30" s="121" t="s">
        <v>1194</v>
      </c>
      <c r="E30" s="121" t="s">
        <v>1194</v>
      </c>
      <c r="F30" s="121" t="s">
        <v>1194</v>
      </c>
      <c r="G30" s="121" t="s">
        <v>1194</v>
      </c>
      <c r="H30" s="121" t="s">
        <v>1194</v>
      </c>
      <c r="I30" s="121" t="s">
        <v>1194</v>
      </c>
      <c r="J30" s="121" t="s">
        <v>1194</v>
      </c>
      <c r="K30" s="121" t="s">
        <v>1194</v>
      </c>
      <c r="L30" s="121" t="s">
        <v>1194</v>
      </c>
      <c r="M30" s="121" t="s">
        <v>1194</v>
      </c>
      <c r="N30" s="121" t="s">
        <v>1194</v>
      </c>
      <c r="O30" s="121" t="s">
        <v>1194</v>
      </c>
      <c r="P30" s="121" t="s">
        <v>1193</v>
      </c>
      <c r="Q30" s="121" t="s">
        <v>1194</v>
      </c>
      <c r="R30" s="121" t="s">
        <v>1194</v>
      </c>
      <c r="S30" s="121" t="s">
        <v>1194</v>
      </c>
      <c r="T30" s="121" t="s">
        <v>1194</v>
      </c>
      <c r="U30" s="121" t="s">
        <v>1194</v>
      </c>
      <c r="V30" s="121" t="s">
        <v>1194</v>
      </c>
      <c r="W30" s="121" t="s">
        <v>1194</v>
      </c>
      <c r="X30" s="121" t="s">
        <v>1194</v>
      </c>
      <c r="Y30" s="121" t="s">
        <v>1194</v>
      </c>
      <c r="Z30" s="121" t="s">
        <v>1194</v>
      </c>
      <c r="AA30" s="121" t="s">
        <v>1194</v>
      </c>
      <c r="AB30" s="122" t="s">
        <v>1194</v>
      </c>
      <c r="AC30" s="123"/>
      <c r="AD30" s="124" t="s">
        <v>1193</v>
      </c>
      <c r="AE30" s="125" t="s">
        <v>1193</v>
      </c>
      <c r="AF30" s="113"/>
      <c r="AG30" s="126" t="s">
        <v>1194</v>
      </c>
      <c r="AH30" s="42" t="s">
        <v>1193</v>
      </c>
      <c r="AI30" s="42" t="s">
        <v>1193</v>
      </c>
      <c r="AJ30" s="42" t="s">
        <v>1194</v>
      </c>
      <c r="AK30" s="42" t="s">
        <v>1194</v>
      </c>
      <c r="AL30" s="42" t="s">
        <v>1195</v>
      </c>
      <c r="AM30" s="42" t="s">
        <v>1198</v>
      </c>
      <c r="AN30" s="127" t="s">
        <v>1193</v>
      </c>
      <c r="AO30" s="113"/>
      <c r="AP30" s="126" t="s">
        <v>1194</v>
      </c>
      <c r="AQ30" s="43" t="s">
        <v>1193</v>
      </c>
      <c r="AR30" s="42" t="s">
        <v>1193</v>
      </c>
      <c r="AS30" s="42" t="s">
        <v>1193</v>
      </c>
      <c r="AT30" s="127" t="s">
        <v>1193</v>
      </c>
      <c r="AU30" s="113"/>
      <c r="AV30" s="128" t="s">
        <v>1196</v>
      </c>
      <c r="AW30" s="43" t="s">
        <v>1193</v>
      </c>
      <c r="AX30" s="43" t="s">
        <v>1193</v>
      </c>
      <c r="AY30" s="43" t="s">
        <v>1198</v>
      </c>
      <c r="AZ30" s="43" t="s">
        <v>1198</v>
      </c>
      <c r="BA30" s="42" t="s">
        <v>1193</v>
      </c>
      <c r="BB30" s="43" t="s">
        <v>1198</v>
      </c>
      <c r="BC30" s="42" t="s">
        <v>1193</v>
      </c>
      <c r="BD30" s="125" t="s">
        <v>1194</v>
      </c>
      <c r="BE30" s="113"/>
      <c r="BF30" s="124" t="s">
        <v>1193</v>
      </c>
      <c r="BG30" s="43" t="s">
        <v>1193</v>
      </c>
      <c r="BH30" s="125" t="s">
        <v>1198</v>
      </c>
      <c r="BI30" s="113"/>
      <c r="BJ30" s="126" t="s">
        <v>1193</v>
      </c>
      <c r="BK30" s="43" t="s">
        <v>1194</v>
      </c>
      <c r="BL30" s="43" t="s">
        <v>1198</v>
      </c>
      <c r="BM30" s="125" t="s">
        <v>1198</v>
      </c>
      <c r="BN30" s="113"/>
      <c r="BO30" s="124" t="s">
        <v>1194</v>
      </c>
      <c r="BP30" s="43" t="s">
        <v>1194</v>
      </c>
      <c r="BQ30" s="42" t="s">
        <v>1193</v>
      </c>
      <c r="BR30" s="42" t="s">
        <v>1194</v>
      </c>
      <c r="BS30" s="43" t="s">
        <v>1194</v>
      </c>
      <c r="BT30" s="48"/>
    </row>
    <row r="31" spans="1:72" ht="18" x14ac:dyDescent="0.25">
      <c r="A31" s="129" t="s">
        <v>1228</v>
      </c>
      <c r="B31" s="43" t="s">
        <v>1193</v>
      </c>
      <c r="C31" s="120" t="s">
        <v>1193</v>
      </c>
      <c r="D31" s="121" t="s">
        <v>1193</v>
      </c>
      <c r="E31" s="121" t="s">
        <v>1193</v>
      </c>
      <c r="F31" s="121" t="s">
        <v>1193</v>
      </c>
      <c r="G31" s="121" t="s">
        <v>1193</v>
      </c>
      <c r="H31" s="121" t="s">
        <v>1193</v>
      </c>
      <c r="I31" s="121" t="s">
        <v>1193</v>
      </c>
      <c r="J31" s="121" t="s">
        <v>1193</v>
      </c>
      <c r="K31" s="121" t="s">
        <v>1193</v>
      </c>
      <c r="L31" s="121" t="s">
        <v>1193</v>
      </c>
      <c r="M31" s="121" t="s">
        <v>1193</v>
      </c>
      <c r="N31" s="121" t="s">
        <v>1193</v>
      </c>
      <c r="O31" s="121" t="s">
        <v>1193</v>
      </c>
      <c r="P31" s="121" t="s">
        <v>1193</v>
      </c>
      <c r="Q31" s="121" t="s">
        <v>1193</v>
      </c>
      <c r="R31" s="121" t="s">
        <v>1193</v>
      </c>
      <c r="S31" s="121" t="s">
        <v>1193</v>
      </c>
      <c r="T31" s="121" t="s">
        <v>1193</v>
      </c>
      <c r="U31" s="121" t="s">
        <v>1193</v>
      </c>
      <c r="V31" s="121" t="s">
        <v>1193</v>
      </c>
      <c r="W31" s="121" t="s">
        <v>1193</v>
      </c>
      <c r="X31" s="121" t="s">
        <v>1193</v>
      </c>
      <c r="Y31" s="121" t="s">
        <v>1193</v>
      </c>
      <c r="Z31" s="121" t="s">
        <v>1193</v>
      </c>
      <c r="AA31" s="121" t="s">
        <v>1193</v>
      </c>
      <c r="AB31" s="122" t="s">
        <v>1193</v>
      </c>
      <c r="AC31" s="123"/>
      <c r="AD31" s="124" t="s">
        <v>1193</v>
      </c>
      <c r="AE31" s="125" t="s">
        <v>1193</v>
      </c>
      <c r="AF31" s="113"/>
      <c r="AG31" s="126" t="s">
        <v>1193</v>
      </c>
      <c r="AH31" s="42" t="s">
        <v>1194</v>
      </c>
      <c r="AI31" s="42" t="s">
        <v>1193</v>
      </c>
      <c r="AJ31" s="42" t="s">
        <v>1193</v>
      </c>
      <c r="AK31" s="42" t="s">
        <v>1193</v>
      </c>
      <c r="AL31" s="42" t="s">
        <v>1193</v>
      </c>
      <c r="AM31" s="42" t="s">
        <v>1193</v>
      </c>
      <c r="AN31" s="127" t="s">
        <v>1193</v>
      </c>
      <c r="AO31" s="113"/>
      <c r="AP31" s="126" t="s">
        <v>1193</v>
      </c>
      <c r="AQ31" s="43" t="s">
        <v>1194</v>
      </c>
      <c r="AR31" s="42" t="s">
        <v>1193</v>
      </c>
      <c r="AS31" s="42" t="s">
        <v>1193</v>
      </c>
      <c r="AT31" s="127" t="s">
        <v>1194</v>
      </c>
      <c r="AU31" s="113"/>
      <c r="AV31" s="128" t="s">
        <v>1207</v>
      </c>
      <c r="AW31" s="43" t="s">
        <v>1193</v>
      </c>
      <c r="AX31" s="43" t="s">
        <v>1193</v>
      </c>
      <c r="AY31" s="43" t="s">
        <v>1194</v>
      </c>
      <c r="AZ31" s="43" t="s">
        <v>1194</v>
      </c>
      <c r="BA31" s="42" t="s">
        <v>1195</v>
      </c>
      <c r="BB31" s="43" t="s">
        <v>1193</v>
      </c>
      <c r="BC31" s="42" t="s">
        <v>1193</v>
      </c>
      <c r="BD31" s="125" t="s">
        <v>1193</v>
      </c>
      <c r="BE31" s="113"/>
      <c r="BF31" s="124" t="s">
        <v>1193</v>
      </c>
      <c r="BG31" s="43" t="s">
        <v>1193</v>
      </c>
      <c r="BH31" s="125" t="s">
        <v>1193</v>
      </c>
      <c r="BI31" s="113"/>
      <c r="BJ31" s="126" t="s">
        <v>1194</v>
      </c>
      <c r="BK31" s="43" t="s">
        <v>1194</v>
      </c>
      <c r="BL31" s="43" t="s">
        <v>1194</v>
      </c>
      <c r="BM31" s="125" t="s">
        <v>1194</v>
      </c>
      <c r="BN31" s="113"/>
      <c r="BO31" s="124" t="s">
        <v>1194</v>
      </c>
      <c r="BP31" s="43" t="s">
        <v>1194</v>
      </c>
      <c r="BQ31" s="42" t="s">
        <v>1194</v>
      </c>
      <c r="BR31" s="42" t="s">
        <v>1193</v>
      </c>
      <c r="BS31" s="43" t="s">
        <v>1194</v>
      </c>
      <c r="BT31" s="48"/>
    </row>
    <row r="32" spans="1:72" ht="18" x14ac:dyDescent="0.25">
      <c r="A32" s="129" t="s">
        <v>1229</v>
      </c>
      <c r="B32" s="43" t="s">
        <v>1193</v>
      </c>
      <c r="C32" s="120" t="s">
        <v>1193</v>
      </c>
      <c r="D32" s="121" t="s">
        <v>1193</v>
      </c>
      <c r="E32" s="121" t="s">
        <v>1193</v>
      </c>
      <c r="F32" s="121" t="s">
        <v>1193</v>
      </c>
      <c r="G32" s="121" t="s">
        <v>1193</v>
      </c>
      <c r="H32" s="121" t="s">
        <v>1193</v>
      </c>
      <c r="I32" s="121" t="s">
        <v>1193</v>
      </c>
      <c r="J32" s="121" t="s">
        <v>1193</v>
      </c>
      <c r="K32" s="121" t="s">
        <v>1193</v>
      </c>
      <c r="L32" s="121" t="s">
        <v>1193</v>
      </c>
      <c r="M32" s="121" t="s">
        <v>1193</v>
      </c>
      <c r="N32" s="121" t="s">
        <v>1193</v>
      </c>
      <c r="O32" s="121" t="s">
        <v>1193</v>
      </c>
      <c r="P32" s="121" t="s">
        <v>1193</v>
      </c>
      <c r="Q32" s="121" t="s">
        <v>1193</v>
      </c>
      <c r="R32" s="121" t="s">
        <v>1193</v>
      </c>
      <c r="S32" s="121" t="s">
        <v>1193</v>
      </c>
      <c r="T32" s="121" t="s">
        <v>1193</v>
      </c>
      <c r="U32" s="121" t="s">
        <v>1193</v>
      </c>
      <c r="V32" s="121" t="s">
        <v>1193</v>
      </c>
      <c r="W32" s="121" t="s">
        <v>1193</v>
      </c>
      <c r="X32" s="121" t="s">
        <v>1193</v>
      </c>
      <c r="Y32" s="121" t="s">
        <v>1193</v>
      </c>
      <c r="Z32" s="121" t="s">
        <v>1193</v>
      </c>
      <c r="AA32" s="121" t="s">
        <v>1193</v>
      </c>
      <c r="AB32" s="122" t="s">
        <v>1193</v>
      </c>
      <c r="AC32" s="123"/>
      <c r="AD32" s="124" t="s">
        <v>1193</v>
      </c>
      <c r="AE32" s="125" t="s">
        <v>1193</v>
      </c>
      <c r="AF32" s="113"/>
      <c r="AG32" s="126" t="s">
        <v>1193</v>
      </c>
      <c r="AH32" s="42" t="s">
        <v>1193</v>
      </c>
      <c r="AI32" s="42" t="s">
        <v>1198</v>
      </c>
      <c r="AJ32" s="42" t="s">
        <v>1193</v>
      </c>
      <c r="AK32" s="42" t="s">
        <v>1193</v>
      </c>
      <c r="AL32" s="42" t="s">
        <v>1193</v>
      </c>
      <c r="AM32" s="42" t="s">
        <v>1193</v>
      </c>
      <c r="AN32" s="127" t="s">
        <v>1193</v>
      </c>
      <c r="AO32" s="113"/>
      <c r="AP32" s="126" t="s">
        <v>1193</v>
      </c>
      <c r="AQ32" s="43" t="s">
        <v>1193</v>
      </c>
      <c r="AR32" s="42" t="s">
        <v>1193</v>
      </c>
      <c r="AS32" s="42" t="s">
        <v>1193</v>
      </c>
      <c r="AT32" s="127" t="s">
        <v>1193</v>
      </c>
      <c r="AU32" s="113"/>
      <c r="AV32" s="128" t="s">
        <v>1196</v>
      </c>
      <c r="AW32" s="43" t="s">
        <v>1194</v>
      </c>
      <c r="AX32" s="43" t="s">
        <v>1194</v>
      </c>
      <c r="AY32" s="43" t="s">
        <v>1193</v>
      </c>
      <c r="AZ32" s="43" t="s">
        <v>1193</v>
      </c>
      <c r="BA32" s="42" t="s">
        <v>1193</v>
      </c>
      <c r="BB32" s="43" t="s">
        <v>1193</v>
      </c>
      <c r="BC32" s="42" t="s">
        <v>1194</v>
      </c>
      <c r="BD32" s="125" t="s">
        <v>1194</v>
      </c>
      <c r="BE32" s="113"/>
      <c r="BF32" s="124" t="s">
        <v>1193</v>
      </c>
      <c r="BG32" s="43" t="s">
        <v>1193</v>
      </c>
      <c r="BH32" s="125" t="s">
        <v>1193</v>
      </c>
      <c r="BI32" s="113"/>
      <c r="BJ32" s="126" t="s">
        <v>1193</v>
      </c>
      <c r="BK32" s="43" t="s">
        <v>1195</v>
      </c>
      <c r="BL32" s="43" t="s">
        <v>1198</v>
      </c>
      <c r="BM32" s="125" t="s">
        <v>1195</v>
      </c>
      <c r="BN32" s="113"/>
      <c r="BO32" s="124" t="s">
        <v>1194</v>
      </c>
      <c r="BP32" s="43" t="s">
        <v>1194</v>
      </c>
      <c r="BQ32" s="42" t="s">
        <v>1193</v>
      </c>
      <c r="BR32" s="42" t="s">
        <v>1194</v>
      </c>
      <c r="BS32" s="43" t="s">
        <v>1194</v>
      </c>
      <c r="BT32" s="48"/>
    </row>
    <row r="33" spans="1:72" ht="18" x14ac:dyDescent="0.25">
      <c r="A33" s="129" t="s">
        <v>1230</v>
      </c>
      <c r="B33" s="43" t="s">
        <v>1193</v>
      </c>
      <c r="C33" s="120" t="s">
        <v>1193</v>
      </c>
      <c r="D33" s="121" t="s">
        <v>1193</v>
      </c>
      <c r="E33" s="121" t="s">
        <v>1193</v>
      </c>
      <c r="F33" s="121" t="s">
        <v>1193</v>
      </c>
      <c r="G33" s="121" t="s">
        <v>1193</v>
      </c>
      <c r="H33" s="121" t="s">
        <v>1193</v>
      </c>
      <c r="I33" s="121" t="s">
        <v>1193</v>
      </c>
      <c r="J33" s="121" t="s">
        <v>1193</v>
      </c>
      <c r="K33" s="121" t="s">
        <v>1193</v>
      </c>
      <c r="L33" s="121" t="s">
        <v>1193</v>
      </c>
      <c r="M33" s="121" t="s">
        <v>1193</v>
      </c>
      <c r="N33" s="121" t="s">
        <v>1193</v>
      </c>
      <c r="O33" s="121" t="s">
        <v>1193</v>
      </c>
      <c r="P33" s="121" t="s">
        <v>1193</v>
      </c>
      <c r="Q33" s="121" t="s">
        <v>1193</v>
      </c>
      <c r="R33" s="121" t="s">
        <v>1193</v>
      </c>
      <c r="S33" s="121" t="s">
        <v>1193</v>
      </c>
      <c r="T33" s="121" t="s">
        <v>1193</v>
      </c>
      <c r="U33" s="121" t="s">
        <v>1193</v>
      </c>
      <c r="V33" s="121" t="s">
        <v>1193</v>
      </c>
      <c r="W33" s="121" t="s">
        <v>1193</v>
      </c>
      <c r="X33" s="121" t="s">
        <v>1193</v>
      </c>
      <c r="Y33" s="121" t="s">
        <v>1193</v>
      </c>
      <c r="Z33" s="121" t="s">
        <v>1193</v>
      </c>
      <c r="AA33" s="121" t="s">
        <v>1193</v>
      </c>
      <c r="AB33" s="122" t="s">
        <v>1193</v>
      </c>
      <c r="AC33" s="123"/>
      <c r="AD33" s="124" t="s">
        <v>1193</v>
      </c>
      <c r="AE33" s="125" t="s">
        <v>1193</v>
      </c>
      <c r="AF33" s="113"/>
      <c r="AG33" s="126" t="s">
        <v>1193</v>
      </c>
      <c r="AH33" s="42" t="s">
        <v>1193</v>
      </c>
      <c r="AI33" s="42" t="s">
        <v>1198</v>
      </c>
      <c r="AJ33" s="42" t="s">
        <v>1193</v>
      </c>
      <c r="AK33" s="42" t="s">
        <v>1193</v>
      </c>
      <c r="AL33" s="42" t="s">
        <v>1194</v>
      </c>
      <c r="AM33" s="42" t="s">
        <v>1193</v>
      </c>
      <c r="AN33" s="127" t="s">
        <v>1193</v>
      </c>
      <c r="AO33" s="113"/>
      <c r="AP33" s="126" t="s">
        <v>1193</v>
      </c>
      <c r="AQ33" s="43" t="s">
        <v>1193</v>
      </c>
      <c r="AR33" s="42" t="s">
        <v>1193</v>
      </c>
      <c r="AS33" s="42" t="s">
        <v>1193</v>
      </c>
      <c r="AT33" s="127" t="s">
        <v>1194</v>
      </c>
      <c r="AU33" s="113"/>
      <c r="AV33" s="128" t="s">
        <v>1196</v>
      </c>
      <c r="AW33" s="43" t="s">
        <v>1194</v>
      </c>
      <c r="AX33" s="43" t="s">
        <v>1194</v>
      </c>
      <c r="AY33" s="43" t="s">
        <v>1195</v>
      </c>
      <c r="AZ33" s="43" t="s">
        <v>1193</v>
      </c>
      <c r="BA33" s="42" t="s">
        <v>1195</v>
      </c>
      <c r="BB33" s="43" t="s">
        <v>1193</v>
      </c>
      <c r="BC33" s="42" t="s">
        <v>1194</v>
      </c>
      <c r="BD33" s="125" t="s">
        <v>1194</v>
      </c>
      <c r="BE33" s="113"/>
      <c r="BF33" s="124" t="s">
        <v>1193</v>
      </c>
      <c r="BG33" s="43" t="s">
        <v>1193</v>
      </c>
      <c r="BH33" s="125" t="s">
        <v>1193</v>
      </c>
      <c r="BI33" s="113"/>
      <c r="BJ33" s="126" t="s">
        <v>1193</v>
      </c>
      <c r="BK33" s="43" t="s">
        <v>1193</v>
      </c>
      <c r="BL33" s="43" t="s">
        <v>1193</v>
      </c>
      <c r="BM33" s="125" t="s">
        <v>1193</v>
      </c>
      <c r="BN33" s="113"/>
      <c r="BO33" s="124" t="s">
        <v>1194</v>
      </c>
      <c r="BP33" s="43" t="s">
        <v>1194</v>
      </c>
      <c r="BQ33" s="42" t="s">
        <v>1193</v>
      </c>
      <c r="BR33" s="42" t="s">
        <v>1194</v>
      </c>
      <c r="BS33" s="43" t="s">
        <v>1193</v>
      </c>
      <c r="BT33" s="48"/>
    </row>
    <row r="34" spans="1:72" ht="18" x14ac:dyDescent="0.25">
      <c r="A34" s="129" t="s">
        <v>1231</v>
      </c>
      <c r="B34" s="43" t="s">
        <v>1193</v>
      </c>
      <c r="C34" s="120" t="s">
        <v>1193</v>
      </c>
      <c r="D34" s="121" t="s">
        <v>1193</v>
      </c>
      <c r="E34" s="121" t="s">
        <v>1193</v>
      </c>
      <c r="F34" s="121" t="s">
        <v>1193</v>
      </c>
      <c r="G34" s="121" t="s">
        <v>1193</v>
      </c>
      <c r="H34" s="121" t="s">
        <v>1193</v>
      </c>
      <c r="I34" s="121" t="s">
        <v>1193</v>
      </c>
      <c r="J34" s="121" t="s">
        <v>1193</v>
      </c>
      <c r="K34" s="121" t="s">
        <v>1193</v>
      </c>
      <c r="L34" s="121" t="s">
        <v>1193</v>
      </c>
      <c r="M34" s="121" t="s">
        <v>1193</v>
      </c>
      <c r="N34" s="121" t="s">
        <v>1193</v>
      </c>
      <c r="O34" s="121" t="s">
        <v>1193</v>
      </c>
      <c r="P34" s="121" t="s">
        <v>1193</v>
      </c>
      <c r="Q34" s="121" t="s">
        <v>1193</v>
      </c>
      <c r="R34" s="121" t="s">
        <v>1193</v>
      </c>
      <c r="S34" s="121" t="s">
        <v>1193</v>
      </c>
      <c r="T34" s="121" t="s">
        <v>1193</v>
      </c>
      <c r="U34" s="121" t="s">
        <v>1193</v>
      </c>
      <c r="V34" s="121" t="s">
        <v>1193</v>
      </c>
      <c r="W34" s="121" t="s">
        <v>1193</v>
      </c>
      <c r="X34" s="121" t="s">
        <v>1193</v>
      </c>
      <c r="Y34" s="121" t="s">
        <v>1193</v>
      </c>
      <c r="Z34" s="121" t="s">
        <v>1193</v>
      </c>
      <c r="AA34" s="121" t="s">
        <v>1193</v>
      </c>
      <c r="AB34" s="122" t="s">
        <v>1193</v>
      </c>
      <c r="AC34" s="123"/>
      <c r="AD34" s="124" t="s">
        <v>1193</v>
      </c>
      <c r="AE34" s="125" t="s">
        <v>1193</v>
      </c>
      <c r="AF34" s="113"/>
      <c r="AG34" s="126" t="s">
        <v>1193</v>
      </c>
      <c r="AH34" s="42" t="s">
        <v>1193</v>
      </c>
      <c r="AI34" s="42" t="s">
        <v>1193</v>
      </c>
      <c r="AJ34" s="42" t="s">
        <v>1193</v>
      </c>
      <c r="AK34" s="42" t="s">
        <v>1193</v>
      </c>
      <c r="AL34" s="42" t="s">
        <v>1198</v>
      </c>
      <c r="AM34" s="42" t="s">
        <v>1193</v>
      </c>
      <c r="AN34" s="127" t="s">
        <v>1193</v>
      </c>
      <c r="AO34" s="113"/>
      <c r="AP34" s="126" t="s">
        <v>1193</v>
      </c>
      <c r="AQ34" s="43" t="s">
        <v>1195</v>
      </c>
      <c r="AR34" s="42" t="s">
        <v>1193</v>
      </c>
      <c r="AS34" s="42" t="s">
        <v>1193</v>
      </c>
      <c r="AT34" s="127" t="s">
        <v>1193</v>
      </c>
      <c r="AU34" s="113"/>
      <c r="AV34" s="128" t="s">
        <v>1196</v>
      </c>
      <c r="AW34" s="43" t="s">
        <v>1193</v>
      </c>
      <c r="AX34" s="43" t="s">
        <v>1193</v>
      </c>
      <c r="AY34" s="43" t="s">
        <v>1193</v>
      </c>
      <c r="AZ34" s="43" t="s">
        <v>1193</v>
      </c>
      <c r="BA34" s="42" t="s">
        <v>1193</v>
      </c>
      <c r="BB34" s="43" t="s">
        <v>1198</v>
      </c>
      <c r="BC34" s="42" t="s">
        <v>1193</v>
      </c>
      <c r="BD34" s="125" t="s">
        <v>1193</v>
      </c>
      <c r="BE34" s="113"/>
      <c r="BF34" s="124" t="s">
        <v>1198</v>
      </c>
      <c r="BG34" s="43" t="s">
        <v>1198</v>
      </c>
      <c r="BH34" s="125" t="s">
        <v>1198</v>
      </c>
      <c r="BI34" s="113"/>
      <c r="BJ34" s="126" t="s">
        <v>1193</v>
      </c>
      <c r="BK34" s="43" t="s">
        <v>1194</v>
      </c>
      <c r="BL34" s="43" t="s">
        <v>1198</v>
      </c>
      <c r="BM34" s="125" t="s">
        <v>1198</v>
      </c>
      <c r="BN34" s="113"/>
      <c r="BO34" s="124" t="s">
        <v>1193</v>
      </c>
      <c r="BP34" s="43" t="s">
        <v>1194</v>
      </c>
      <c r="BQ34" s="42" t="s">
        <v>1193</v>
      </c>
      <c r="BR34" s="42" t="s">
        <v>1193</v>
      </c>
      <c r="BS34" s="43" t="s">
        <v>1194</v>
      </c>
      <c r="BT34" s="48"/>
    </row>
    <row r="35" spans="1:72" ht="18" x14ac:dyDescent="0.25">
      <c r="A35" s="129" t="s">
        <v>1232</v>
      </c>
      <c r="B35" s="43" t="s">
        <v>1194</v>
      </c>
      <c r="C35" s="120" t="s">
        <v>1194</v>
      </c>
      <c r="D35" s="121" t="s">
        <v>1194</v>
      </c>
      <c r="E35" s="121" t="s">
        <v>1194</v>
      </c>
      <c r="F35" s="121" t="s">
        <v>1194</v>
      </c>
      <c r="G35" s="121" t="s">
        <v>1194</v>
      </c>
      <c r="H35" s="121" t="s">
        <v>1193</v>
      </c>
      <c r="I35" s="121" t="s">
        <v>1194</v>
      </c>
      <c r="J35" s="121" t="s">
        <v>1194</v>
      </c>
      <c r="K35" s="121" t="s">
        <v>1194</v>
      </c>
      <c r="L35" s="121" t="s">
        <v>1194</v>
      </c>
      <c r="M35" s="121" t="s">
        <v>1194</v>
      </c>
      <c r="N35" s="121" t="s">
        <v>1194</v>
      </c>
      <c r="O35" s="121" t="s">
        <v>1194</v>
      </c>
      <c r="P35" s="121" t="s">
        <v>1194</v>
      </c>
      <c r="Q35" s="121" t="s">
        <v>1194</v>
      </c>
      <c r="R35" s="121" t="s">
        <v>1194</v>
      </c>
      <c r="S35" s="121" t="s">
        <v>1194</v>
      </c>
      <c r="T35" s="121" t="s">
        <v>1194</v>
      </c>
      <c r="U35" s="121" t="s">
        <v>1194</v>
      </c>
      <c r="V35" s="121" t="s">
        <v>1194</v>
      </c>
      <c r="W35" s="121" t="s">
        <v>1194</v>
      </c>
      <c r="X35" s="121" t="s">
        <v>1194</v>
      </c>
      <c r="Y35" s="121" t="s">
        <v>1194</v>
      </c>
      <c r="Z35" s="121" t="s">
        <v>1194</v>
      </c>
      <c r="AA35" s="121" t="s">
        <v>1194</v>
      </c>
      <c r="AB35" s="122" t="s">
        <v>1194</v>
      </c>
      <c r="AC35" s="123"/>
      <c r="AD35" s="124" t="s">
        <v>1193</v>
      </c>
      <c r="AE35" s="125" t="s">
        <v>1193</v>
      </c>
      <c r="AF35" s="113"/>
      <c r="AG35" s="126" t="s">
        <v>1194</v>
      </c>
      <c r="AH35" s="42" t="s">
        <v>1194</v>
      </c>
      <c r="AI35" s="42" t="s">
        <v>1198</v>
      </c>
      <c r="AJ35" s="42" t="s">
        <v>1193</v>
      </c>
      <c r="AK35" s="42" t="s">
        <v>1194</v>
      </c>
      <c r="AL35" s="42" t="s">
        <v>1193</v>
      </c>
      <c r="AM35" s="42" t="s">
        <v>1194</v>
      </c>
      <c r="AN35" s="127" t="s">
        <v>1193</v>
      </c>
      <c r="AO35" s="113"/>
      <c r="AP35" s="126" t="s">
        <v>1193</v>
      </c>
      <c r="AQ35" s="43" t="s">
        <v>1194</v>
      </c>
      <c r="AR35" s="42" t="s">
        <v>1194</v>
      </c>
      <c r="AS35" s="42" t="s">
        <v>1194</v>
      </c>
      <c r="AT35" s="127" t="s">
        <v>1194</v>
      </c>
      <c r="AU35" s="113"/>
      <c r="AV35" s="128" t="s">
        <v>1196</v>
      </c>
      <c r="AW35" s="43" t="s">
        <v>1193</v>
      </c>
      <c r="AX35" s="43" t="s">
        <v>1193</v>
      </c>
      <c r="AY35" s="43" t="s">
        <v>1194</v>
      </c>
      <c r="AZ35" s="43" t="s">
        <v>1194</v>
      </c>
      <c r="BA35" s="42" t="s">
        <v>1195</v>
      </c>
      <c r="BB35" s="43" t="s">
        <v>1194</v>
      </c>
      <c r="BC35" s="42" t="s">
        <v>1193</v>
      </c>
      <c r="BD35" s="125" t="s">
        <v>1193</v>
      </c>
      <c r="BE35" s="113"/>
      <c r="BF35" s="124" t="s">
        <v>1194</v>
      </c>
      <c r="BG35" s="43" t="s">
        <v>1194</v>
      </c>
      <c r="BH35" s="125" t="s">
        <v>1194</v>
      </c>
      <c r="BI35" s="113"/>
      <c r="BJ35" s="126" t="s">
        <v>1195</v>
      </c>
      <c r="BK35" s="43" t="s">
        <v>1194</v>
      </c>
      <c r="BL35" s="43" t="s">
        <v>1194</v>
      </c>
      <c r="BM35" s="125" t="s">
        <v>1194</v>
      </c>
      <c r="BN35" s="113"/>
      <c r="BO35" s="124" t="s">
        <v>1194</v>
      </c>
      <c r="BP35" s="43" t="s">
        <v>1194</v>
      </c>
      <c r="BQ35" s="42" t="s">
        <v>1193</v>
      </c>
      <c r="BR35" s="42" t="s">
        <v>1194</v>
      </c>
      <c r="BS35" s="43" t="s">
        <v>1194</v>
      </c>
      <c r="BT35" s="48"/>
    </row>
    <row r="36" spans="1:72" ht="18" x14ac:dyDescent="0.25">
      <c r="A36" s="129" t="s">
        <v>1233</v>
      </c>
      <c r="B36" s="43" t="s">
        <v>1193</v>
      </c>
      <c r="C36" s="120" t="s">
        <v>1193</v>
      </c>
      <c r="D36" s="121" t="s">
        <v>1193</v>
      </c>
      <c r="E36" s="121" t="s">
        <v>1193</v>
      </c>
      <c r="F36" s="121" t="s">
        <v>1193</v>
      </c>
      <c r="G36" s="121" t="s">
        <v>1193</v>
      </c>
      <c r="H36" s="121" t="s">
        <v>1193</v>
      </c>
      <c r="I36" s="121" t="s">
        <v>1193</v>
      </c>
      <c r="J36" s="121" t="s">
        <v>1193</v>
      </c>
      <c r="K36" s="121" t="s">
        <v>1193</v>
      </c>
      <c r="L36" s="121" t="s">
        <v>1193</v>
      </c>
      <c r="M36" s="121" t="s">
        <v>1193</v>
      </c>
      <c r="N36" s="121" t="s">
        <v>1193</v>
      </c>
      <c r="O36" s="121" t="s">
        <v>1193</v>
      </c>
      <c r="P36" s="121" t="s">
        <v>1193</v>
      </c>
      <c r="Q36" s="121" t="s">
        <v>1193</v>
      </c>
      <c r="R36" s="121" t="s">
        <v>1193</v>
      </c>
      <c r="S36" s="121" t="s">
        <v>1193</v>
      </c>
      <c r="T36" s="121" t="s">
        <v>1193</v>
      </c>
      <c r="U36" s="121" t="s">
        <v>1193</v>
      </c>
      <c r="V36" s="121" t="s">
        <v>1193</v>
      </c>
      <c r="W36" s="121" t="s">
        <v>1193</v>
      </c>
      <c r="X36" s="121" t="s">
        <v>1193</v>
      </c>
      <c r="Y36" s="121" t="s">
        <v>1193</v>
      </c>
      <c r="Z36" s="121" t="s">
        <v>1193</v>
      </c>
      <c r="AA36" s="121" t="s">
        <v>1193</v>
      </c>
      <c r="AB36" s="122" t="s">
        <v>1193</v>
      </c>
      <c r="AC36" s="123"/>
      <c r="AD36" s="124" t="s">
        <v>1193</v>
      </c>
      <c r="AE36" s="125" t="s">
        <v>1193</v>
      </c>
      <c r="AF36" s="113"/>
      <c r="AG36" s="126" t="s">
        <v>1193</v>
      </c>
      <c r="AH36" s="42" t="s">
        <v>1194</v>
      </c>
      <c r="AI36" s="42" t="s">
        <v>1198</v>
      </c>
      <c r="AJ36" s="42" t="s">
        <v>1193</v>
      </c>
      <c r="AK36" s="42" t="s">
        <v>1193</v>
      </c>
      <c r="AL36" s="42" t="s">
        <v>1193</v>
      </c>
      <c r="AM36" s="42" t="s">
        <v>1193</v>
      </c>
      <c r="AN36" s="127" t="s">
        <v>1193</v>
      </c>
      <c r="AO36" s="113"/>
      <c r="AP36" s="126" t="s">
        <v>1193</v>
      </c>
      <c r="AQ36" s="43" t="s">
        <v>1194</v>
      </c>
      <c r="AR36" s="42" t="s">
        <v>1194</v>
      </c>
      <c r="AS36" s="42" t="s">
        <v>1194</v>
      </c>
      <c r="AT36" s="127" t="s">
        <v>1198</v>
      </c>
      <c r="AU36" s="113"/>
      <c r="AV36" s="128" t="s">
        <v>1196</v>
      </c>
      <c r="AW36" s="43" t="s">
        <v>1193</v>
      </c>
      <c r="AX36" s="43" t="s">
        <v>1193</v>
      </c>
      <c r="AY36" s="43" t="s">
        <v>1193</v>
      </c>
      <c r="AZ36" s="43" t="s">
        <v>1193</v>
      </c>
      <c r="BA36" s="42" t="s">
        <v>1193</v>
      </c>
      <c r="BB36" s="43" t="s">
        <v>1193</v>
      </c>
      <c r="BC36" s="42" t="s">
        <v>1193</v>
      </c>
      <c r="BD36" s="125" t="s">
        <v>1193</v>
      </c>
      <c r="BE36" s="113"/>
      <c r="BF36" s="124" t="s">
        <v>1193</v>
      </c>
      <c r="BG36" s="43" t="s">
        <v>1198</v>
      </c>
      <c r="BH36" s="125" t="s">
        <v>1193</v>
      </c>
      <c r="BI36" s="113"/>
      <c r="BJ36" s="126" t="s">
        <v>1194</v>
      </c>
      <c r="BK36" s="43" t="s">
        <v>1194</v>
      </c>
      <c r="BL36" s="43" t="s">
        <v>1198</v>
      </c>
      <c r="BM36" s="125" t="s">
        <v>1198</v>
      </c>
      <c r="BN36" s="113"/>
      <c r="BO36" s="124" t="s">
        <v>1194</v>
      </c>
      <c r="BP36" s="43" t="s">
        <v>1194</v>
      </c>
      <c r="BQ36" s="42" t="s">
        <v>1193</v>
      </c>
      <c r="BR36" s="42" t="s">
        <v>1193</v>
      </c>
      <c r="BS36" s="43" t="s">
        <v>1194</v>
      </c>
      <c r="BT36" s="48"/>
    </row>
    <row r="37" spans="1:72" ht="18" x14ac:dyDescent="0.25">
      <c r="A37" s="129" t="s">
        <v>1234</v>
      </c>
      <c r="B37" s="43" t="s">
        <v>1193</v>
      </c>
      <c r="C37" s="120" t="s">
        <v>1193</v>
      </c>
      <c r="D37" s="121" t="s">
        <v>1193</v>
      </c>
      <c r="E37" s="121" t="s">
        <v>1193</v>
      </c>
      <c r="F37" s="121" t="s">
        <v>1193</v>
      </c>
      <c r="G37" s="121" t="s">
        <v>1193</v>
      </c>
      <c r="H37" s="121" t="s">
        <v>1193</v>
      </c>
      <c r="I37" s="121" t="s">
        <v>1193</v>
      </c>
      <c r="J37" s="121" t="s">
        <v>1193</v>
      </c>
      <c r="K37" s="121" t="s">
        <v>1193</v>
      </c>
      <c r="L37" s="121" t="s">
        <v>1193</v>
      </c>
      <c r="M37" s="121" t="s">
        <v>1193</v>
      </c>
      <c r="N37" s="121" t="s">
        <v>1193</v>
      </c>
      <c r="O37" s="121" t="s">
        <v>1193</v>
      </c>
      <c r="P37" s="121" t="s">
        <v>1193</v>
      </c>
      <c r="Q37" s="121" t="s">
        <v>1193</v>
      </c>
      <c r="R37" s="121" t="s">
        <v>1193</v>
      </c>
      <c r="S37" s="121" t="s">
        <v>1193</v>
      </c>
      <c r="T37" s="121" t="s">
        <v>1193</v>
      </c>
      <c r="U37" s="121" t="s">
        <v>1193</v>
      </c>
      <c r="V37" s="121" t="s">
        <v>1193</v>
      </c>
      <c r="W37" s="121" t="s">
        <v>1193</v>
      </c>
      <c r="X37" s="121" t="s">
        <v>1193</v>
      </c>
      <c r="Y37" s="121" t="s">
        <v>1193</v>
      </c>
      <c r="Z37" s="121" t="s">
        <v>1193</v>
      </c>
      <c r="AA37" s="121" t="s">
        <v>1193</v>
      </c>
      <c r="AB37" s="122" t="s">
        <v>1193</v>
      </c>
      <c r="AC37" s="123"/>
      <c r="AD37" s="124" t="s">
        <v>1193</v>
      </c>
      <c r="AE37" s="125" t="s">
        <v>1193</v>
      </c>
      <c r="AF37" s="113"/>
      <c r="AG37" s="126" t="s">
        <v>1193</v>
      </c>
      <c r="AH37" s="42" t="s">
        <v>1193</v>
      </c>
      <c r="AI37" s="42" t="s">
        <v>1198</v>
      </c>
      <c r="AJ37" s="42" t="s">
        <v>1193</v>
      </c>
      <c r="AK37" s="42" t="s">
        <v>1193</v>
      </c>
      <c r="AL37" s="42" t="s">
        <v>1194</v>
      </c>
      <c r="AM37" s="42" t="s">
        <v>1193</v>
      </c>
      <c r="AN37" s="127" t="s">
        <v>1193</v>
      </c>
      <c r="AO37" s="113"/>
      <c r="AP37" s="126" t="s">
        <v>1193</v>
      </c>
      <c r="AQ37" s="43" t="s">
        <v>1198</v>
      </c>
      <c r="AR37" s="42" t="s">
        <v>1193</v>
      </c>
      <c r="AS37" s="42" t="s">
        <v>1193</v>
      </c>
      <c r="AT37" s="127" t="s">
        <v>1198</v>
      </c>
      <c r="AU37" s="113"/>
      <c r="AV37" s="128" t="s">
        <v>1196</v>
      </c>
      <c r="AW37" s="43" t="s">
        <v>1193</v>
      </c>
      <c r="AX37" s="43" t="s">
        <v>1194</v>
      </c>
      <c r="AY37" s="43" t="s">
        <v>1193</v>
      </c>
      <c r="AZ37" s="43" t="s">
        <v>1193</v>
      </c>
      <c r="BA37" s="42" t="s">
        <v>1194</v>
      </c>
      <c r="BB37" s="43" t="s">
        <v>1193</v>
      </c>
      <c r="BC37" s="42" t="s">
        <v>1194</v>
      </c>
      <c r="BD37" s="125" t="s">
        <v>1194</v>
      </c>
      <c r="BE37" s="113"/>
      <c r="BF37" s="124" t="s">
        <v>1193</v>
      </c>
      <c r="BG37" s="43" t="s">
        <v>1193</v>
      </c>
      <c r="BH37" s="125" t="s">
        <v>1198</v>
      </c>
      <c r="BI37" s="113"/>
      <c r="BJ37" s="126" t="s">
        <v>1193</v>
      </c>
      <c r="BK37" s="43" t="s">
        <v>1193</v>
      </c>
      <c r="BL37" s="43" t="s">
        <v>1193</v>
      </c>
      <c r="BM37" s="125" t="s">
        <v>1193</v>
      </c>
      <c r="BN37" s="113"/>
      <c r="BO37" s="124" t="s">
        <v>1194</v>
      </c>
      <c r="BP37" s="43" t="s">
        <v>1194</v>
      </c>
      <c r="BQ37" s="42" t="s">
        <v>1193</v>
      </c>
      <c r="BR37" s="42" t="s">
        <v>1193</v>
      </c>
      <c r="BS37" s="43" t="s">
        <v>1194</v>
      </c>
      <c r="BT37" s="48"/>
    </row>
    <row r="38" spans="1:72" ht="18" x14ac:dyDescent="0.25">
      <c r="A38" s="129" t="s">
        <v>1235</v>
      </c>
      <c r="B38" s="43" t="s">
        <v>1193</v>
      </c>
      <c r="C38" s="120" t="s">
        <v>1193</v>
      </c>
      <c r="D38" s="121" t="s">
        <v>1193</v>
      </c>
      <c r="E38" s="121" t="s">
        <v>1193</v>
      </c>
      <c r="F38" s="121" t="s">
        <v>1193</v>
      </c>
      <c r="G38" s="121" t="s">
        <v>1193</v>
      </c>
      <c r="H38" s="121" t="s">
        <v>1193</v>
      </c>
      <c r="I38" s="121" t="s">
        <v>1193</v>
      </c>
      <c r="J38" s="121" t="s">
        <v>1193</v>
      </c>
      <c r="K38" s="121" t="s">
        <v>1193</v>
      </c>
      <c r="L38" s="121" t="s">
        <v>1193</v>
      </c>
      <c r="M38" s="121" t="s">
        <v>1193</v>
      </c>
      <c r="N38" s="121" t="s">
        <v>1193</v>
      </c>
      <c r="O38" s="121" t="s">
        <v>1193</v>
      </c>
      <c r="P38" s="121" t="s">
        <v>1193</v>
      </c>
      <c r="Q38" s="121" t="s">
        <v>1193</v>
      </c>
      <c r="R38" s="121" t="s">
        <v>1193</v>
      </c>
      <c r="S38" s="121" t="s">
        <v>1193</v>
      </c>
      <c r="T38" s="121" t="s">
        <v>1193</v>
      </c>
      <c r="U38" s="121" t="s">
        <v>1193</v>
      </c>
      <c r="V38" s="121" t="s">
        <v>1193</v>
      </c>
      <c r="W38" s="121" t="s">
        <v>1193</v>
      </c>
      <c r="X38" s="121" t="s">
        <v>1193</v>
      </c>
      <c r="Y38" s="121" t="s">
        <v>1193</v>
      </c>
      <c r="Z38" s="121" t="s">
        <v>1193</v>
      </c>
      <c r="AA38" s="121" t="s">
        <v>1193</v>
      </c>
      <c r="AB38" s="122" t="s">
        <v>1193</v>
      </c>
      <c r="AC38" s="123"/>
      <c r="AD38" s="124" t="s">
        <v>1193</v>
      </c>
      <c r="AE38" s="125" t="s">
        <v>1193</v>
      </c>
      <c r="AF38" s="113"/>
      <c r="AG38" s="126" t="s">
        <v>1193</v>
      </c>
      <c r="AH38" s="42" t="s">
        <v>1193</v>
      </c>
      <c r="AI38" s="42" t="s">
        <v>1193</v>
      </c>
      <c r="AJ38" s="42" t="s">
        <v>1193</v>
      </c>
      <c r="AK38" s="42" t="s">
        <v>1194</v>
      </c>
      <c r="AL38" s="42" t="s">
        <v>1193</v>
      </c>
      <c r="AM38" s="42" t="s">
        <v>1193</v>
      </c>
      <c r="AN38" s="127" t="s">
        <v>1193</v>
      </c>
      <c r="AO38" s="113"/>
      <c r="AP38" s="126" t="s">
        <v>1193</v>
      </c>
      <c r="AQ38" s="43" t="s">
        <v>1193</v>
      </c>
      <c r="AR38" s="42" t="s">
        <v>1193</v>
      </c>
      <c r="AS38" s="42" t="s">
        <v>1193</v>
      </c>
      <c r="AT38" s="127" t="s">
        <v>1193</v>
      </c>
      <c r="AU38" s="113"/>
      <c r="AV38" s="128" t="s">
        <v>1196</v>
      </c>
      <c r="AW38" s="43" t="s">
        <v>1193</v>
      </c>
      <c r="AX38" s="43" t="s">
        <v>1194</v>
      </c>
      <c r="AY38" s="43" t="s">
        <v>1193</v>
      </c>
      <c r="AZ38" s="43" t="s">
        <v>1193</v>
      </c>
      <c r="BA38" s="42" t="s">
        <v>1194</v>
      </c>
      <c r="BB38" s="43" t="s">
        <v>1193</v>
      </c>
      <c r="BC38" s="42" t="s">
        <v>1194</v>
      </c>
      <c r="BD38" s="125" t="s">
        <v>1194</v>
      </c>
      <c r="BE38" s="113"/>
      <c r="BF38" s="124" t="s">
        <v>1193</v>
      </c>
      <c r="BG38" s="43" t="s">
        <v>1194</v>
      </c>
      <c r="BH38" s="125" t="s">
        <v>1193</v>
      </c>
      <c r="BI38" s="113"/>
      <c r="BJ38" s="126" t="s">
        <v>1193</v>
      </c>
      <c r="BK38" s="43" t="s">
        <v>1193</v>
      </c>
      <c r="BL38" s="43" t="s">
        <v>1193</v>
      </c>
      <c r="BM38" s="125" t="s">
        <v>1193</v>
      </c>
      <c r="BN38" s="113"/>
      <c r="BO38" s="124" t="s">
        <v>1194</v>
      </c>
      <c r="BP38" s="43" t="s">
        <v>1194</v>
      </c>
      <c r="BQ38" s="42" t="s">
        <v>1193</v>
      </c>
      <c r="BR38" s="42" t="s">
        <v>1193</v>
      </c>
      <c r="BS38" s="43" t="s">
        <v>1194</v>
      </c>
      <c r="BT38" s="48"/>
    </row>
    <row r="39" spans="1:72" ht="18" x14ac:dyDescent="0.25">
      <c r="A39" s="129" t="s">
        <v>1236</v>
      </c>
      <c r="B39" s="43" t="s">
        <v>1193</v>
      </c>
      <c r="C39" s="120" t="s">
        <v>1193</v>
      </c>
      <c r="D39" s="121" t="s">
        <v>1193</v>
      </c>
      <c r="E39" s="121" t="s">
        <v>1193</v>
      </c>
      <c r="F39" s="121" t="s">
        <v>1193</v>
      </c>
      <c r="G39" s="121" t="s">
        <v>1193</v>
      </c>
      <c r="H39" s="121" t="s">
        <v>1193</v>
      </c>
      <c r="I39" s="121" t="s">
        <v>1193</v>
      </c>
      <c r="J39" s="121" t="s">
        <v>1193</v>
      </c>
      <c r="K39" s="121" t="s">
        <v>1193</v>
      </c>
      <c r="L39" s="121" t="s">
        <v>1193</v>
      </c>
      <c r="M39" s="121" t="s">
        <v>1193</v>
      </c>
      <c r="N39" s="121" t="s">
        <v>1193</v>
      </c>
      <c r="O39" s="121" t="s">
        <v>1193</v>
      </c>
      <c r="P39" s="121" t="s">
        <v>1193</v>
      </c>
      <c r="Q39" s="121" t="s">
        <v>1193</v>
      </c>
      <c r="R39" s="121" t="s">
        <v>1193</v>
      </c>
      <c r="S39" s="121" t="s">
        <v>1193</v>
      </c>
      <c r="T39" s="121" t="s">
        <v>1193</v>
      </c>
      <c r="U39" s="121" t="s">
        <v>1193</v>
      </c>
      <c r="V39" s="121" t="s">
        <v>1193</v>
      </c>
      <c r="W39" s="121" t="s">
        <v>1193</v>
      </c>
      <c r="X39" s="121" t="s">
        <v>1193</v>
      </c>
      <c r="Y39" s="121" t="s">
        <v>1193</v>
      </c>
      <c r="Z39" s="121" t="s">
        <v>1193</v>
      </c>
      <c r="AA39" s="121" t="s">
        <v>1193</v>
      </c>
      <c r="AB39" s="122" t="s">
        <v>1193</v>
      </c>
      <c r="AC39" s="123"/>
      <c r="AD39" s="124" t="s">
        <v>1193</v>
      </c>
      <c r="AE39" s="125" t="s">
        <v>1194</v>
      </c>
      <c r="AF39" s="113"/>
      <c r="AG39" s="126" t="s">
        <v>1193</v>
      </c>
      <c r="AH39" s="42" t="s">
        <v>1193</v>
      </c>
      <c r="AI39" s="42" t="s">
        <v>1195</v>
      </c>
      <c r="AJ39" s="42" t="s">
        <v>1193</v>
      </c>
      <c r="AK39" s="42" t="s">
        <v>1193</v>
      </c>
      <c r="AL39" s="42" t="s">
        <v>1195</v>
      </c>
      <c r="AM39" s="42" t="s">
        <v>1193</v>
      </c>
      <c r="AN39" s="127" t="s">
        <v>1193</v>
      </c>
      <c r="AO39" s="113"/>
      <c r="AP39" s="126" t="s">
        <v>1193</v>
      </c>
      <c r="AQ39" s="43" t="s">
        <v>1194</v>
      </c>
      <c r="AR39" s="42" t="s">
        <v>1193</v>
      </c>
      <c r="AS39" s="42" t="s">
        <v>1193</v>
      </c>
      <c r="AT39" s="127" t="s">
        <v>1194</v>
      </c>
      <c r="AU39" s="113"/>
      <c r="AV39" s="128" t="s">
        <v>1196</v>
      </c>
      <c r="AW39" s="43" t="s">
        <v>1194</v>
      </c>
      <c r="AX39" s="43" t="s">
        <v>1194</v>
      </c>
      <c r="AY39" s="43" t="s">
        <v>1198</v>
      </c>
      <c r="AZ39" s="43" t="s">
        <v>1193</v>
      </c>
      <c r="BA39" s="42" t="s">
        <v>1194</v>
      </c>
      <c r="BB39" s="43" t="s">
        <v>1198</v>
      </c>
      <c r="BC39" s="42" t="s">
        <v>1194</v>
      </c>
      <c r="BD39" s="125" t="s">
        <v>1194</v>
      </c>
      <c r="BE39" s="113"/>
      <c r="BF39" s="124" t="s">
        <v>1193</v>
      </c>
      <c r="BG39" s="43" t="s">
        <v>1193</v>
      </c>
      <c r="BH39" s="125" t="s">
        <v>1193</v>
      </c>
      <c r="BI39" s="113"/>
      <c r="BJ39" s="126" t="s">
        <v>1193</v>
      </c>
      <c r="BK39" s="43" t="s">
        <v>1198</v>
      </c>
      <c r="BL39" s="43" t="s">
        <v>1198</v>
      </c>
      <c r="BM39" s="125" t="s">
        <v>1198</v>
      </c>
      <c r="BN39" s="113"/>
      <c r="BO39" s="124" t="s">
        <v>1194</v>
      </c>
      <c r="BP39" s="43" t="s">
        <v>1194</v>
      </c>
      <c r="BQ39" s="42" t="s">
        <v>1193</v>
      </c>
      <c r="BR39" s="42" t="s">
        <v>1193</v>
      </c>
      <c r="BS39" s="43" t="s">
        <v>1194</v>
      </c>
      <c r="BT39" s="48"/>
    </row>
    <row r="40" spans="1:72" ht="18" x14ac:dyDescent="0.25">
      <c r="A40" s="129" t="s">
        <v>1237</v>
      </c>
      <c r="B40" s="43" t="s">
        <v>1193</v>
      </c>
      <c r="C40" s="120" t="s">
        <v>1193</v>
      </c>
      <c r="D40" s="121" t="s">
        <v>1193</v>
      </c>
      <c r="E40" s="121" t="s">
        <v>1193</v>
      </c>
      <c r="F40" s="121" t="s">
        <v>1193</v>
      </c>
      <c r="G40" s="121" t="s">
        <v>1193</v>
      </c>
      <c r="H40" s="121" t="s">
        <v>1193</v>
      </c>
      <c r="I40" s="121" t="s">
        <v>1193</v>
      </c>
      <c r="J40" s="121" t="s">
        <v>1193</v>
      </c>
      <c r="K40" s="121" t="s">
        <v>1193</v>
      </c>
      <c r="L40" s="121" t="s">
        <v>1193</v>
      </c>
      <c r="M40" s="121" t="s">
        <v>1193</v>
      </c>
      <c r="N40" s="121" t="s">
        <v>1193</v>
      </c>
      <c r="O40" s="121" t="s">
        <v>1193</v>
      </c>
      <c r="P40" s="121" t="s">
        <v>1193</v>
      </c>
      <c r="Q40" s="121" t="s">
        <v>1193</v>
      </c>
      <c r="R40" s="121" t="s">
        <v>1193</v>
      </c>
      <c r="S40" s="121" t="s">
        <v>1193</v>
      </c>
      <c r="T40" s="121" t="s">
        <v>1193</v>
      </c>
      <c r="U40" s="121" t="s">
        <v>1193</v>
      </c>
      <c r="V40" s="121" t="s">
        <v>1193</v>
      </c>
      <c r="W40" s="121" t="s">
        <v>1193</v>
      </c>
      <c r="X40" s="121" t="s">
        <v>1193</v>
      </c>
      <c r="Y40" s="121" t="s">
        <v>1193</v>
      </c>
      <c r="Z40" s="121" t="s">
        <v>1193</v>
      </c>
      <c r="AA40" s="121" t="s">
        <v>1193</v>
      </c>
      <c r="AB40" s="122" t="s">
        <v>1193</v>
      </c>
      <c r="AC40" s="123"/>
      <c r="AD40" s="124" t="s">
        <v>1193</v>
      </c>
      <c r="AE40" s="125" t="s">
        <v>1193</v>
      </c>
      <c r="AF40" s="113"/>
      <c r="AG40" s="126" t="s">
        <v>1194</v>
      </c>
      <c r="AH40" s="42" t="s">
        <v>1194</v>
      </c>
      <c r="AI40" s="42" t="s">
        <v>1193</v>
      </c>
      <c r="AJ40" s="42" t="s">
        <v>1198</v>
      </c>
      <c r="AK40" s="42" t="s">
        <v>1198</v>
      </c>
      <c r="AL40" s="42" t="s">
        <v>1194</v>
      </c>
      <c r="AM40" s="42" t="s">
        <v>1198</v>
      </c>
      <c r="AN40" s="127" t="s">
        <v>1194</v>
      </c>
      <c r="AO40" s="113"/>
      <c r="AP40" s="126" t="s">
        <v>1198</v>
      </c>
      <c r="AQ40" s="43" t="s">
        <v>1198</v>
      </c>
      <c r="AR40" s="42" t="s">
        <v>1198</v>
      </c>
      <c r="AS40" s="42" t="s">
        <v>1195</v>
      </c>
      <c r="AT40" s="127" t="s">
        <v>1198</v>
      </c>
      <c r="AU40" s="113"/>
      <c r="AV40" s="128" t="s">
        <v>1196</v>
      </c>
      <c r="AW40" s="43" t="s">
        <v>1193</v>
      </c>
      <c r="AX40" s="43" t="s">
        <v>1193</v>
      </c>
      <c r="AY40" s="43" t="s">
        <v>1195</v>
      </c>
      <c r="AZ40" s="43" t="s">
        <v>1195</v>
      </c>
      <c r="BA40" s="42" t="s">
        <v>1195</v>
      </c>
      <c r="BB40" s="43" t="s">
        <v>1198</v>
      </c>
      <c r="BC40" s="42" t="s">
        <v>1193</v>
      </c>
      <c r="BD40" s="125" t="s">
        <v>1194</v>
      </c>
      <c r="BE40" s="113"/>
      <c r="BF40" s="124" t="s">
        <v>1198</v>
      </c>
      <c r="BG40" s="43" t="s">
        <v>1198</v>
      </c>
      <c r="BH40" s="125" t="s">
        <v>1198</v>
      </c>
      <c r="BI40" s="113"/>
      <c r="BJ40" s="126" t="s">
        <v>1198</v>
      </c>
      <c r="BK40" s="43" t="s">
        <v>1194</v>
      </c>
      <c r="BL40" s="43" t="s">
        <v>1198</v>
      </c>
      <c r="BM40" s="125" t="s">
        <v>1198</v>
      </c>
      <c r="BN40" s="113"/>
      <c r="BO40" s="124" t="s">
        <v>1193</v>
      </c>
      <c r="BP40" s="43" t="s">
        <v>1193</v>
      </c>
      <c r="BQ40" s="42" t="s">
        <v>1194</v>
      </c>
      <c r="BR40" s="42" t="s">
        <v>1194</v>
      </c>
      <c r="BS40" s="43" t="s">
        <v>1194</v>
      </c>
      <c r="BT40" s="48"/>
    </row>
    <row r="41" spans="1:72" ht="18" x14ac:dyDescent="0.25">
      <c r="A41" s="129" t="s">
        <v>1238</v>
      </c>
      <c r="B41" s="43" t="s">
        <v>1193</v>
      </c>
      <c r="C41" s="120" t="s">
        <v>1193</v>
      </c>
      <c r="D41" s="121" t="s">
        <v>1193</v>
      </c>
      <c r="E41" s="121" t="s">
        <v>1193</v>
      </c>
      <c r="F41" s="121" t="s">
        <v>1193</v>
      </c>
      <c r="G41" s="121" t="s">
        <v>1193</v>
      </c>
      <c r="H41" s="121" t="s">
        <v>1193</v>
      </c>
      <c r="I41" s="121" t="s">
        <v>1193</v>
      </c>
      <c r="J41" s="121" t="s">
        <v>1193</v>
      </c>
      <c r="K41" s="121" t="s">
        <v>1193</v>
      </c>
      <c r="L41" s="121" t="s">
        <v>1193</v>
      </c>
      <c r="M41" s="121" t="s">
        <v>1193</v>
      </c>
      <c r="N41" s="121" t="s">
        <v>1193</v>
      </c>
      <c r="O41" s="121" t="s">
        <v>1193</v>
      </c>
      <c r="P41" s="121" t="s">
        <v>1193</v>
      </c>
      <c r="Q41" s="121" t="s">
        <v>1193</v>
      </c>
      <c r="R41" s="121" t="s">
        <v>1193</v>
      </c>
      <c r="S41" s="121" t="s">
        <v>1193</v>
      </c>
      <c r="T41" s="121" t="s">
        <v>1193</v>
      </c>
      <c r="U41" s="121" t="s">
        <v>1193</v>
      </c>
      <c r="V41" s="121" t="s">
        <v>1193</v>
      </c>
      <c r="W41" s="121" t="s">
        <v>1193</v>
      </c>
      <c r="X41" s="121" t="s">
        <v>1193</v>
      </c>
      <c r="Y41" s="121" t="s">
        <v>1193</v>
      </c>
      <c r="Z41" s="121" t="s">
        <v>1193</v>
      </c>
      <c r="AA41" s="121" t="s">
        <v>1193</v>
      </c>
      <c r="AB41" s="122" t="s">
        <v>1193</v>
      </c>
      <c r="AC41" s="123"/>
      <c r="AD41" s="124" t="s">
        <v>1193</v>
      </c>
      <c r="AE41" s="125" t="s">
        <v>1193</v>
      </c>
      <c r="AF41" s="113"/>
      <c r="AG41" s="126" t="s">
        <v>1194</v>
      </c>
      <c r="AH41" s="42" t="s">
        <v>1193</v>
      </c>
      <c r="AI41" s="42" t="s">
        <v>1193</v>
      </c>
      <c r="AJ41" s="42" t="s">
        <v>1194</v>
      </c>
      <c r="AK41" s="42" t="s">
        <v>1193</v>
      </c>
      <c r="AL41" s="42" t="s">
        <v>1194</v>
      </c>
      <c r="AM41" s="42" t="s">
        <v>1193</v>
      </c>
      <c r="AN41" s="127" t="s">
        <v>1193</v>
      </c>
      <c r="AO41" s="113"/>
      <c r="AP41" s="126" t="s">
        <v>1193</v>
      </c>
      <c r="AQ41" s="43" t="s">
        <v>1194</v>
      </c>
      <c r="AR41" s="42" t="s">
        <v>1195</v>
      </c>
      <c r="AS41" s="42" t="s">
        <v>1193</v>
      </c>
      <c r="AT41" s="127" t="s">
        <v>1193</v>
      </c>
      <c r="AU41" s="113"/>
      <c r="AV41" s="128" t="s">
        <v>1196</v>
      </c>
      <c r="AW41" s="43" t="s">
        <v>1194</v>
      </c>
      <c r="AX41" s="43" t="s">
        <v>1194</v>
      </c>
      <c r="AY41" s="43" t="s">
        <v>1194</v>
      </c>
      <c r="AZ41" s="43" t="s">
        <v>1194</v>
      </c>
      <c r="BA41" s="42" t="s">
        <v>1195</v>
      </c>
      <c r="BB41" s="43" t="s">
        <v>1194</v>
      </c>
      <c r="BC41" s="42" t="s">
        <v>1193</v>
      </c>
      <c r="BD41" s="125" t="s">
        <v>1194</v>
      </c>
      <c r="BE41" s="113"/>
      <c r="BF41" s="124" t="s">
        <v>1198</v>
      </c>
      <c r="BG41" s="43" t="s">
        <v>1194</v>
      </c>
      <c r="BH41" s="125" t="s">
        <v>1194</v>
      </c>
      <c r="BI41" s="113"/>
      <c r="BJ41" s="126" t="s">
        <v>1194</v>
      </c>
      <c r="BK41" s="43" t="s">
        <v>1194</v>
      </c>
      <c r="BL41" s="43" t="s">
        <v>1194</v>
      </c>
      <c r="BM41" s="125" t="s">
        <v>1194</v>
      </c>
      <c r="BN41" s="113"/>
      <c r="BO41" s="124" t="s">
        <v>1194</v>
      </c>
      <c r="BP41" s="43" t="s">
        <v>1194</v>
      </c>
      <c r="BQ41" s="42" t="s">
        <v>1193</v>
      </c>
      <c r="BR41" s="42" t="s">
        <v>1193</v>
      </c>
      <c r="BS41" s="43" t="s">
        <v>1194</v>
      </c>
      <c r="BT41" s="48"/>
    </row>
    <row r="42" spans="1:72" ht="18" x14ac:dyDescent="0.25">
      <c r="A42" s="129" t="s">
        <v>1239</v>
      </c>
      <c r="B42" s="43" t="s">
        <v>1194</v>
      </c>
      <c r="C42" s="120" t="s">
        <v>1194</v>
      </c>
      <c r="D42" s="121" t="s">
        <v>1194</v>
      </c>
      <c r="E42" s="121" t="s">
        <v>1194</v>
      </c>
      <c r="F42" s="121" t="s">
        <v>1194</v>
      </c>
      <c r="G42" s="121" t="s">
        <v>1194</v>
      </c>
      <c r="H42" s="121" t="s">
        <v>1194</v>
      </c>
      <c r="I42" s="121" t="s">
        <v>1194</v>
      </c>
      <c r="J42" s="121" t="s">
        <v>1194</v>
      </c>
      <c r="K42" s="121" t="s">
        <v>1194</v>
      </c>
      <c r="L42" s="121" t="s">
        <v>1194</v>
      </c>
      <c r="M42" s="121" t="s">
        <v>1194</v>
      </c>
      <c r="N42" s="121" t="s">
        <v>1194</v>
      </c>
      <c r="O42" s="121" t="s">
        <v>1194</v>
      </c>
      <c r="P42" s="121" t="s">
        <v>1194</v>
      </c>
      <c r="Q42" s="121" t="s">
        <v>1194</v>
      </c>
      <c r="R42" s="121" t="s">
        <v>1194</v>
      </c>
      <c r="S42" s="121" t="s">
        <v>1193</v>
      </c>
      <c r="T42" s="121" t="s">
        <v>1194</v>
      </c>
      <c r="U42" s="121" t="s">
        <v>1194</v>
      </c>
      <c r="V42" s="121" t="s">
        <v>1194</v>
      </c>
      <c r="W42" s="121" t="s">
        <v>1193</v>
      </c>
      <c r="X42" s="121" t="s">
        <v>1194</v>
      </c>
      <c r="Y42" s="121" t="s">
        <v>1194</v>
      </c>
      <c r="Z42" s="121" t="s">
        <v>1194</v>
      </c>
      <c r="AA42" s="121" t="s">
        <v>1194</v>
      </c>
      <c r="AB42" s="122" t="s">
        <v>1193</v>
      </c>
      <c r="AC42" s="123"/>
      <c r="AD42" s="124" t="s">
        <v>1193</v>
      </c>
      <c r="AE42" s="125" t="s">
        <v>1193</v>
      </c>
      <c r="AF42" s="113"/>
      <c r="AG42" s="126" t="s">
        <v>1194</v>
      </c>
      <c r="AH42" s="42" t="s">
        <v>1193</v>
      </c>
      <c r="AI42" s="42" t="s">
        <v>1193</v>
      </c>
      <c r="AJ42" s="42" t="s">
        <v>1195</v>
      </c>
      <c r="AK42" s="42" t="s">
        <v>1193</v>
      </c>
      <c r="AL42" s="42" t="s">
        <v>1195</v>
      </c>
      <c r="AM42" s="42" t="s">
        <v>1193</v>
      </c>
      <c r="AN42" s="127" t="s">
        <v>1193</v>
      </c>
      <c r="AO42" s="113"/>
      <c r="AP42" s="126" t="s">
        <v>1193</v>
      </c>
      <c r="AQ42" s="43" t="s">
        <v>1193</v>
      </c>
      <c r="AR42" s="42" t="s">
        <v>1193</v>
      </c>
      <c r="AS42" s="42" t="s">
        <v>1193</v>
      </c>
      <c r="AT42" s="127" t="s">
        <v>1193</v>
      </c>
      <c r="AU42" s="113"/>
      <c r="AV42" s="128" t="s">
        <v>1196</v>
      </c>
      <c r="AW42" s="43" t="s">
        <v>1194</v>
      </c>
      <c r="AX42" s="43" t="s">
        <v>1194</v>
      </c>
      <c r="AY42" s="43" t="s">
        <v>1193</v>
      </c>
      <c r="AZ42" s="43" t="s">
        <v>1193</v>
      </c>
      <c r="BA42" s="42" t="s">
        <v>1193</v>
      </c>
      <c r="BB42" s="43" t="s">
        <v>1198</v>
      </c>
      <c r="BC42" s="42" t="s">
        <v>1194</v>
      </c>
      <c r="BD42" s="125" t="s">
        <v>1194</v>
      </c>
      <c r="BE42" s="113"/>
      <c r="BF42" s="124" t="s">
        <v>1193</v>
      </c>
      <c r="BG42" s="43" t="s">
        <v>1193</v>
      </c>
      <c r="BH42" s="125" t="s">
        <v>1193</v>
      </c>
      <c r="BI42" s="113"/>
      <c r="BJ42" s="126" t="s">
        <v>1193</v>
      </c>
      <c r="BK42" s="43" t="s">
        <v>1193</v>
      </c>
      <c r="BL42" s="43" t="s">
        <v>1193</v>
      </c>
      <c r="BM42" s="125" t="s">
        <v>1193</v>
      </c>
      <c r="BN42" s="113"/>
      <c r="BO42" s="124" t="s">
        <v>1193</v>
      </c>
      <c r="BP42" s="43" t="s">
        <v>1194</v>
      </c>
      <c r="BQ42" s="42" t="s">
        <v>1193</v>
      </c>
      <c r="BR42" s="42" t="s">
        <v>1193</v>
      </c>
      <c r="BS42" s="43" t="s">
        <v>1194</v>
      </c>
      <c r="BT42" s="48"/>
    </row>
    <row r="43" spans="1:72" ht="18" x14ac:dyDescent="0.25">
      <c r="A43" s="129" t="s">
        <v>1240</v>
      </c>
      <c r="B43" s="43" t="s">
        <v>1193</v>
      </c>
      <c r="C43" s="120" t="s">
        <v>1193</v>
      </c>
      <c r="D43" s="121" t="s">
        <v>1193</v>
      </c>
      <c r="E43" s="121" t="s">
        <v>1193</v>
      </c>
      <c r="F43" s="121" t="s">
        <v>1193</v>
      </c>
      <c r="G43" s="121" t="s">
        <v>1193</v>
      </c>
      <c r="H43" s="121" t="s">
        <v>1193</v>
      </c>
      <c r="I43" s="121" t="s">
        <v>1193</v>
      </c>
      <c r="J43" s="121" t="s">
        <v>1193</v>
      </c>
      <c r="K43" s="121" t="s">
        <v>1193</v>
      </c>
      <c r="L43" s="121" t="s">
        <v>1193</v>
      </c>
      <c r="M43" s="121" t="s">
        <v>1193</v>
      </c>
      <c r="N43" s="121" t="s">
        <v>1193</v>
      </c>
      <c r="O43" s="121" t="s">
        <v>1193</v>
      </c>
      <c r="P43" s="121" t="s">
        <v>1193</v>
      </c>
      <c r="Q43" s="121" t="s">
        <v>1193</v>
      </c>
      <c r="R43" s="121" t="s">
        <v>1193</v>
      </c>
      <c r="S43" s="121" t="s">
        <v>1193</v>
      </c>
      <c r="T43" s="121" t="s">
        <v>1193</v>
      </c>
      <c r="U43" s="121" t="s">
        <v>1193</v>
      </c>
      <c r="V43" s="121" t="s">
        <v>1193</v>
      </c>
      <c r="W43" s="121" t="s">
        <v>1193</v>
      </c>
      <c r="X43" s="121" t="s">
        <v>1193</v>
      </c>
      <c r="Y43" s="121" t="s">
        <v>1193</v>
      </c>
      <c r="Z43" s="121" t="s">
        <v>1193</v>
      </c>
      <c r="AA43" s="121" t="s">
        <v>1193</v>
      </c>
      <c r="AB43" s="122" t="s">
        <v>1193</v>
      </c>
      <c r="AC43" s="123"/>
      <c r="AD43" s="124" t="s">
        <v>1193</v>
      </c>
      <c r="AE43" s="125" t="s">
        <v>1193</v>
      </c>
      <c r="AF43" s="113"/>
      <c r="AG43" s="126" t="s">
        <v>1194</v>
      </c>
      <c r="AH43" s="42" t="s">
        <v>1193</v>
      </c>
      <c r="AI43" s="42" t="s">
        <v>1194</v>
      </c>
      <c r="AJ43" s="42" t="s">
        <v>1193</v>
      </c>
      <c r="AK43" s="42" t="s">
        <v>1193</v>
      </c>
      <c r="AL43" s="42" t="s">
        <v>1195</v>
      </c>
      <c r="AM43" s="42" t="s">
        <v>1193</v>
      </c>
      <c r="AN43" s="127" t="s">
        <v>1193</v>
      </c>
      <c r="AO43" s="113"/>
      <c r="AP43" s="126" t="s">
        <v>1193</v>
      </c>
      <c r="AQ43" s="43" t="s">
        <v>1198</v>
      </c>
      <c r="AR43" s="42" t="s">
        <v>1193</v>
      </c>
      <c r="AS43" s="42" t="s">
        <v>1193</v>
      </c>
      <c r="AT43" s="127" t="s">
        <v>1198</v>
      </c>
      <c r="AU43" s="113"/>
      <c r="AV43" s="128" t="s">
        <v>1196</v>
      </c>
      <c r="AW43" s="43" t="s">
        <v>1193</v>
      </c>
      <c r="AX43" s="43" t="s">
        <v>1193</v>
      </c>
      <c r="AY43" s="43" t="s">
        <v>1193</v>
      </c>
      <c r="AZ43" s="43" t="s">
        <v>1198</v>
      </c>
      <c r="BA43" s="42" t="s">
        <v>1193</v>
      </c>
      <c r="BB43" s="43" t="s">
        <v>1193</v>
      </c>
      <c r="BC43" s="42" t="s">
        <v>1193</v>
      </c>
      <c r="BD43" s="125" t="s">
        <v>1193</v>
      </c>
      <c r="BE43" s="113"/>
      <c r="BF43" s="124" t="s">
        <v>1193</v>
      </c>
      <c r="BG43" s="43" t="s">
        <v>1193</v>
      </c>
      <c r="BH43" s="125" t="s">
        <v>1193</v>
      </c>
      <c r="BI43" s="113"/>
      <c r="BJ43" s="126" t="s">
        <v>1193</v>
      </c>
      <c r="BK43" s="43" t="s">
        <v>1194</v>
      </c>
      <c r="BL43" s="43" t="s">
        <v>1193</v>
      </c>
      <c r="BM43" s="125" t="s">
        <v>1193</v>
      </c>
      <c r="BN43" s="113"/>
      <c r="BO43" s="124" t="s">
        <v>1193</v>
      </c>
      <c r="BP43" s="43" t="s">
        <v>1194</v>
      </c>
      <c r="BQ43" s="42" t="s">
        <v>1193</v>
      </c>
      <c r="BR43" s="42" t="s">
        <v>1193</v>
      </c>
      <c r="BS43" s="43" t="s">
        <v>1193</v>
      </c>
      <c r="BT43" s="48"/>
    </row>
    <row r="44" spans="1:72" ht="18" x14ac:dyDescent="0.25">
      <c r="A44" s="129" t="s">
        <v>1241</v>
      </c>
      <c r="B44" s="43" t="s">
        <v>1193</v>
      </c>
      <c r="C44" s="120" t="s">
        <v>1193</v>
      </c>
      <c r="D44" s="121" t="s">
        <v>1193</v>
      </c>
      <c r="E44" s="121" t="s">
        <v>1193</v>
      </c>
      <c r="F44" s="121" t="s">
        <v>1193</v>
      </c>
      <c r="G44" s="121" t="s">
        <v>1193</v>
      </c>
      <c r="H44" s="121" t="s">
        <v>1193</v>
      </c>
      <c r="I44" s="121" t="s">
        <v>1193</v>
      </c>
      <c r="J44" s="121" t="s">
        <v>1193</v>
      </c>
      <c r="K44" s="121" t="s">
        <v>1193</v>
      </c>
      <c r="L44" s="121" t="s">
        <v>1193</v>
      </c>
      <c r="M44" s="121" t="s">
        <v>1193</v>
      </c>
      <c r="N44" s="121" t="s">
        <v>1193</v>
      </c>
      <c r="O44" s="121" t="s">
        <v>1193</v>
      </c>
      <c r="P44" s="121" t="s">
        <v>1193</v>
      </c>
      <c r="Q44" s="121" t="s">
        <v>1193</v>
      </c>
      <c r="R44" s="121" t="s">
        <v>1193</v>
      </c>
      <c r="S44" s="121" t="s">
        <v>1193</v>
      </c>
      <c r="T44" s="121" t="s">
        <v>1193</v>
      </c>
      <c r="U44" s="121" t="s">
        <v>1193</v>
      </c>
      <c r="V44" s="121" t="s">
        <v>1193</v>
      </c>
      <c r="W44" s="121" t="s">
        <v>1193</v>
      </c>
      <c r="X44" s="121" t="s">
        <v>1193</v>
      </c>
      <c r="Y44" s="121" t="s">
        <v>1193</v>
      </c>
      <c r="Z44" s="121" t="s">
        <v>1193</v>
      </c>
      <c r="AA44" s="121" t="s">
        <v>1193</v>
      </c>
      <c r="AB44" s="122" t="s">
        <v>1193</v>
      </c>
      <c r="AC44" s="123"/>
      <c r="AD44" s="124" t="s">
        <v>1193</v>
      </c>
      <c r="AE44" s="125" t="s">
        <v>1193</v>
      </c>
      <c r="AF44" s="113"/>
      <c r="AG44" s="126" t="s">
        <v>1193</v>
      </c>
      <c r="AH44" s="42" t="s">
        <v>1193</v>
      </c>
      <c r="AI44" s="42" t="s">
        <v>1193</v>
      </c>
      <c r="AJ44" s="42" t="s">
        <v>1193</v>
      </c>
      <c r="AK44" s="42" t="s">
        <v>1193</v>
      </c>
      <c r="AL44" s="42" t="s">
        <v>1198</v>
      </c>
      <c r="AM44" s="42" t="s">
        <v>1193</v>
      </c>
      <c r="AN44" s="127" t="s">
        <v>1194</v>
      </c>
      <c r="AO44" s="113"/>
      <c r="AP44" s="126" t="s">
        <v>1193</v>
      </c>
      <c r="AQ44" s="43" t="s">
        <v>1194</v>
      </c>
      <c r="AR44" s="42" t="s">
        <v>1198</v>
      </c>
      <c r="AS44" s="42" t="s">
        <v>1193</v>
      </c>
      <c r="AT44" s="127" t="s">
        <v>1193</v>
      </c>
      <c r="AU44" s="113"/>
      <c r="AV44" s="128" t="s">
        <v>1196</v>
      </c>
      <c r="AW44" s="43" t="s">
        <v>1193</v>
      </c>
      <c r="AX44" s="43" t="s">
        <v>1193</v>
      </c>
      <c r="AY44" s="43" t="s">
        <v>1198</v>
      </c>
      <c r="AZ44" s="43" t="s">
        <v>1194</v>
      </c>
      <c r="BA44" s="42" t="s">
        <v>1194</v>
      </c>
      <c r="BB44" s="43" t="s">
        <v>1193</v>
      </c>
      <c r="BC44" s="42" t="s">
        <v>1193</v>
      </c>
      <c r="BD44" s="125" t="s">
        <v>1193</v>
      </c>
      <c r="BE44" s="113"/>
      <c r="BF44" s="124" t="s">
        <v>1193</v>
      </c>
      <c r="BG44" s="43" t="s">
        <v>1195</v>
      </c>
      <c r="BH44" s="125" t="s">
        <v>1193</v>
      </c>
      <c r="BI44" s="113"/>
      <c r="BJ44" s="126" t="s">
        <v>1194</v>
      </c>
      <c r="BK44" s="43" t="s">
        <v>1194</v>
      </c>
      <c r="BL44" s="43" t="s">
        <v>1194</v>
      </c>
      <c r="BM44" s="125" t="s">
        <v>1194</v>
      </c>
      <c r="BN44" s="113"/>
      <c r="BO44" s="124" t="s">
        <v>1194</v>
      </c>
      <c r="BP44" s="43" t="s">
        <v>1194</v>
      </c>
      <c r="BQ44" s="42" t="s">
        <v>1193</v>
      </c>
      <c r="BR44" s="42" t="s">
        <v>1194</v>
      </c>
      <c r="BS44" s="43" t="s">
        <v>1194</v>
      </c>
      <c r="BT44" s="48"/>
    </row>
    <row r="45" spans="1:72" ht="18" x14ac:dyDescent="0.25">
      <c r="A45" s="129" t="s">
        <v>1242</v>
      </c>
      <c r="B45" s="43" t="s">
        <v>1193</v>
      </c>
      <c r="C45" s="120" t="s">
        <v>1193</v>
      </c>
      <c r="D45" s="121" t="s">
        <v>1193</v>
      </c>
      <c r="E45" s="121" t="s">
        <v>1193</v>
      </c>
      <c r="F45" s="121" t="s">
        <v>1193</v>
      </c>
      <c r="G45" s="121" t="s">
        <v>1193</v>
      </c>
      <c r="H45" s="121" t="s">
        <v>1193</v>
      </c>
      <c r="I45" s="121" t="s">
        <v>1193</v>
      </c>
      <c r="J45" s="121" t="s">
        <v>1193</v>
      </c>
      <c r="K45" s="121" t="s">
        <v>1193</v>
      </c>
      <c r="L45" s="121" t="s">
        <v>1193</v>
      </c>
      <c r="M45" s="121" t="s">
        <v>1193</v>
      </c>
      <c r="N45" s="121" t="s">
        <v>1193</v>
      </c>
      <c r="O45" s="121" t="s">
        <v>1193</v>
      </c>
      <c r="P45" s="121" t="s">
        <v>1193</v>
      </c>
      <c r="Q45" s="121" t="s">
        <v>1193</v>
      </c>
      <c r="R45" s="121" t="s">
        <v>1193</v>
      </c>
      <c r="S45" s="121" t="s">
        <v>1193</v>
      </c>
      <c r="T45" s="121" t="s">
        <v>1193</v>
      </c>
      <c r="U45" s="121" t="s">
        <v>1193</v>
      </c>
      <c r="V45" s="121" t="s">
        <v>1193</v>
      </c>
      <c r="W45" s="121" t="s">
        <v>1193</v>
      </c>
      <c r="X45" s="121" t="s">
        <v>1193</v>
      </c>
      <c r="Y45" s="121" t="s">
        <v>1193</v>
      </c>
      <c r="Z45" s="121" t="s">
        <v>1193</v>
      </c>
      <c r="AA45" s="121" t="s">
        <v>1193</v>
      </c>
      <c r="AB45" s="122" t="s">
        <v>1193</v>
      </c>
      <c r="AC45" s="123"/>
      <c r="AD45" s="124" t="s">
        <v>1193</v>
      </c>
      <c r="AE45" s="125" t="s">
        <v>1193</v>
      </c>
      <c r="AF45" s="113"/>
      <c r="AG45" s="126" t="s">
        <v>1193</v>
      </c>
      <c r="AH45" s="42" t="s">
        <v>1193</v>
      </c>
      <c r="AI45" s="42" t="s">
        <v>1193</v>
      </c>
      <c r="AJ45" s="42" t="s">
        <v>1193</v>
      </c>
      <c r="AK45" s="42" t="s">
        <v>1193</v>
      </c>
      <c r="AL45" s="42" t="s">
        <v>1193</v>
      </c>
      <c r="AM45" s="42" t="s">
        <v>1193</v>
      </c>
      <c r="AN45" s="127" t="s">
        <v>1193</v>
      </c>
      <c r="AO45" s="113"/>
      <c r="AP45" s="126" t="s">
        <v>1193</v>
      </c>
      <c r="AQ45" s="43" t="s">
        <v>1194</v>
      </c>
      <c r="AR45" s="42" t="s">
        <v>1193</v>
      </c>
      <c r="AS45" s="42" t="s">
        <v>1193</v>
      </c>
      <c r="AT45" s="127" t="s">
        <v>1194</v>
      </c>
      <c r="AU45" s="113"/>
      <c r="AV45" s="128" t="s">
        <v>1203</v>
      </c>
      <c r="AW45" s="43" t="s">
        <v>1193</v>
      </c>
      <c r="AX45" s="43" t="s">
        <v>1193</v>
      </c>
      <c r="AY45" s="43" t="s">
        <v>1193</v>
      </c>
      <c r="AZ45" s="43" t="s">
        <v>1193</v>
      </c>
      <c r="BA45" s="42" t="s">
        <v>1193</v>
      </c>
      <c r="BB45" s="43" t="s">
        <v>1193</v>
      </c>
      <c r="BC45" s="42" t="s">
        <v>1193</v>
      </c>
      <c r="BD45" s="125" t="s">
        <v>1193</v>
      </c>
      <c r="BE45" s="113"/>
      <c r="BF45" s="124" t="s">
        <v>1193</v>
      </c>
      <c r="BG45" s="43" t="s">
        <v>1193</v>
      </c>
      <c r="BH45" s="125" t="s">
        <v>1193</v>
      </c>
      <c r="BI45" s="113"/>
      <c r="BJ45" s="126" t="s">
        <v>1194</v>
      </c>
      <c r="BK45" s="43" t="s">
        <v>1194</v>
      </c>
      <c r="BL45" s="43" t="s">
        <v>1193</v>
      </c>
      <c r="BM45" s="125" t="s">
        <v>1194</v>
      </c>
      <c r="BN45" s="113"/>
      <c r="BO45" s="124" t="s">
        <v>1194</v>
      </c>
      <c r="BP45" s="43" t="s">
        <v>1194</v>
      </c>
      <c r="BQ45" s="42" t="s">
        <v>1193</v>
      </c>
      <c r="BR45" s="42" t="s">
        <v>1194</v>
      </c>
      <c r="BS45" s="43" t="s">
        <v>1194</v>
      </c>
      <c r="BT45" s="48"/>
    </row>
    <row r="46" spans="1:72" ht="18" x14ac:dyDescent="0.25">
      <c r="A46" s="129" t="s">
        <v>1243</v>
      </c>
      <c r="B46" s="43" t="s">
        <v>1194</v>
      </c>
      <c r="C46" s="120" t="s">
        <v>1194</v>
      </c>
      <c r="D46" s="121" t="s">
        <v>1194</v>
      </c>
      <c r="E46" s="121" t="s">
        <v>1194</v>
      </c>
      <c r="F46" s="121" t="s">
        <v>1194</v>
      </c>
      <c r="G46" s="121" t="s">
        <v>1194</v>
      </c>
      <c r="H46" s="121" t="s">
        <v>1194</v>
      </c>
      <c r="I46" s="121" t="s">
        <v>1194</v>
      </c>
      <c r="J46" s="121" t="s">
        <v>1194</v>
      </c>
      <c r="K46" s="121" t="s">
        <v>1194</v>
      </c>
      <c r="L46" s="121" t="s">
        <v>1194</v>
      </c>
      <c r="M46" s="121" t="s">
        <v>1194</v>
      </c>
      <c r="N46" s="121" t="s">
        <v>1194</v>
      </c>
      <c r="O46" s="121" t="s">
        <v>1194</v>
      </c>
      <c r="P46" s="121" t="s">
        <v>1194</v>
      </c>
      <c r="Q46" s="121" t="s">
        <v>1194</v>
      </c>
      <c r="R46" s="121" t="s">
        <v>1193</v>
      </c>
      <c r="S46" s="121" t="s">
        <v>1194</v>
      </c>
      <c r="T46" s="121" t="s">
        <v>1194</v>
      </c>
      <c r="U46" s="121" t="s">
        <v>1194</v>
      </c>
      <c r="V46" s="121" t="s">
        <v>1194</v>
      </c>
      <c r="W46" s="121" t="s">
        <v>1194</v>
      </c>
      <c r="X46" s="121" t="s">
        <v>1194</v>
      </c>
      <c r="Y46" s="121" t="s">
        <v>1194</v>
      </c>
      <c r="Z46" s="121" t="s">
        <v>1194</v>
      </c>
      <c r="AA46" s="121" t="s">
        <v>1194</v>
      </c>
      <c r="AB46" s="122" t="s">
        <v>1194</v>
      </c>
      <c r="AC46" s="123"/>
      <c r="AD46" s="124" t="s">
        <v>1193</v>
      </c>
      <c r="AE46" s="125" t="s">
        <v>1193</v>
      </c>
      <c r="AF46" s="113"/>
      <c r="AG46" s="126" t="s">
        <v>1194</v>
      </c>
      <c r="AH46" s="42" t="s">
        <v>1193</v>
      </c>
      <c r="AI46" s="42" t="s">
        <v>1194</v>
      </c>
      <c r="AJ46" s="42" t="s">
        <v>1198</v>
      </c>
      <c r="AK46" s="42" t="s">
        <v>1198</v>
      </c>
      <c r="AL46" s="42" t="s">
        <v>1198</v>
      </c>
      <c r="AM46" s="42" t="s">
        <v>1198</v>
      </c>
      <c r="AN46" s="127" t="s">
        <v>1198</v>
      </c>
      <c r="AO46" s="113"/>
      <c r="AP46" s="126" t="s">
        <v>1194</v>
      </c>
      <c r="AQ46" s="43" t="s">
        <v>1194</v>
      </c>
      <c r="AR46" s="42" t="s">
        <v>1194</v>
      </c>
      <c r="AS46" s="42" t="s">
        <v>1193</v>
      </c>
      <c r="AT46" s="127" t="s">
        <v>1198</v>
      </c>
      <c r="AU46" s="113"/>
      <c r="AV46" s="128" t="s">
        <v>1207</v>
      </c>
      <c r="AW46" s="43" t="s">
        <v>1194</v>
      </c>
      <c r="AX46" s="43" t="s">
        <v>1193</v>
      </c>
      <c r="AY46" s="43" t="s">
        <v>1194</v>
      </c>
      <c r="AZ46" s="43" t="s">
        <v>1194</v>
      </c>
      <c r="BA46" s="42" t="s">
        <v>1193</v>
      </c>
      <c r="BB46" s="43" t="s">
        <v>1194</v>
      </c>
      <c r="BC46" s="42" t="s">
        <v>1193</v>
      </c>
      <c r="BD46" s="125" t="s">
        <v>1194</v>
      </c>
      <c r="BE46" s="113"/>
      <c r="BF46" s="124" t="s">
        <v>1198</v>
      </c>
      <c r="BG46" s="43" t="s">
        <v>1194</v>
      </c>
      <c r="BH46" s="125" t="s">
        <v>1194</v>
      </c>
      <c r="BI46" s="113"/>
      <c r="BJ46" s="126" t="s">
        <v>1194</v>
      </c>
      <c r="BK46" s="43" t="s">
        <v>1194</v>
      </c>
      <c r="BL46" s="43" t="s">
        <v>1194</v>
      </c>
      <c r="BM46" s="125" t="s">
        <v>1194</v>
      </c>
      <c r="BN46" s="113"/>
      <c r="BO46" s="124" t="s">
        <v>1194</v>
      </c>
      <c r="BP46" s="43" t="s">
        <v>1194</v>
      </c>
      <c r="BQ46" s="42" t="s">
        <v>1193</v>
      </c>
      <c r="BR46" s="42" t="s">
        <v>1194</v>
      </c>
      <c r="BS46" s="43" t="s">
        <v>1194</v>
      </c>
      <c r="BT46" s="48"/>
    </row>
    <row r="47" spans="1:72" ht="18" x14ac:dyDescent="0.25">
      <c r="A47" s="129" t="s">
        <v>1244</v>
      </c>
      <c r="B47" s="43" t="s">
        <v>1193</v>
      </c>
      <c r="C47" s="120" t="s">
        <v>1193</v>
      </c>
      <c r="D47" s="121" t="s">
        <v>1193</v>
      </c>
      <c r="E47" s="121" t="s">
        <v>1193</v>
      </c>
      <c r="F47" s="121" t="s">
        <v>1193</v>
      </c>
      <c r="G47" s="121" t="s">
        <v>1193</v>
      </c>
      <c r="H47" s="121" t="s">
        <v>1193</v>
      </c>
      <c r="I47" s="121" t="s">
        <v>1193</v>
      </c>
      <c r="J47" s="121" t="s">
        <v>1193</v>
      </c>
      <c r="K47" s="121" t="s">
        <v>1193</v>
      </c>
      <c r="L47" s="121" t="s">
        <v>1193</v>
      </c>
      <c r="M47" s="121" t="s">
        <v>1193</v>
      </c>
      <c r="N47" s="121" t="s">
        <v>1193</v>
      </c>
      <c r="O47" s="121" t="s">
        <v>1193</v>
      </c>
      <c r="P47" s="121" t="s">
        <v>1193</v>
      </c>
      <c r="Q47" s="121" t="s">
        <v>1193</v>
      </c>
      <c r="R47" s="121" t="s">
        <v>1193</v>
      </c>
      <c r="S47" s="121" t="s">
        <v>1193</v>
      </c>
      <c r="T47" s="121" t="s">
        <v>1193</v>
      </c>
      <c r="U47" s="121" t="s">
        <v>1193</v>
      </c>
      <c r="V47" s="121" t="s">
        <v>1193</v>
      </c>
      <c r="W47" s="121" t="s">
        <v>1193</v>
      </c>
      <c r="X47" s="121" t="s">
        <v>1193</v>
      </c>
      <c r="Y47" s="121" t="s">
        <v>1193</v>
      </c>
      <c r="Z47" s="121" t="s">
        <v>1193</v>
      </c>
      <c r="AA47" s="121" t="s">
        <v>1193</v>
      </c>
      <c r="AB47" s="122" t="s">
        <v>1193</v>
      </c>
      <c r="AC47" s="123"/>
      <c r="AD47" s="124" t="s">
        <v>1193</v>
      </c>
      <c r="AE47" s="125" t="s">
        <v>1193</v>
      </c>
      <c r="AF47" s="113"/>
      <c r="AG47" s="126" t="s">
        <v>1193</v>
      </c>
      <c r="AH47" s="42" t="s">
        <v>1193</v>
      </c>
      <c r="AI47" s="42" t="s">
        <v>1193</v>
      </c>
      <c r="AJ47" s="42" t="s">
        <v>1193</v>
      </c>
      <c r="AK47" s="42" t="s">
        <v>1193</v>
      </c>
      <c r="AL47" s="42" t="s">
        <v>1195</v>
      </c>
      <c r="AM47" s="42" t="s">
        <v>1193</v>
      </c>
      <c r="AN47" s="127" t="s">
        <v>1193</v>
      </c>
      <c r="AO47" s="113"/>
      <c r="AP47" s="126" t="s">
        <v>1193</v>
      </c>
      <c r="AQ47" s="43" t="s">
        <v>1193</v>
      </c>
      <c r="AR47" s="42" t="s">
        <v>1193</v>
      </c>
      <c r="AS47" s="42" t="s">
        <v>1193</v>
      </c>
      <c r="AT47" s="127" t="s">
        <v>1198</v>
      </c>
      <c r="AU47" s="113"/>
      <c r="AV47" s="128" t="s">
        <v>1196</v>
      </c>
      <c r="AW47" s="43" t="s">
        <v>1193</v>
      </c>
      <c r="AX47" s="43" t="s">
        <v>1194</v>
      </c>
      <c r="AY47" s="43" t="s">
        <v>1198</v>
      </c>
      <c r="AZ47" s="43" t="s">
        <v>1193</v>
      </c>
      <c r="BA47" s="42" t="s">
        <v>1194</v>
      </c>
      <c r="BB47" s="43" t="s">
        <v>1193</v>
      </c>
      <c r="BC47" s="42" t="s">
        <v>1194</v>
      </c>
      <c r="BD47" s="125" t="s">
        <v>1194</v>
      </c>
      <c r="BE47" s="113"/>
      <c r="BF47" s="124" t="s">
        <v>1193</v>
      </c>
      <c r="BG47" s="43" t="s">
        <v>1193</v>
      </c>
      <c r="BH47" s="125" t="s">
        <v>1193</v>
      </c>
      <c r="BI47" s="113"/>
      <c r="BJ47" s="126" t="s">
        <v>1193</v>
      </c>
      <c r="BK47" s="43" t="s">
        <v>1193</v>
      </c>
      <c r="BL47" s="43" t="s">
        <v>1193</v>
      </c>
      <c r="BM47" s="125" t="s">
        <v>1193</v>
      </c>
      <c r="BN47" s="113"/>
      <c r="BO47" s="124" t="s">
        <v>1194</v>
      </c>
      <c r="BP47" s="43" t="s">
        <v>1194</v>
      </c>
      <c r="BQ47" s="42" t="s">
        <v>1193</v>
      </c>
      <c r="BR47" s="42" t="s">
        <v>1193</v>
      </c>
      <c r="BS47" s="43" t="s">
        <v>1194</v>
      </c>
      <c r="BT47" s="48"/>
    </row>
    <row r="48" spans="1:72" ht="18" x14ac:dyDescent="0.25">
      <c r="A48" s="129" t="s">
        <v>1245</v>
      </c>
      <c r="B48" s="43" t="s">
        <v>1193</v>
      </c>
      <c r="C48" s="120" t="s">
        <v>1193</v>
      </c>
      <c r="D48" s="121" t="s">
        <v>1193</v>
      </c>
      <c r="E48" s="121" t="s">
        <v>1193</v>
      </c>
      <c r="F48" s="121" t="s">
        <v>1193</v>
      </c>
      <c r="G48" s="121" t="s">
        <v>1193</v>
      </c>
      <c r="H48" s="121" t="s">
        <v>1193</v>
      </c>
      <c r="I48" s="121" t="s">
        <v>1193</v>
      </c>
      <c r="J48" s="121" t="s">
        <v>1193</v>
      </c>
      <c r="K48" s="121" t="s">
        <v>1193</v>
      </c>
      <c r="L48" s="121" t="s">
        <v>1193</v>
      </c>
      <c r="M48" s="121" t="s">
        <v>1193</v>
      </c>
      <c r="N48" s="121" t="s">
        <v>1193</v>
      </c>
      <c r="O48" s="121" t="s">
        <v>1193</v>
      </c>
      <c r="P48" s="121" t="s">
        <v>1193</v>
      </c>
      <c r="Q48" s="121" t="s">
        <v>1193</v>
      </c>
      <c r="R48" s="121" t="s">
        <v>1193</v>
      </c>
      <c r="S48" s="121" t="s">
        <v>1193</v>
      </c>
      <c r="T48" s="121" t="s">
        <v>1193</v>
      </c>
      <c r="U48" s="121" t="s">
        <v>1193</v>
      </c>
      <c r="V48" s="121" t="s">
        <v>1193</v>
      </c>
      <c r="W48" s="121" t="s">
        <v>1193</v>
      </c>
      <c r="X48" s="121" t="s">
        <v>1193</v>
      </c>
      <c r="Y48" s="121" t="s">
        <v>1193</v>
      </c>
      <c r="Z48" s="121" t="s">
        <v>1193</v>
      </c>
      <c r="AA48" s="121" t="s">
        <v>1193</v>
      </c>
      <c r="AB48" s="122" t="s">
        <v>1193</v>
      </c>
      <c r="AC48" s="123"/>
      <c r="AD48" s="124" t="s">
        <v>1193</v>
      </c>
      <c r="AE48" s="125" t="s">
        <v>1194</v>
      </c>
      <c r="AF48" s="113"/>
      <c r="AG48" s="126" t="s">
        <v>1194</v>
      </c>
      <c r="AH48" s="42" t="s">
        <v>1194</v>
      </c>
      <c r="AI48" s="42" t="s">
        <v>1193</v>
      </c>
      <c r="AJ48" s="42" t="s">
        <v>1193</v>
      </c>
      <c r="AK48" s="42" t="s">
        <v>1193</v>
      </c>
      <c r="AL48" s="42" t="s">
        <v>1194</v>
      </c>
      <c r="AM48" s="42" t="s">
        <v>1194</v>
      </c>
      <c r="AN48" s="127" t="s">
        <v>1193</v>
      </c>
      <c r="AO48" s="113"/>
      <c r="AP48" s="126" t="s">
        <v>1193</v>
      </c>
      <c r="AQ48" s="43" t="s">
        <v>1194</v>
      </c>
      <c r="AR48" s="42" t="s">
        <v>1194</v>
      </c>
      <c r="AS48" s="42" t="s">
        <v>1194</v>
      </c>
      <c r="AT48" s="127" t="s">
        <v>1194</v>
      </c>
      <c r="AU48" s="113"/>
      <c r="AV48" s="128" t="s">
        <v>1207</v>
      </c>
      <c r="AW48" s="43" t="s">
        <v>1194</v>
      </c>
      <c r="AX48" s="43" t="s">
        <v>1193</v>
      </c>
      <c r="AY48" s="43" t="s">
        <v>1193</v>
      </c>
      <c r="AZ48" s="43" t="s">
        <v>1194</v>
      </c>
      <c r="BA48" s="42" t="s">
        <v>1194</v>
      </c>
      <c r="BB48" s="43" t="s">
        <v>1193</v>
      </c>
      <c r="BC48" s="42" t="s">
        <v>1193</v>
      </c>
      <c r="BD48" s="125" t="s">
        <v>1193</v>
      </c>
      <c r="BE48" s="113"/>
      <c r="BF48" s="124" t="s">
        <v>1194</v>
      </c>
      <c r="BG48" s="43" t="s">
        <v>1193</v>
      </c>
      <c r="BH48" s="125" t="s">
        <v>1194</v>
      </c>
      <c r="BI48" s="113"/>
      <c r="BJ48" s="126" t="s">
        <v>1194</v>
      </c>
      <c r="BK48" s="43" t="s">
        <v>1194</v>
      </c>
      <c r="BL48" s="43" t="s">
        <v>1193</v>
      </c>
      <c r="BM48" s="125" t="s">
        <v>1194</v>
      </c>
      <c r="BN48" s="113"/>
      <c r="BO48" s="124" t="s">
        <v>1194</v>
      </c>
      <c r="BP48" s="43" t="s">
        <v>1194</v>
      </c>
      <c r="BQ48" s="42" t="s">
        <v>1193</v>
      </c>
      <c r="BR48" s="42" t="s">
        <v>1194</v>
      </c>
      <c r="BS48" s="43" t="s">
        <v>1194</v>
      </c>
      <c r="BT48" s="48"/>
    </row>
    <row r="49" spans="1:72" ht="18" x14ac:dyDescent="0.25">
      <c r="A49" s="129" t="s">
        <v>1246</v>
      </c>
      <c r="B49" s="43" t="s">
        <v>1194</v>
      </c>
      <c r="C49" s="120" t="s">
        <v>1194</v>
      </c>
      <c r="D49" s="121" t="s">
        <v>1194</v>
      </c>
      <c r="E49" s="121" t="s">
        <v>1194</v>
      </c>
      <c r="F49" s="121" t="s">
        <v>1194</v>
      </c>
      <c r="G49" s="121" t="s">
        <v>1194</v>
      </c>
      <c r="H49" s="121" t="s">
        <v>1194</v>
      </c>
      <c r="I49" s="121" t="s">
        <v>1194</v>
      </c>
      <c r="J49" s="121" t="s">
        <v>1194</v>
      </c>
      <c r="K49" s="121" t="s">
        <v>1194</v>
      </c>
      <c r="L49" s="121" t="s">
        <v>1194</v>
      </c>
      <c r="M49" s="121" t="s">
        <v>1194</v>
      </c>
      <c r="N49" s="121" t="s">
        <v>1194</v>
      </c>
      <c r="O49" s="121" t="s">
        <v>1194</v>
      </c>
      <c r="P49" s="121" t="s">
        <v>1194</v>
      </c>
      <c r="Q49" s="121" t="s">
        <v>1194</v>
      </c>
      <c r="R49" s="121" t="s">
        <v>1194</v>
      </c>
      <c r="S49" s="121" t="s">
        <v>1194</v>
      </c>
      <c r="T49" s="121" t="s">
        <v>1194</v>
      </c>
      <c r="U49" s="121" t="s">
        <v>1194</v>
      </c>
      <c r="V49" s="121" t="s">
        <v>1194</v>
      </c>
      <c r="W49" s="121" t="s">
        <v>1193</v>
      </c>
      <c r="X49" s="121" t="s">
        <v>1194</v>
      </c>
      <c r="Y49" s="121" t="s">
        <v>1194</v>
      </c>
      <c r="Z49" s="121" t="s">
        <v>1194</v>
      </c>
      <c r="AA49" s="121" t="s">
        <v>1194</v>
      </c>
      <c r="AB49" s="122" t="s">
        <v>1194</v>
      </c>
      <c r="AC49" s="123"/>
      <c r="AD49" s="124" t="s">
        <v>1193</v>
      </c>
      <c r="AE49" s="125" t="s">
        <v>1193</v>
      </c>
      <c r="AF49" s="113"/>
      <c r="AG49" s="126" t="s">
        <v>1194</v>
      </c>
      <c r="AH49" s="42" t="s">
        <v>1194</v>
      </c>
      <c r="AI49" s="42" t="s">
        <v>1198</v>
      </c>
      <c r="AJ49" s="42" t="s">
        <v>1193</v>
      </c>
      <c r="AK49" s="42" t="s">
        <v>1193</v>
      </c>
      <c r="AL49" s="42" t="s">
        <v>1194</v>
      </c>
      <c r="AM49" s="42" t="s">
        <v>1193</v>
      </c>
      <c r="AN49" s="127" t="s">
        <v>1193</v>
      </c>
      <c r="AO49" s="113"/>
      <c r="AP49" s="126" t="s">
        <v>1194</v>
      </c>
      <c r="AQ49" s="43" t="s">
        <v>1193</v>
      </c>
      <c r="AR49" s="42" t="s">
        <v>1193</v>
      </c>
      <c r="AS49" s="42" t="s">
        <v>1193</v>
      </c>
      <c r="AT49" s="127" t="s">
        <v>1198</v>
      </c>
      <c r="AU49" s="113"/>
      <c r="AV49" s="128" t="s">
        <v>1196</v>
      </c>
      <c r="AW49" s="43" t="s">
        <v>1193</v>
      </c>
      <c r="AX49" s="43" t="s">
        <v>1193</v>
      </c>
      <c r="AY49" s="43" t="s">
        <v>1198</v>
      </c>
      <c r="AZ49" s="43" t="s">
        <v>1198</v>
      </c>
      <c r="BA49" s="42" t="s">
        <v>1193</v>
      </c>
      <c r="BB49" s="43" t="s">
        <v>1198</v>
      </c>
      <c r="BC49" s="42" t="s">
        <v>1194</v>
      </c>
      <c r="BD49" s="125" t="s">
        <v>1193</v>
      </c>
      <c r="BE49" s="113"/>
      <c r="BF49" s="124" t="s">
        <v>1193</v>
      </c>
      <c r="BG49" s="43" t="s">
        <v>1193</v>
      </c>
      <c r="BH49" s="125" t="s">
        <v>1193</v>
      </c>
      <c r="BI49" s="113"/>
      <c r="BJ49" s="126" t="s">
        <v>1194</v>
      </c>
      <c r="BK49" s="43" t="s">
        <v>1194</v>
      </c>
      <c r="BL49" s="43" t="s">
        <v>1198</v>
      </c>
      <c r="BM49" s="125" t="s">
        <v>1198</v>
      </c>
      <c r="BN49" s="113"/>
      <c r="BO49" s="124" t="s">
        <v>1194</v>
      </c>
      <c r="BP49" s="43" t="s">
        <v>1194</v>
      </c>
      <c r="BQ49" s="42" t="s">
        <v>1193</v>
      </c>
      <c r="BR49" s="42" t="s">
        <v>1194</v>
      </c>
      <c r="BS49" s="43" t="s">
        <v>1194</v>
      </c>
      <c r="BT49" s="48"/>
    </row>
    <row r="50" spans="1:72" ht="18" x14ac:dyDescent="0.25">
      <c r="A50" s="129" t="s">
        <v>1247</v>
      </c>
      <c r="B50" s="43" t="s">
        <v>1193</v>
      </c>
      <c r="C50" s="120" t="s">
        <v>1193</v>
      </c>
      <c r="D50" s="121" t="s">
        <v>1193</v>
      </c>
      <c r="E50" s="121" t="s">
        <v>1193</v>
      </c>
      <c r="F50" s="121" t="s">
        <v>1193</v>
      </c>
      <c r="G50" s="121" t="s">
        <v>1193</v>
      </c>
      <c r="H50" s="121" t="s">
        <v>1193</v>
      </c>
      <c r="I50" s="121" t="s">
        <v>1193</v>
      </c>
      <c r="J50" s="121" t="s">
        <v>1193</v>
      </c>
      <c r="K50" s="121" t="s">
        <v>1193</v>
      </c>
      <c r="L50" s="121" t="s">
        <v>1193</v>
      </c>
      <c r="M50" s="121" t="s">
        <v>1193</v>
      </c>
      <c r="N50" s="121" t="s">
        <v>1193</v>
      </c>
      <c r="O50" s="121" t="s">
        <v>1193</v>
      </c>
      <c r="P50" s="121" t="s">
        <v>1193</v>
      </c>
      <c r="Q50" s="121" t="s">
        <v>1193</v>
      </c>
      <c r="R50" s="121" t="s">
        <v>1193</v>
      </c>
      <c r="S50" s="121" t="s">
        <v>1193</v>
      </c>
      <c r="T50" s="121" t="s">
        <v>1193</v>
      </c>
      <c r="U50" s="121" t="s">
        <v>1193</v>
      </c>
      <c r="V50" s="121" t="s">
        <v>1193</v>
      </c>
      <c r="W50" s="121" t="s">
        <v>1193</v>
      </c>
      <c r="X50" s="121" t="s">
        <v>1193</v>
      </c>
      <c r="Y50" s="121" t="s">
        <v>1193</v>
      </c>
      <c r="Z50" s="121" t="s">
        <v>1193</v>
      </c>
      <c r="AA50" s="121" t="s">
        <v>1193</v>
      </c>
      <c r="AB50" s="122" t="s">
        <v>1193</v>
      </c>
      <c r="AC50" s="123"/>
      <c r="AD50" s="124" t="s">
        <v>1193</v>
      </c>
      <c r="AE50" s="125" t="s">
        <v>1193</v>
      </c>
      <c r="AF50" s="113"/>
      <c r="AG50" s="126" t="s">
        <v>1193</v>
      </c>
      <c r="AH50" s="42" t="s">
        <v>1193</v>
      </c>
      <c r="AI50" s="42" t="s">
        <v>1193</v>
      </c>
      <c r="AJ50" s="42" t="s">
        <v>1193</v>
      </c>
      <c r="AK50" s="42" t="s">
        <v>1193</v>
      </c>
      <c r="AL50" s="42" t="s">
        <v>1193</v>
      </c>
      <c r="AM50" s="42" t="s">
        <v>1193</v>
      </c>
      <c r="AN50" s="127" t="s">
        <v>1195</v>
      </c>
      <c r="AO50" s="113"/>
      <c r="AP50" s="126" t="s">
        <v>1193</v>
      </c>
      <c r="AQ50" s="43" t="s">
        <v>1194</v>
      </c>
      <c r="AR50" s="42" t="s">
        <v>1193</v>
      </c>
      <c r="AS50" s="42" t="s">
        <v>1193</v>
      </c>
      <c r="AT50" s="127" t="s">
        <v>1198</v>
      </c>
      <c r="AU50" s="113"/>
      <c r="AV50" s="128" t="s">
        <v>1203</v>
      </c>
      <c r="AW50" s="43" t="s">
        <v>1193</v>
      </c>
      <c r="AX50" s="43" t="s">
        <v>1193</v>
      </c>
      <c r="AY50" s="43" t="s">
        <v>1193</v>
      </c>
      <c r="AZ50" s="43" t="s">
        <v>1193</v>
      </c>
      <c r="BA50" s="42" t="s">
        <v>1198</v>
      </c>
      <c r="BB50" s="43" t="s">
        <v>1193</v>
      </c>
      <c r="BC50" s="42" t="s">
        <v>1193</v>
      </c>
      <c r="BD50" s="125" t="s">
        <v>1193</v>
      </c>
      <c r="BE50" s="113"/>
      <c r="BF50" s="124" t="s">
        <v>1193</v>
      </c>
      <c r="BG50" s="43" t="s">
        <v>1193</v>
      </c>
      <c r="BH50" s="125" t="s">
        <v>1193</v>
      </c>
      <c r="BI50" s="113"/>
      <c r="BJ50" s="126" t="s">
        <v>1194</v>
      </c>
      <c r="BK50" s="43" t="s">
        <v>1194</v>
      </c>
      <c r="BL50" s="43" t="s">
        <v>1193</v>
      </c>
      <c r="BM50" s="125" t="s">
        <v>1198</v>
      </c>
      <c r="BN50" s="113"/>
      <c r="BO50" s="124" t="s">
        <v>1194</v>
      </c>
      <c r="BP50" s="43" t="s">
        <v>1194</v>
      </c>
      <c r="BQ50" s="42" t="s">
        <v>1193</v>
      </c>
      <c r="BR50" s="42" t="s">
        <v>1193</v>
      </c>
      <c r="BS50" s="43" t="s">
        <v>1193</v>
      </c>
      <c r="BT50" s="48"/>
    </row>
    <row r="51" spans="1:72" ht="18" x14ac:dyDescent="0.25">
      <c r="A51" s="129" t="s">
        <v>1248</v>
      </c>
      <c r="B51" s="43" t="s">
        <v>1193</v>
      </c>
      <c r="C51" s="120" t="s">
        <v>1193</v>
      </c>
      <c r="D51" s="121" t="s">
        <v>1193</v>
      </c>
      <c r="E51" s="121" t="s">
        <v>1193</v>
      </c>
      <c r="F51" s="121" t="s">
        <v>1193</v>
      </c>
      <c r="G51" s="121" t="s">
        <v>1193</v>
      </c>
      <c r="H51" s="121" t="s">
        <v>1193</v>
      </c>
      <c r="I51" s="121" t="s">
        <v>1193</v>
      </c>
      <c r="J51" s="121" t="s">
        <v>1193</v>
      </c>
      <c r="K51" s="121" t="s">
        <v>1193</v>
      </c>
      <c r="L51" s="121" t="s">
        <v>1193</v>
      </c>
      <c r="M51" s="121" t="s">
        <v>1193</v>
      </c>
      <c r="N51" s="121" t="s">
        <v>1193</v>
      </c>
      <c r="O51" s="121" t="s">
        <v>1193</v>
      </c>
      <c r="P51" s="121" t="s">
        <v>1193</v>
      </c>
      <c r="Q51" s="121" t="s">
        <v>1193</v>
      </c>
      <c r="R51" s="121" t="s">
        <v>1193</v>
      </c>
      <c r="S51" s="121" t="s">
        <v>1193</v>
      </c>
      <c r="T51" s="121" t="s">
        <v>1193</v>
      </c>
      <c r="U51" s="121" t="s">
        <v>1193</v>
      </c>
      <c r="V51" s="121" t="s">
        <v>1193</v>
      </c>
      <c r="W51" s="121" t="s">
        <v>1193</v>
      </c>
      <c r="X51" s="121" t="s">
        <v>1193</v>
      </c>
      <c r="Y51" s="121" t="s">
        <v>1193</v>
      </c>
      <c r="Z51" s="121" t="s">
        <v>1193</v>
      </c>
      <c r="AA51" s="121" t="s">
        <v>1193</v>
      </c>
      <c r="AB51" s="122" t="s">
        <v>1193</v>
      </c>
      <c r="AC51" s="123"/>
      <c r="AD51" s="124" t="s">
        <v>1193</v>
      </c>
      <c r="AE51" s="125" t="s">
        <v>1193</v>
      </c>
      <c r="AF51" s="113"/>
      <c r="AG51" s="126" t="s">
        <v>1194</v>
      </c>
      <c r="AH51" s="42" t="s">
        <v>1194</v>
      </c>
      <c r="AI51" s="42" t="s">
        <v>1193</v>
      </c>
      <c r="AJ51" s="42" t="s">
        <v>1193</v>
      </c>
      <c r="AK51" s="42" t="s">
        <v>1193</v>
      </c>
      <c r="AL51" s="42" t="s">
        <v>1193</v>
      </c>
      <c r="AM51" s="42" t="s">
        <v>1198</v>
      </c>
      <c r="AN51" s="127" t="s">
        <v>1193</v>
      </c>
      <c r="AO51" s="113"/>
      <c r="AP51" s="126" t="s">
        <v>1194</v>
      </c>
      <c r="AQ51" s="43" t="s">
        <v>1193</v>
      </c>
      <c r="AR51" s="42" t="s">
        <v>1193</v>
      </c>
      <c r="AS51" s="42" t="s">
        <v>1193</v>
      </c>
      <c r="AT51" s="127" t="s">
        <v>1193</v>
      </c>
      <c r="AU51" s="113"/>
      <c r="AV51" s="128" t="s">
        <v>1196</v>
      </c>
      <c r="AW51" s="43" t="s">
        <v>1194</v>
      </c>
      <c r="AX51" s="43" t="s">
        <v>1194</v>
      </c>
      <c r="AY51" s="43" t="s">
        <v>1193</v>
      </c>
      <c r="AZ51" s="43" t="s">
        <v>1193</v>
      </c>
      <c r="BA51" s="42" t="s">
        <v>1194</v>
      </c>
      <c r="BB51" s="43" t="s">
        <v>1193</v>
      </c>
      <c r="BC51" s="42" t="s">
        <v>1193</v>
      </c>
      <c r="BD51" s="125" t="s">
        <v>1194</v>
      </c>
      <c r="BE51" s="113"/>
      <c r="BF51" s="124" t="s">
        <v>1198</v>
      </c>
      <c r="BG51" s="43" t="s">
        <v>1198</v>
      </c>
      <c r="BH51" s="125" t="s">
        <v>1198</v>
      </c>
      <c r="BI51" s="113"/>
      <c r="BJ51" s="126" t="s">
        <v>1193</v>
      </c>
      <c r="BK51" s="43" t="s">
        <v>1195</v>
      </c>
      <c r="BL51" s="43" t="s">
        <v>1193</v>
      </c>
      <c r="BM51" s="125" t="s">
        <v>1193</v>
      </c>
      <c r="BN51" s="113"/>
      <c r="BO51" s="124" t="s">
        <v>1194</v>
      </c>
      <c r="BP51" s="43" t="s">
        <v>1194</v>
      </c>
      <c r="BQ51" s="42" t="s">
        <v>1194</v>
      </c>
      <c r="BR51" s="42" t="s">
        <v>1193</v>
      </c>
      <c r="BS51" s="43" t="s">
        <v>1194</v>
      </c>
      <c r="BT51" s="48"/>
    </row>
    <row r="52" spans="1:72" ht="18" x14ac:dyDescent="0.25">
      <c r="A52" s="129" t="s">
        <v>1249</v>
      </c>
      <c r="B52" s="43" t="s">
        <v>1193</v>
      </c>
      <c r="C52" s="120" t="s">
        <v>1193</v>
      </c>
      <c r="D52" s="121" t="s">
        <v>1193</v>
      </c>
      <c r="E52" s="121" t="s">
        <v>1193</v>
      </c>
      <c r="F52" s="121" t="s">
        <v>1193</v>
      </c>
      <c r="G52" s="121" t="s">
        <v>1193</v>
      </c>
      <c r="H52" s="121" t="s">
        <v>1193</v>
      </c>
      <c r="I52" s="121" t="s">
        <v>1193</v>
      </c>
      <c r="J52" s="121" t="s">
        <v>1193</v>
      </c>
      <c r="K52" s="121" t="s">
        <v>1193</v>
      </c>
      <c r="L52" s="121" t="s">
        <v>1193</v>
      </c>
      <c r="M52" s="121" t="s">
        <v>1193</v>
      </c>
      <c r="N52" s="121" t="s">
        <v>1193</v>
      </c>
      <c r="O52" s="121" t="s">
        <v>1193</v>
      </c>
      <c r="P52" s="121" t="s">
        <v>1193</v>
      </c>
      <c r="Q52" s="121" t="s">
        <v>1193</v>
      </c>
      <c r="R52" s="121" t="s">
        <v>1193</v>
      </c>
      <c r="S52" s="121" t="s">
        <v>1193</v>
      </c>
      <c r="T52" s="121" t="s">
        <v>1193</v>
      </c>
      <c r="U52" s="121" t="s">
        <v>1193</v>
      </c>
      <c r="V52" s="121" t="s">
        <v>1193</v>
      </c>
      <c r="W52" s="121" t="s">
        <v>1193</v>
      </c>
      <c r="X52" s="121" t="s">
        <v>1193</v>
      </c>
      <c r="Y52" s="121" t="s">
        <v>1193</v>
      </c>
      <c r="Z52" s="121" t="s">
        <v>1193</v>
      </c>
      <c r="AA52" s="121" t="s">
        <v>1193</v>
      </c>
      <c r="AB52" s="122" t="s">
        <v>1193</v>
      </c>
      <c r="AC52" s="123"/>
      <c r="AD52" s="124" t="s">
        <v>1193</v>
      </c>
      <c r="AE52" s="125" t="s">
        <v>1193</v>
      </c>
      <c r="AF52" s="113"/>
      <c r="AG52" s="126" t="s">
        <v>1193</v>
      </c>
      <c r="AH52" s="42" t="s">
        <v>1193</v>
      </c>
      <c r="AI52" s="42" t="s">
        <v>1193</v>
      </c>
      <c r="AJ52" s="42" t="s">
        <v>1193</v>
      </c>
      <c r="AK52" s="42" t="s">
        <v>1198</v>
      </c>
      <c r="AL52" s="42" t="s">
        <v>1198</v>
      </c>
      <c r="AM52" s="42" t="s">
        <v>1195</v>
      </c>
      <c r="AN52" s="127" t="s">
        <v>1195</v>
      </c>
      <c r="AO52" s="113"/>
      <c r="AP52" s="126" t="s">
        <v>1193</v>
      </c>
      <c r="AQ52" s="43" t="s">
        <v>1194</v>
      </c>
      <c r="AR52" s="42" t="s">
        <v>1198</v>
      </c>
      <c r="AS52" s="42" t="s">
        <v>1198</v>
      </c>
      <c r="AT52" s="127" t="s">
        <v>1198</v>
      </c>
      <c r="AU52" s="113"/>
      <c r="AV52" s="128" t="s">
        <v>1196</v>
      </c>
      <c r="AW52" s="43" t="s">
        <v>1193</v>
      </c>
      <c r="AX52" s="43" t="s">
        <v>1193</v>
      </c>
      <c r="AY52" s="43" t="s">
        <v>1193</v>
      </c>
      <c r="AZ52" s="43" t="s">
        <v>1193</v>
      </c>
      <c r="BA52" s="42" t="s">
        <v>1198</v>
      </c>
      <c r="BB52" s="43" t="s">
        <v>1193</v>
      </c>
      <c r="BC52" s="42" t="s">
        <v>1193</v>
      </c>
      <c r="BD52" s="125" t="s">
        <v>1193</v>
      </c>
      <c r="BE52" s="113"/>
      <c r="BF52" s="124" t="s">
        <v>1193</v>
      </c>
      <c r="BG52" s="43" t="s">
        <v>1193</v>
      </c>
      <c r="BH52" s="125" t="s">
        <v>1193</v>
      </c>
      <c r="BI52" s="113"/>
      <c r="BJ52" s="126" t="s">
        <v>1194</v>
      </c>
      <c r="BK52" s="43" t="s">
        <v>1194</v>
      </c>
      <c r="BL52" s="43" t="s">
        <v>1198</v>
      </c>
      <c r="BM52" s="125" t="s">
        <v>1198</v>
      </c>
      <c r="BN52" s="113"/>
      <c r="BO52" s="124" t="s">
        <v>1194</v>
      </c>
      <c r="BP52" s="43" t="s">
        <v>1194</v>
      </c>
      <c r="BQ52" s="42" t="s">
        <v>1193</v>
      </c>
      <c r="BR52" s="42" t="s">
        <v>1193</v>
      </c>
      <c r="BS52" s="43" t="s">
        <v>1193</v>
      </c>
      <c r="BT52" s="48"/>
    </row>
    <row r="53" spans="1:72" ht="18" x14ac:dyDescent="0.25">
      <c r="A53" s="30"/>
      <c r="B53" s="43"/>
      <c r="C53" s="66"/>
      <c r="D53" s="66"/>
      <c r="E53" s="66"/>
      <c r="F53" s="66"/>
      <c r="G53" s="66"/>
      <c r="H53" s="66"/>
      <c r="I53" s="66"/>
      <c r="J53" s="66"/>
      <c r="K53" s="66"/>
      <c r="L53" s="66"/>
      <c r="M53" s="66"/>
      <c r="N53" s="66"/>
      <c r="O53" s="66"/>
      <c r="P53" s="66"/>
      <c r="Q53" s="66"/>
      <c r="R53" s="66"/>
      <c r="S53" s="66"/>
      <c r="T53" s="66"/>
      <c r="U53" s="66"/>
      <c r="V53" s="66"/>
      <c r="W53" s="66"/>
      <c r="X53" s="66"/>
      <c r="Y53" s="66"/>
      <c r="Z53" s="66"/>
      <c r="AA53" s="66"/>
      <c r="AB53" s="66"/>
      <c r="AC53" s="114"/>
      <c r="AD53" s="43"/>
      <c r="AE53" s="43"/>
      <c r="AF53" s="114"/>
      <c r="AG53" s="42"/>
      <c r="AH53" s="42"/>
      <c r="AI53" s="42"/>
      <c r="AJ53" s="42"/>
      <c r="AK53" s="42"/>
      <c r="AL53" s="42"/>
      <c r="AM53" s="42"/>
      <c r="AN53" s="42"/>
      <c r="AO53" s="114"/>
      <c r="AP53" s="42"/>
      <c r="AQ53" s="43"/>
      <c r="AR53" s="42"/>
      <c r="AS53" s="42"/>
      <c r="AT53" s="42"/>
      <c r="AU53" s="114"/>
      <c r="AV53" s="40"/>
      <c r="AW53" s="43"/>
      <c r="AX53" s="43"/>
      <c r="AY53" s="43"/>
      <c r="AZ53" s="43"/>
      <c r="BA53" s="42"/>
      <c r="BB53" s="43"/>
      <c r="BC53" s="42"/>
      <c r="BD53" s="43"/>
      <c r="BE53" s="114"/>
      <c r="BF53" s="43"/>
      <c r="BG53" s="43"/>
      <c r="BH53" s="43"/>
      <c r="BI53" s="114"/>
      <c r="BJ53" s="42"/>
      <c r="BK53" s="43"/>
      <c r="BL53" s="43"/>
      <c r="BM53" s="43"/>
      <c r="BN53" s="114"/>
      <c r="BT53" s="48"/>
    </row>
    <row r="54" spans="1:72" ht="18" x14ac:dyDescent="0.25">
      <c r="A54" s="30"/>
      <c r="B54" s="43"/>
      <c r="C54" s="66"/>
      <c r="D54" s="66"/>
      <c r="E54" s="66"/>
      <c r="F54" s="66"/>
      <c r="G54" s="66"/>
      <c r="H54" s="66"/>
      <c r="I54" s="66"/>
      <c r="J54" s="66"/>
      <c r="K54" s="66"/>
      <c r="L54" s="66"/>
      <c r="M54" s="66"/>
      <c r="N54" s="66"/>
      <c r="O54" s="66"/>
      <c r="P54" s="66"/>
      <c r="Q54" s="66"/>
      <c r="R54" s="66"/>
      <c r="S54" s="66"/>
      <c r="T54" s="66"/>
      <c r="U54" s="66"/>
      <c r="V54" s="66"/>
      <c r="W54" s="66"/>
      <c r="X54" s="66"/>
      <c r="Y54" s="66"/>
      <c r="Z54" s="66"/>
      <c r="AA54" s="66"/>
      <c r="AB54" s="66"/>
      <c r="AC54" s="114"/>
      <c r="AD54" s="43"/>
      <c r="AE54" s="43"/>
      <c r="AF54" s="114"/>
      <c r="AG54" s="42"/>
      <c r="AH54" s="42"/>
      <c r="AI54" s="42"/>
      <c r="AJ54" s="42"/>
      <c r="AK54" s="42"/>
      <c r="AL54" s="42"/>
      <c r="AM54" s="42"/>
      <c r="AN54" s="42"/>
      <c r="AO54" s="114"/>
      <c r="AP54" s="42"/>
      <c r="AQ54" s="43"/>
      <c r="AR54" s="42"/>
      <c r="AS54" s="42"/>
      <c r="AT54" s="42"/>
      <c r="AU54" s="114"/>
      <c r="AV54" s="40"/>
      <c r="AW54" s="43"/>
      <c r="AX54" s="43"/>
      <c r="AY54" s="43"/>
      <c r="AZ54" s="43"/>
      <c r="BA54" s="42"/>
      <c r="BB54" s="43"/>
      <c r="BC54" s="42"/>
      <c r="BD54" s="43"/>
      <c r="BE54" s="114"/>
      <c r="BF54" s="43"/>
      <c r="BG54" s="43"/>
      <c r="BH54" s="43"/>
      <c r="BI54" s="114"/>
      <c r="BJ54" s="42"/>
      <c r="BK54" s="43"/>
      <c r="BL54" s="43"/>
      <c r="BM54" s="43"/>
      <c r="BN54" s="114"/>
      <c r="BT54" s="48"/>
    </row>
    <row r="55" spans="1:72" ht="18" x14ac:dyDescent="0.25">
      <c r="A55" s="30"/>
      <c r="B55" s="43"/>
      <c r="C55" s="66"/>
      <c r="D55" s="66"/>
      <c r="E55" s="66"/>
      <c r="F55" s="66"/>
      <c r="G55" s="66"/>
      <c r="H55" s="66"/>
      <c r="I55" s="66"/>
      <c r="J55" s="66"/>
      <c r="K55" s="66"/>
      <c r="L55" s="66"/>
      <c r="M55" s="66"/>
      <c r="N55" s="66"/>
      <c r="O55" s="66"/>
      <c r="P55" s="66"/>
      <c r="Q55" s="66"/>
      <c r="R55" s="66"/>
      <c r="S55" s="66"/>
      <c r="T55" s="66"/>
      <c r="U55" s="66"/>
      <c r="V55" s="66"/>
      <c r="W55" s="66"/>
      <c r="X55" s="66"/>
      <c r="Y55" s="66"/>
      <c r="Z55" s="66"/>
      <c r="AA55" s="66"/>
      <c r="AB55" s="66"/>
      <c r="AC55" s="114"/>
      <c r="AD55" s="43"/>
      <c r="AE55" s="43"/>
      <c r="AF55" s="114"/>
      <c r="AG55" s="42"/>
      <c r="AH55" s="42"/>
      <c r="AI55" s="42"/>
      <c r="AJ55" s="42"/>
      <c r="AK55" s="42"/>
      <c r="AL55" s="42"/>
      <c r="AM55" s="42"/>
      <c r="AN55" s="42"/>
      <c r="AO55" s="114"/>
      <c r="AP55" s="42"/>
      <c r="AQ55" s="43"/>
      <c r="AR55" s="42"/>
      <c r="AS55" s="42"/>
      <c r="AT55" s="42"/>
      <c r="AU55" s="114"/>
      <c r="AV55" s="40"/>
      <c r="AW55" s="43"/>
      <c r="AX55" s="43"/>
      <c r="AY55" s="43"/>
      <c r="AZ55" s="43"/>
      <c r="BA55" s="42"/>
      <c r="BB55" s="43"/>
      <c r="BC55" s="42"/>
      <c r="BD55" s="43"/>
      <c r="BE55" s="114"/>
      <c r="BF55" s="43"/>
      <c r="BG55" s="43"/>
      <c r="BH55" s="43"/>
      <c r="BI55" s="114"/>
      <c r="BJ55" s="42"/>
      <c r="BK55" s="43"/>
      <c r="BL55" s="43"/>
      <c r="BM55" s="43"/>
      <c r="BN55" s="114"/>
      <c r="BT55" s="48"/>
    </row>
    <row r="56" spans="1:72" ht="18" x14ac:dyDescent="0.25">
      <c r="A56" s="30"/>
      <c r="B56" s="43"/>
      <c r="C56" s="66"/>
      <c r="D56" s="66"/>
      <c r="E56" s="66"/>
      <c r="F56" s="66"/>
      <c r="G56" s="66"/>
      <c r="H56" s="66"/>
      <c r="I56" s="66"/>
      <c r="J56" s="66"/>
      <c r="K56" s="66"/>
      <c r="L56" s="66"/>
      <c r="M56" s="66"/>
      <c r="N56" s="66"/>
      <c r="O56" s="66"/>
      <c r="P56" s="66"/>
      <c r="Q56" s="66"/>
      <c r="R56" s="66"/>
      <c r="S56" s="66"/>
      <c r="T56" s="66"/>
      <c r="U56" s="66"/>
      <c r="V56" s="66"/>
      <c r="W56" s="66"/>
      <c r="X56" s="66"/>
      <c r="Y56" s="66"/>
      <c r="Z56" s="66"/>
      <c r="AA56" s="66"/>
      <c r="AB56" s="66"/>
      <c r="AC56" s="114"/>
      <c r="AD56" s="43"/>
      <c r="AE56" s="43"/>
      <c r="AF56" s="114"/>
      <c r="AG56" s="42"/>
      <c r="AH56" s="42"/>
      <c r="AI56" s="42"/>
      <c r="AJ56" s="42"/>
      <c r="AK56" s="42"/>
      <c r="AL56" s="42"/>
      <c r="AM56" s="42"/>
      <c r="AN56" s="42"/>
      <c r="AO56" s="114"/>
      <c r="AP56" s="42"/>
      <c r="AQ56" s="43"/>
      <c r="AR56" s="42"/>
      <c r="AS56" s="42"/>
      <c r="AT56" s="42"/>
      <c r="AU56" s="114"/>
      <c r="AV56" s="40"/>
      <c r="AW56" s="43"/>
      <c r="AX56" s="43"/>
      <c r="AY56" s="43"/>
      <c r="AZ56" s="43"/>
      <c r="BA56" s="42"/>
      <c r="BB56" s="43"/>
      <c r="BC56" s="42"/>
      <c r="BD56" s="43"/>
      <c r="BE56" s="114"/>
      <c r="BF56" s="43"/>
      <c r="BG56" s="43"/>
      <c r="BH56" s="43"/>
      <c r="BI56" s="114"/>
      <c r="BJ56" s="42"/>
      <c r="BK56" s="43"/>
      <c r="BL56" s="43"/>
      <c r="BM56" s="43"/>
      <c r="BN56" s="114"/>
      <c r="BT56" s="48"/>
    </row>
    <row r="57" spans="1:72" ht="18" x14ac:dyDescent="0.25">
      <c r="A57" s="30"/>
      <c r="B57" s="43"/>
      <c r="C57" s="66"/>
      <c r="D57" s="66"/>
      <c r="E57" s="66"/>
      <c r="F57" s="66"/>
      <c r="G57" s="66"/>
      <c r="H57" s="66"/>
      <c r="I57" s="66"/>
      <c r="J57" s="66"/>
      <c r="K57" s="66"/>
      <c r="L57" s="66"/>
      <c r="M57" s="66"/>
      <c r="N57" s="66"/>
      <c r="O57" s="66"/>
      <c r="P57" s="66"/>
      <c r="Q57" s="66"/>
      <c r="R57" s="66"/>
      <c r="S57" s="66"/>
      <c r="T57" s="66"/>
      <c r="U57" s="66"/>
      <c r="V57" s="66"/>
      <c r="W57" s="66"/>
      <c r="X57" s="66"/>
      <c r="Y57" s="66"/>
      <c r="Z57" s="66"/>
      <c r="AA57" s="66"/>
      <c r="AB57" s="66"/>
      <c r="AC57" s="114"/>
      <c r="AD57" s="43"/>
      <c r="AE57" s="43"/>
      <c r="AF57" s="114"/>
      <c r="AG57" s="42"/>
      <c r="AH57" s="42"/>
      <c r="AI57" s="42"/>
      <c r="AJ57" s="42"/>
      <c r="AK57" s="42"/>
      <c r="AL57" s="42"/>
      <c r="AM57" s="42"/>
      <c r="AN57" s="42"/>
      <c r="AO57" s="114"/>
      <c r="AP57" s="42"/>
      <c r="AQ57" s="43"/>
      <c r="AR57" s="42"/>
      <c r="AS57" s="42"/>
      <c r="AT57" s="42"/>
      <c r="AU57" s="114"/>
      <c r="AV57" s="40"/>
      <c r="AW57" s="43"/>
      <c r="AX57" s="43"/>
      <c r="AY57" s="43"/>
      <c r="AZ57" s="43"/>
      <c r="BA57" s="42"/>
      <c r="BB57" s="43"/>
      <c r="BC57" s="42"/>
      <c r="BD57" s="43"/>
      <c r="BE57" s="114"/>
      <c r="BF57" s="43"/>
      <c r="BG57" s="43"/>
      <c r="BH57" s="43"/>
      <c r="BI57" s="114"/>
      <c r="BJ57" s="42"/>
      <c r="BK57" s="43"/>
      <c r="BL57" s="43"/>
      <c r="BM57" s="43"/>
      <c r="BN57" s="114"/>
      <c r="BT57" s="48"/>
    </row>
    <row r="58" spans="1:72" ht="18" x14ac:dyDescent="0.25">
      <c r="A58" s="30"/>
      <c r="B58" s="43"/>
      <c r="C58" s="66"/>
      <c r="D58" s="66"/>
      <c r="E58" s="66"/>
      <c r="F58" s="66"/>
      <c r="G58" s="66"/>
      <c r="H58" s="66"/>
      <c r="I58" s="66"/>
      <c r="J58" s="66"/>
      <c r="K58" s="66"/>
      <c r="L58" s="66"/>
      <c r="M58" s="66"/>
      <c r="N58" s="66"/>
      <c r="O58" s="66"/>
      <c r="P58" s="66"/>
      <c r="Q58" s="66"/>
      <c r="R58" s="66"/>
      <c r="S58" s="66"/>
      <c r="T58" s="66"/>
      <c r="U58" s="66"/>
      <c r="V58" s="66"/>
      <c r="W58" s="66"/>
      <c r="X58" s="66"/>
      <c r="Y58" s="66"/>
      <c r="Z58" s="66"/>
      <c r="AA58" s="66"/>
      <c r="AB58" s="66"/>
      <c r="AC58" s="114"/>
      <c r="AD58" s="43"/>
      <c r="AE58" s="43"/>
      <c r="AF58" s="114"/>
      <c r="AG58" s="42"/>
      <c r="AH58" s="42"/>
      <c r="AI58" s="42"/>
      <c r="AJ58" s="42"/>
      <c r="AK58" s="42"/>
      <c r="AL58" s="42"/>
      <c r="AM58" s="42"/>
      <c r="AN58" s="42"/>
      <c r="AO58" s="114"/>
      <c r="AP58" s="42"/>
      <c r="AQ58" s="43"/>
      <c r="AR58" s="42"/>
      <c r="AS58" s="42"/>
      <c r="AT58" s="42"/>
      <c r="AU58" s="114"/>
      <c r="AV58" s="40"/>
      <c r="AW58" s="43"/>
      <c r="AX58" s="43"/>
      <c r="AY58" s="43"/>
      <c r="AZ58" s="43"/>
      <c r="BA58" s="42"/>
      <c r="BB58" s="43"/>
      <c r="BC58" s="42"/>
      <c r="BD58" s="43"/>
      <c r="BE58" s="114"/>
      <c r="BF58" s="43"/>
      <c r="BG58" s="43"/>
      <c r="BH58" s="43"/>
      <c r="BI58" s="114"/>
      <c r="BJ58" s="42"/>
      <c r="BK58" s="43"/>
      <c r="BL58" s="43"/>
      <c r="BM58" s="43"/>
      <c r="BN58" s="114"/>
      <c r="BT58" s="48"/>
    </row>
    <row r="59" spans="1:72" ht="18" x14ac:dyDescent="0.25">
      <c r="A59" s="30"/>
      <c r="B59" s="43"/>
      <c r="C59" s="66"/>
      <c r="D59" s="66"/>
      <c r="E59" s="66"/>
      <c r="F59" s="66"/>
      <c r="G59" s="66"/>
      <c r="H59" s="66"/>
      <c r="I59" s="66"/>
      <c r="J59" s="66"/>
      <c r="K59" s="66"/>
      <c r="L59" s="66"/>
      <c r="M59" s="66"/>
      <c r="N59" s="66"/>
      <c r="O59" s="66"/>
      <c r="P59" s="66"/>
      <c r="Q59" s="66"/>
      <c r="R59" s="66"/>
      <c r="S59" s="66"/>
      <c r="T59" s="66"/>
      <c r="U59" s="66"/>
      <c r="V59" s="66"/>
      <c r="W59" s="66"/>
      <c r="X59" s="66"/>
      <c r="Y59" s="66"/>
      <c r="Z59" s="66"/>
      <c r="AA59" s="66"/>
      <c r="AB59" s="66"/>
      <c r="AC59" s="114"/>
      <c r="AD59" s="43"/>
      <c r="AE59" s="43"/>
      <c r="AF59" s="114"/>
      <c r="AG59" s="42"/>
      <c r="AH59" s="42"/>
      <c r="AI59" s="42"/>
      <c r="AJ59" s="42"/>
      <c r="AK59" s="42"/>
      <c r="AL59" s="42"/>
      <c r="AM59" s="42"/>
      <c r="AN59" s="42"/>
      <c r="AO59" s="114"/>
      <c r="AP59" s="42"/>
      <c r="AQ59" s="43"/>
      <c r="AR59" s="42"/>
      <c r="AS59" s="42"/>
      <c r="AT59" s="42"/>
      <c r="AU59" s="114"/>
      <c r="AV59" s="40"/>
      <c r="AW59" s="43"/>
      <c r="AX59" s="43"/>
      <c r="AY59" s="43"/>
      <c r="AZ59" s="43"/>
      <c r="BA59" s="42"/>
      <c r="BB59" s="43"/>
      <c r="BC59" s="42"/>
      <c r="BD59" s="43"/>
      <c r="BE59" s="114"/>
      <c r="BF59" s="43"/>
      <c r="BG59" s="43"/>
      <c r="BH59" s="43"/>
      <c r="BI59" s="114"/>
      <c r="BJ59" s="42"/>
      <c r="BK59" s="43"/>
      <c r="BL59" s="43"/>
      <c r="BM59" s="43"/>
      <c r="BN59" s="114"/>
      <c r="BT59" s="48"/>
    </row>
    <row r="60" spans="1:72" ht="18" x14ac:dyDescent="0.25">
      <c r="A60" s="30"/>
      <c r="B60" s="43"/>
      <c r="C60" s="66"/>
      <c r="D60" s="66"/>
      <c r="E60" s="66"/>
      <c r="F60" s="66"/>
      <c r="G60" s="66"/>
      <c r="H60" s="66"/>
      <c r="I60" s="66"/>
      <c r="J60" s="66"/>
      <c r="K60" s="66"/>
      <c r="L60" s="66"/>
      <c r="M60" s="66"/>
      <c r="N60" s="66"/>
      <c r="O60" s="66"/>
      <c r="P60" s="66"/>
      <c r="Q60" s="66"/>
      <c r="R60" s="66"/>
      <c r="S60" s="66"/>
      <c r="T60" s="66"/>
      <c r="U60" s="66"/>
      <c r="V60" s="66"/>
      <c r="W60" s="66"/>
      <c r="X60" s="66"/>
      <c r="Y60" s="66"/>
      <c r="Z60" s="66"/>
      <c r="AA60" s="66"/>
      <c r="AB60" s="66"/>
      <c r="AC60" s="114"/>
      <c r="AD60" s="43"/>
      <c r="AE60" s="43"/>
      <c r="AF60" s="114"/>
      <c r="AG60" s="42"/>
      <c r="AH60" s="42"/>
      <c r="AI60" s="42"/>
      <c r="AJ60" s="42"/>
      <c r="AK60" s="42"/>
      <c r="AL60" s="42"/>
      <c r="AM60" s="42"/>
      <c r="AN60" s="42"/>
      <c r="AO60" s="114"/>
      <c r="AP60" s="42"/>
      <c r="AQ60" s="43"/>
      <c r="AR60" s="42"/>
      <c r="AS60" s="42"/>
      <c r="AT60" s="42"/>
      <c r="AU60" s="114"/>
      <c r="AV60" s="40"/>
      <c r="AW60" s="43"/>
      <c r="AX60" s="43"/>
      <c r="AY60" s="43"/>
      <c r="AZ60" s="43"/>
      <c r="BA60" s="42"/>
      <c r="BB60" s="43"/>
      <c r="BC60" s="42"/>
      <c r="BD60" s="43"/>
      <c r="BE60" s="114"/>
      <c r="BF60" s="43"/>
      <c r="BG60" s="43"/>
      <c r="BH60" s="43"/>
      <c r="BI60" s="114"/>
      <c r="BJ60" s="42"/>
      <c r="BK60" s="43"/>
      <c r="BL60" s="43"/>
      <c r="BM60" s="43"/>
      <c r="BN60" s="114"/>
      <c r="BT60" s="48"/>
    </row>
    <row r="61" spans="1:72" ht="18" x14ac:dyDescent="0.25">
      <c r="A61" s="30"/>
      <c r="B61" s="43"/>
      <c r="C61" s="66"/>
      <c r="D61" s="66"/>
      <c r="E61" s="66"/>
      <c r="F61" s="66"/>
      <c r="G61" s="66"/>
      <c r="H61" s="66"/>
      <c r="I61" s="66"/>
      <c r="J61" s="66"/>
      <c r="K61" s="66"/>
      <c r="L61" s="66"/>
      <c r="M61" s="66"/>
      <c r="N61" s="66"/>
      <c r="O61" s="66"/>
      <c r="P61" s="66"/>
      <c r="Q61" s="66"/>
      <c r="R61" s="66"/>
      <c r="S61" s="66"/>
      <c r="T61" s="66"/>
      <c r="U61" s="66"/>
      <c r="V61" s="66"/>
      <c r="W61" s="66"/>
      <c r="X61" s="66"/>
      <c r="Y61" s="66"/>
      <c r="Z61" s="66"/>
      <c r="AA61" s="66"/>
      <c r="AB61" s="66"/>
      <c r="AC61" s="114"/>
      <c r="AD61" s="43"/>
      <c r="AE61" s="43"/>
      <c r="AF61" s="114"/>
      <c r="AG61" s="42"/>
      <c r="AH61" s="42"/>
      <c r="AI61" s="42"/>
      <c r="AJ61" s="42"/>
      <c r="AK61" s="42"/>
      <c r="AL61" s="42"/>
      <c r="AM61" s="42"/>
      <c r="AN61" s="42"/>
      <c r="AO61" s="114"/>
      <c r="AP61" s="42"/>
      <c r="AQ61" s="43"/>
      <c r="AR61" s="42"/>
      <c r="AS61" s="42"/>
      <c r="AT61" s="42"/>
      <c r="AU61" s="114"/>
      <c r="AV61" s="40"/>
      <c r="AW61" s="43"/>
      <c r="AX61" s="43"/>
      <c r="AY61" s="43"/>
      <c r="AZ61" s="43"/>
      <c r="BA61" s="42"/>
      <c r="BB61" s="43"/>
      <c r="BC61" s="42"/>
      <c r="BD61" s="43"/>
      <c r="BE61" s="114"/>
      <c r="BF61" s="43"/>
      <c r="BG61" s="43"/>
      <c r="BH61" s="43"/>
      <c r="BI61" s="114"/>
      <c r="BJ61" s="42"/>
      <c r="BK61" s="43"/>
      <c r="BL61" s="43"/>
      <c r="BM61" s="43"/>
      <c r="BN61" s="114"/>
      <c r="BT61" s="48"/>
    </row>
    <row r="62" spans="1:72" ht="18" x14ac:dyDescent="0.25">
      <c r="A62" s="30"/>
      <c r="B62" s="43"/>
      <c r="C62" s="66"/>
      <c r="D62" s="66"/>
      <c r="E62" s="66"/>
      <c r="F62" s="66"/>
      <c r="G62" s="66"/>
      <c r="H62" s="66"/>
      <c r="I62" s="66"/>
      <c r="J62" s="66"/>
      <c r="K62" s="66"/>
      <c r="L62" s="66"/>
      <c r="M62" s="66"/>
      <c r="N62" s="66"/>
      <c r="O62" s="66"/>
      <c r="P62" s="66"/>
      <c r="Q62" s="66"/>
      <c r="R62" s="66"/>
      <c r="S62" s="66"/>
      <c r="T62" s="66"/>
      <c r="U62" s="66"/>
      <c r="V62" s="66"/>
      <c r="W62" s="66"/>
      <c r="X62" s="66"/>
      <c r="Y62" s="66"/>
      <c r="Z62" s="66"/>
      <c r="AA62" s="66"/>
      <c r="AB62" s="66"/>
      <c r="AC62" s="114"/>
      <c r="AD62" s="43"/>
      <c r="AE62" s="43"/>
      <c r="AF62" s="114"/>
      <c r="AG62" s="42"/>
      <c r="AH62" s="42"/>
      <c r="AI62" s="42"/>
      <c r="AJ62" s="42"/>
      <c r="AK62" s="42"/>
      <c r="AL62" s="42"/>
      <c r="AM62" s="42"/>
      <c r="AN62" s="42"/>
      <c r="AO62" s="114"/>
      <c r="AP62" s="42"/>
      <c r="AQ62" s="43"/>
      <c r="AR62" s="42"/>
      <c r="AS62" s="42"/>
      <c r="AT62" s="42"/>
      <c r="AU62" s="114"/>
      <c r="AV62" s="40"/>
      <c r="AW62" s="43"/>
      <c r="AX62" s="43"/>
      <c r="AY62" s="43"/>
      <c r="AZ62" s="43"/>
      <c r="BA62" s="42"/>
      <c r="BB62" s="43"/>
      <c r="BC62" s="42"/>
      <c r="BD62" s="43"/>
      <c r="BE62" s="114"/>
      <c r="BF62" s="43"/>
      <c r="BG62" s="43"/>
      <c r="BH62" s="43"/>
      <c r="BI62" s="114"/>
      <c r="BJ62" s="42"/>
      <c r="BK62" s="43"/>
      <c r="BL62" s="43"/>
      <c r="BM62" s="43"/>
      <c r="BN62" s="114"/>
      <c r="BT62" s="48"/>
    </row>
    <row r="63" spans="1:72" ht="18" x14ac:dyDescent="0.25">
      <c r="A63" s="30"/>
      <c r="B63" s="43"/>
      <c r="C63" s="66"/>
      <c r="D63" s="66"/>
      <c r="E63" s="66"/>
      <c r="F63" s="66"/>
      <c r="G63" s="66"/>
      <c r="H63" s="66"/>
      <c r="I63" s="66"/>
      <c r="J63" s="66"/>
      <c r="K63" s="66"/>
      <c r="L63" s="66"/>
      <c r="M63" s="66"/>
      <c r="N63" s="66"/>
      <c r="O63" s="66"/>
      <c r="P63" s="66"/>
      <c r="Q63" s="66"/>
      <c r="R63" s="66"/>
      <c r="S63" s="66"/>
      <c r="T63" s="66"/>
      <c r="U63" s="66"/>
      <c r="V63" s="66"/>
      <c r="W63" s="66"/>
      <c r="X63" s="66"/>
      <c r="Y63" s="66"/>
      <c r="Z63" s="66"/>
      <c r="AA63" s="66"/>
      <c r="AB63" s="66"/>
      <c r="AC63" s="114"/>
      <c r="AD63" s="43"/>
      <c r="AE63" s="43"/>
      <c r="AF63" s="114"/>
      <c r="AG63" s="42"/>
      <c r="AH63" s="42"/>
      <c r="AI63" s="42"/>
      <c r="AJ63" s="42"/>
      <c r="AK63" s="42"/>
      <c r="AL63" s="42"/>
      <c r="AM63" s="42"/>
      <c r="AN63" s="42"/>
      <c r="AO63" s="114"/>
      <c r="AP63" s="42"/>
      <c r="AQ63" s="43"/>
      <c r="AR63" s="42"/>
      <c r="AS63" s="42"/>
      <c r="AT63" s="42"/>
      <c r="AU63" s="114"/>
      <c r="AV63" s="40"/>
      <c r="AW63" s="43"/>
      <c r="AX63" s="43"/>
      <c r="AY63" s="43"/>
      <c r="AZ63" s="43"/>
      <c r="BA63" s="42"/>
      <c r="BB63" s="43"/>
      <c r="BC63" s="42"/>
      <c r="BD63" s="43"/>
      <c r="BE63" s="114"/>
      <c r="BF63" s="43"/>
      <c r="BG63" s="43"/>
      <c r="BH63" s="43"/>
      <c r="BI63" s="114"/>
      <c r="BJ63" s="42"/>
      <c r="BK63" s="43"/>
      <c r="BL63" s="43"/>
      <c r="BM63" s="43"/>
      <c r="BN63" s="114"/>
      <c r="BT63" s="48"/>
    </row>
    <row r="64" spans="1:72" ht="18" x14ac:dyDescent="0.25">
      <c r="A64" s="30"/>
      <c r="B64" s="43"/>
      <c r="C64" s="66"/>
      <c r="D64" s="66"/>
      <c r="E64" s="66"/>
      <c r="F64" s="66"/>
      <c r="G64" s="66"/>
      <c r="H64" s="66"/>
      <c r="I64" s="66"/>
      <c r="J64" s="66"/>
      <c r="K64" s="66"/>
      <c r="L64" s="66"/>
      <c r="M64" s="66"/>
      <c r="N64" s="66"/>
      <c r="O64" s="66"/>
      <c r="P64" s="66"/>
      <c r="Q64" s="66"/>
      <c r="R64" s="66"/>
      <c r="S64" s="66"/>
      <c r="T64" s="66"/>
      <c r="U64" s="66"/>
      <c r="V64" s="66"/>
      <c r="W64" s="66"/>
      <c r="X64" s="66"/>
      <c r="Y64" s="66"/>
      <c r="Z64" s="66"/>
      <c r="AA64" s="66"/>
      <c r="AB64" s="66"/>
      <c r="AC64" s="114"/>
      <c r="AD64" s="43"/>
      <c r="AE64" s="43"/>
      <c r="AF64" s="114"/>
      <c r="AG64" s="42"/>
      <c r="AH64" s="42"/>
      <c r="AI64" s="42"/>
      <c r="AJ64" s="42"/>
      <c r="AK64" s="42"/>
      <c r="AL64" s="42"/>
      <c r="AM64" s="42"/>
      <c r="AN64" s="42"/>
      <c r="AO64" s="114"/>
      <c r="AP64" s="42"/>
      <c r="AQ64" s="43"/>
      <c r="AR64" s="42"/>
      <c r="AS64" s="42"/>
      <c r="AT64" s="42"/>
      <c r="AU64" s="114"/>
      <c r="AV64" s="40"/>
      <c r="AW64" s="43"/>
      <c r="AX64" s="43"/>
      <c r="AY64" s="43"/>
      <c r="AZ64" s="43"/>
      <c r="BA64" s="42"/>
      <c r="BB64" s="43"/>
      <c r="BC64" s="42"/>
      <c r="BD64" s="43"/>
      <c r="BE64" s="114"/>
      <c r="BF64" s="43"/>
      <c r="BG64" s="43"/>
      <c r="BH64" s="43"/>
      <c r="BI64" s="114"/>
      <c r="BJ64" s="42"/>
      <c r="BK64" s="43"/>
      <c r="BL64" s="43"/>
      <c r="BM64" s="43"/>
      <c r="BN64" s="114"/>
      <c r="BT64" s="48"/>
    </row>
    <row r="65" spans="1:72" ht="18" x14ac:dyDescent="0.25">
      <c r="A65" s="30"/>
      <c r="B65" s="43"/>
      <c r="C65" s="66"/>
      <c r="D65" s="66"/>
      <c r="E65" s="66"/>
      <c r="F65" s="66"/>
      <c r="G65" s="66"/>
      <c r="H65" s="66"/>
      <c r="I65" s="66"/>
      <c r="J65" s="66"/>
      <c r="K65" s="66"/>
      <c r="L65" s="66"/>
      <c r="M65" s="66"/>
      <c r="N65" s="66"/>
      <c r="O65" s="66"/>
      <c r="P65" s="66"/>
      <c r="Q65" s="66"/>
      <c r="R65" s="66"/>
      <c r="S65" s="66"/>
      <c r="T65" s="66"/>
      <c r="U65" s="66"/>
      <c r="V65" s="66"/>
      <c r="W65" s="66"/>
      <c r="X65" s="66"/>
      <c r="Y65" s="66"/>
      <c r="Z65" s="66"/>
      <c r="AA65" s="66"/>
      <c r="AB65" s="66"/>
      <c r="AC65" s="114"/>
      <c r="AD65" s="43"/>
      <c r="AE65" s="43"/>
      <c r="AF65" s="114"/>
      <c r="AG65" s="42"/>
      <c r="AH65" s="42"/>
      <c r="AI65" s="42"/>
      <c r="AJ65" s="42"/>
      <c r="AK65" s="42"/>
      <c r="AL65" s="42"/>
      <c r="AM65" s="42"/>
      <c r="AN65" s="42"/>
      <c r="AO65" s="114"/>
      <c r="AP65" s="42"/>
      <c r="AQ65" s="43"/>
      <c r="AR65" s="42"/>
      <c r="AS65" s="42"/>
      <c r="AT65" s="42"/>
      <c r="AU65" s="114"/>
      <c r="AV65" s="40"/>
      <c r="AW65" s="43"/>
      <c r="AX65" s="43"/>
      <c r="AY65" s="43"/>
      <c r="AZ65" s="43"/>
      <c r="BA65" s="42"/>
      <c r="BB65" s="43"/>
      <c r="BC65" s="42"/>
      <c r="BD65" s="43"/>
      <c r="BE65" s="114"/>
      <c r="BF65" s="43"/>
      <c r="BG65" s="43"/>
      <c r="BH65" s="43"/>
      <c r="BI65" s="114"/>
      <c r="BJ65" s="42"/>
      <c r="BK65" s="43"/>
      <c r="BL65" s="43"/>
      <c r="BM65" s="43"/>
      <c r="BN65" s="114"/>
      <c r="BT65" s="48"/>
    </row>
    <row r="66" spans="1:72" ht="18" x14ac:dyDescent="0.25">
      <c r="A66" s="30"/>
      <c r="B66" s="43"/>
      <c r="C66" s="66"/>
      <c r="D66" s="66"/>
      <c r="E66" s="66"/>
      <c r="F66" s="66"/>
      <c r="G66" s="66"/>
      <c r="H66" s="66"/>
      <c r="I66" s="66"/>
      <c r="J66" s="66"/>
      <c r="K66" s="66"/>
      <c r="L66" s="66"/>
      <c r="M66" s="66"/>
      <c r="N66" s="66"/>
      <c r="O66" s="66"/>
      <c r="P66" s="66"/>
      <c r="Q66" s="66"/>
      <c r="R66" s="66"/>
      <c r="S66" s="66"/>
      <c r="T66" s="66"/>
      <c r="U66" s="66"/>
      <c r="V66" s="66"/>
      <c r="W66" s="66"/>
      <c r="X66" s="66"/>
      <c r="Y66" s="66"/>
      <c r="Z66" s="66"/>
      <c r="AA66" s="66"/>
      <c r="AB66" s="66"/>
      <c r="AC66" s="114"/>
      <c r="AD66" s="43"/>
      <c r="AE66" s="43"/>
      <c r="AF66" s="114"/>
      <c r="AG66" s="42"/>
      <c r="AH66" s="42"/>
      <c r="AI66" s="42"/>
      <c r="AJ66" s="42"/>
      <c r="AK66" s="42"/>
      <c r="AL66" s="42"/>
      <c r="AM66" s="42"/>
      <c r="AN66" s="42"/>
      <c r="AO66" s="114"/>
      <c r="AP66" s="42"/>
      <c r="AQ66" s="43"/>
      <c r="AR66" s="42"/>
      <c r="AS66" s="42"/>
      <c r="AT66" s="42"/>
      <c r="AU66" s="114"/>
      <c r="AV66" s="40"/>
      <c r="AW66" s="43"/>
      <c r="AX66" s="43"/>
      <c r="AY66" s="43"/>
      <c r="AZ66" s="43"/>
      <c r="BA66" s="42"/>
      <c r="BB66" s="43"/>
      <c r="BC66" s="42"/>
      <c r="BD66" s="43"/>
      <c r="BE66" s="114"/>
      <c r="BF66" s="43"/>
      <c r="BG66" s="43"/>
      <c r="BH66" s="43"/>
      <c r="BI66" s="114"/>
      <c r="BJ66" s="42"/>
      <c r="BK66" s="43"/>
      <c r="BL66" s="43"/>
      <c r="BM66" s="43"/>
      <c r="BN66" s="114"/>
      <c r="BT66" s="48"/>
    </row>
    <row r="67" spans="1:72" ht="18" x14ac:dyDescent="0.25">
      <c r="A67" s="30"/>
      <c r="B67" s="43"/>
      <c r="C67" s="66"/>
      <c r="D67" s="66"/>
      <c r="E67" s="66"/>
      <c r="F67" s="66"/>
      <c r="G67" s="66"/>
      <c r="H67" s="66"/>
      <c r="I67" s="66"/>
      <c r="J67" s="66"/>
      <c r="K67" s="66"/>
      <c r="L67" s="66"/>
      <c r="M67" s="66"/>
      <c r="N67" s="66"/>
      <c r="O67" s="66"/>
      <c r="P67" s="66"/>
      <c r="Q67" s="66"/>
      <c r="R67" s="66"/>
      <c r="S67" s="66"/>
      <c r="T67" s="66"/>
      <c r="U67" s="66"/>
      <c r="V67" s="66"/>
      <c r="W67" s="66"/>
      <c r="X67" s="66"/>
      <c r="Y67" s="66"/>
      <c r="Z67" s="66"/>
      <c r="AA67" s="66"/>
      <c r="AB67" s="66"/>
      <c r="AC67" s="114"/>
      <c r="AD67" s="43"/>
      <c r="AE67" s="43"/>
      <c r="AF67" s="114"/>
      <c r="AG67" s="42"/>
      <c r="AH67" s="42"/>
      <c r="AI67" s="42"/>
      <c r="AJ67" s="42"/>
      <c r="AK67" s="42"/>
      <c r="AL67" s="42"/>
      <c r="AM67" s="42"/>
      <c r="AN67" s="42"/>
      <c r="AO67" s="114"/>
      <c r="AP67" s="42"/>
      <c r="AQ67" s="43"/>
      <c r="AR67" s="42"/>
      <c r="AS67" s="42"/>
      <c r="AT67" s="42"/>
      <c r="AU67" s="114"/>
      <c r="AV67" s="40"/>
      <c r="AW67" s="43"/>
      <c r="AX67" s="43"/>
      <c r="AY67" s="43"/>
      <c r="AZ67" s="43"/>
      <c r="BA67" s="42"/>
      <c r="BB67" s="43"/>
      <c r="BC67" s="42"/>
      <c r="BD67" s="43"/>
      <c r="BE67" s="114"/>
      <c r="BF67" s="43"/>
      <c r="BG67" s="43"/>
      <c r="BH67" s="43"/>
      <c r="BI67" s="114"/>
      <c r="BJ67" s="42"/>
      <c r="BK67" s="43"/>
      <c r="BL67" s="43"/>
      <c r="BM67" s="43"/>
      <c r="BN67" s="114"/>
      <c r="BT67" s="48"/>
    </row>
    <row r="68" spans="1:72" ht="18" x14ac:dyDescent="0.25">
      <c r="A68" s="30"/>
      <c r="B68" s="43"/>
      <c r="C68" s="66"/>
      <c r="D68" s="66"/>
      <c r="E68" s="66"/>
      <c r="F68" s="66"/>
      <c r="G68" s="66"/>
      <c r="H68" s="66"/>
      <c r="I68" s="66"/>
      <c r="J68" s="66"/>
      <c r="K68" s="66"/>
      <c r="L68" s="66"/>
      <c r="M68" s="66"/>
      <c r="N68" s="66"/>
      <c r="O68" s="66"/>
      <c r="P68" s="66"/>
      <c r="Q68" s="66"/>
      <c r="R68" s="66"/>
      <c r="S68" s="66"/>
      <c r="T68" s="66"/>
      <c r="U68" s="66"/>
      <c r="V68" s="66"/>
      <c r="W68" s="66"/>
      <c r="X68" s="66"/>
      <c r="Y68" s="66"/>
      <c r="Z68" s="66"/>
      <c r="AA68" s="66"/>
      <c r="AB68" s="66"/>
      <c r="AC68" s="114"/>
      <c r="AD68" s="43"/>
      <c r="AE68" s="43"/>
      <c r="AF68" s="114"/>
      <c r="AG68" s="42"/>
      <c r="AH68" s="42"/>
      <c r="AI68" s="42"/>
      <c r="AJ68" s="42"/>
      <c r="AK68" s="42"/>
      <c r="AL68" s="42"/>
      <c r="AM68" s="42"/>
      <c r="AN68" s="42"/>
      <c r="AO68" s="114"/>
      <c r="AP68" s="42"/>
      <c r="AQ68" s="43"/>
      <c r="AR68" s="42"/>
      <c r="AS68" s="42"/>
      <c r="AT68" s="42"/>
      <c r="AU68" s="114"/>
      <c r="AV68" s="40"/>
      <c r="AW68" s="43"/>
      <c r="AX68" s="43"/>
      <c r="AY68" s="43"/>
      <c r="AZ68" s="43"/>
      <c r="BA68" s="42"/>
      <c r="BB68" s="43"/>
      <c r="BC68" s="42"/>
      <c r="BD68" s="43"/>
      <c r="BE68" s="114"/>
      <c r="BF68" s="43"/>
      <c r="BG68" s="43"/>
      <c r="BH68" s="43"/>
      <c r="BI68" s="114"/>
      <c r="BJ68" s="42"/>
      <c r="BK68" s="43"/>
      <c r="BL68" s="43"/>
      <c r="BM68" s="43"/>
      <c r="BN68" s="114"/>
      <c r="BT68" s="48"/>
    </row>
    <row r="69" spans="1:72" ht="18" x14ac:dyDescent="0.25">
      <c r="A69" s="30"/>
      <c r="B69" s="43"/>
      <c r="C69" s="66"/>
      <c r="D69" s="66"/>
      <c r="E69" s="66"/>
      <c r="F69" s="66"/>
      <c r="G69" s="66"/>
      <c r="H69" s="66"/>
      <c r="I69" s="66"/>
      <c r="J69" s="66"/>
      <c r="K69" s="66"/>
      <c r="L69" s="66"/>
      <c r="M69" s="66"/>
      <c r="N69" s="66"/>
      <c r="O69" s="66"/>
      <c r="P69" s="66"/>
      <c r="Q69" s="66"/>
      <c r="R69" s="66"/>
      <c r="S69" s="66"/>
      <c r="T69" s="66"/>
      <c r="U69" s="66"/>
      <c r="V69" s="66"/>
      <c r="W69" s="66"/>
      <c r="X69" s="66"/>
      <c r="Y69" s="66"/>
      <c r="Z69" s="66"/>
      <c r="AA69" s="66"/>
      <c r="AB69" s="66"/>
      <c r="AC69" s="114"/>
      <c r="AD69" s="43"/>
      <c r="AE69" s="43"/>
      <c r="AF69" s="114"/>
      <c r="AG69" s="42"/>
      <c r="AH69" s="42"/>
      <c r="AI69" s="42"/>
      <c r="AJ69" s="42"/>
      <c r="AK69" s="42"/>
      <c r="AL69" s="42"/>
      <c r="AM69" s="42"/>
      <c r="AN69" s="42"/>
      <c r="AO69" s="114"/>
      <c r="AP69" s="42"/>
      <c r="AQ69" s="43"/>
      <c r="AR69" s="42"/>
      <c r="AS69" s="42"/>
      <c r="AT69" s="42"/>
      <c r="AU69" s="114"/>
      <c r="AV69" s="40"/>
      <c r="AW69" s="43"/>
      <c r="AX69" s="43"/>
      <c r="AY69" s="43"/>
      <c r="AZ69" s="43"/>
      <c r="BA69" s="42"/>
      <c r="BB69" s="43"/>
      <c r="BC69" s="42"/>
      <c r="BD69" s="43"/>
      <c r="BE69" s="114"/>
      <c r="BF69" s="43"/>
      <c r="BG69" s="43"/>
      <c r="BH69" s="43"/>
      <c r="BI69" s="114"/>
      <c r="BJ69" s="42"/>
      <c r="BK69" s="43"/>
      <c r="BL69" s="43"/>
      <c r="BM69" s="43"/>
      <c r="BN69" s="114"/>
      <c r="BT69" s="48"/>
    </row>
    <row r="70" spans="1:72" ht="18" x14ac:dyDescent="0.25">
      <c r="B70" s="41"/>
      <c r="C70" s="41"/>
      <c r="D70" s="41"/>
      <c r="E70" s="41"/>
      <c r="F70" s="41"/>
      <c r="G70" s="41"/>
      <c r="H70" s="41"/>
      <c r="I70" s="41"/>
      <c r="J70" s="41"/>
      <c r="K70" s="41"/>
      <c r="L70" s="41"/>
      <c r="M70" s="41"/>
      <c r="N70" s="41"/>
      <c r="O70" s="41"/>
      <c r="P70" s="41"/>
      <c r="Q70" s="41"/>
      <c r="R70" s="41"/>
      <c r="S70" s="41"/>
      <c r="T70" s="41"/>
      <c r="U70" s="41"/>
      <c r="V70" s="41"/>
      <c r="W70" s="41"/>
      <c r="X70" s="41"/>
      <c r="Y70" s="41"/>
      <c r="Z70" s="41"/>
      <c r="AA70" s="41"/>
      <c r="AB70" s="41"/>
      <c r="AC70" s="41"/>
      <c r="AF70" s="41"/>
      <c r="AG70" s="41"/>
      <c r="AH70" s="41"/>
      <c r="AI70" s="41"/>
      <c r="AJ70" s="41"/>
      <c r="AK70" s="41"/>
      <c r="AL70" s="41"/>
      <c r="AM70" s="41"/>
      <c r="AN70" s="41"/>
      <c r="AO70" s="41"/>
      <c r="AP70" s="41"/>
      <c r="AQ70" s="41"/>
      <c r="AR70" s="41"/>
      <c r="AS70" s="41"/>
      <c r="AT70" s="41"/>
      <c r="AU70" s="41"/>
      <c r="AV70" s="41"/>
      <c r="AW70" s="41"/>
      <c r="AX70" s="41"/>
      <c r="AY70" s="41"/>
      <c r="AZ70" s="41"/>
      <c r="BA70" s="41"/>
      <c r="BB70" s="41"/>
      <c r="BC70" s="41"/>
      <c r="BD70" s="41"/>
      <c r="BE70" s="41"/>
      <c r="BF70" s="41"/>
      <c r="BG70" s="41"/>
      <c r="BH70" s="41"/>
      <c r="BI70" s="41"/>
      <c r="BJ70" s="41"/>
      <c r="BK70" s="41"/>
      <c r="BL70" s="41"/>
      <c r="BM70" s="41"/>
      <c r="BN70" s="41"/>
      <c r="BO70" s="41"/>
      <c r="BP70" s="41"/>
      <c r="BQ70" s="41"/>
      <c r="BR70" s="41"/>
      <c r="BS70" s="41"/>
      <c r="BT70" s="48"/>
    </row>
    <row r="71" spans="1:72" ht="18" x14ac:dyDescent="0.25">
      <c r="B71" s="41"/>
      <c r="C71" s="41"/>
      <c r="D71" s="41"/>
      <c r="E71" s="41"/>
      <c r="F71" s="41"/>
      <c r="G71" s="41"/>
      <c r="H71" s="41"/>
      <c r="I71" s="41"/>
      <c r="J71" s="41"/>
      <c r="K71" s="41"/>
      <c r="L71" s="41"/>
      <c r="M71" s="41"/>
      <c r="N71" s="41"/>
      <c r="O71" s="41"/>
      <c r="P71" s="41"/>
      <c r="Q71" s="41"/>
      <c r="R71" s="41"/>
      <c r="S71" s="41"/>
      <c r="T71" s="41"/>
      <c r="U71" s="41"/>
      <c r="V71" s="41"/>
      <c r="W71" s="41"/>
      <c r="X71" s="41"/>
      <c r="Y71" s="41"/>
      <c r="Z71" s="41"/>
      <c r="AA71" s="41"/>
      <c r="AB71" s="41"/>
      <c r="AC71" s="41"/>
      <c r="AD71" s="41"/>
      <c r="AE71" s="41"/>
      <c r="AF71" s="41"/>
      <c r="AG71" s="41"/>
      <c r="AH71" s="41"/>
      <c r="AI71" s="41"/>
      <c r="AJ71" s="41"/>
      <c r="AK71" s="41"/>
      <c r="AL71" s="41"/>
      <c r="AM71" s="41"/>
      <c r="AN71" s="41"/>
      <c r="AO71" s="41"/>
      <c r="AP71" s="41"/>
      <c r="AQ71" s="41"/>
      <c r="AR71" s="41"/>
      <c r="AS71" s="41"/>
      <c r="AT71" s="41"/>
      <c r="AU71" s="41"/>
      <c r="AV71" s="41"/>
      <c r="AW71" s="41"/>
      <c r="AX71" s="41"/>
      <c r="AY71" s="41"/>
      <c r="AZ71" s="41"/>
      <c r="BA71" s="41"/>
      <c r="BB71" s="41"/>
      <c r="BC71" s="41"/>
      <c r="BD71" s="41"/>
      <c r="BE71" s="41"/>
      <c r="BF71" s="41"/>
      <c r="BG71" s="41"/>
      <c r="BH71" s="41"/>
      <c r="BI71" s="41"/>
      <c r="BJ71" s="41"/>
      <c r="BK71" s="41"/>
      <c r="BL71" s="41"/>
      <c r="BM71" s="41"/>
      <c r="BN71" s="41"/>
      <c r="BO71" s="67"/>
      <c r="BP71" s="67"/>
      <c r="BQ71" s="41"/>
      <c r="BR71" s="41"/>
      <c r="BS71" s="41"/>
      <c r="BT71" s="48"/>
    </row>
    <row r="72" spans="1:72" ht="30" customHeight="1" x14ac:dyDescent="0.25">
      <c r="B72" s="41"/>
      <c r="C72" s="41"/>
      <c r="D72" s="41"/>
      <c r="E72" s="41"/>
      <c r="F72" s="41"/>
      <c r="G72" s="41"/>
      <c r="H72" s="41"/>
      <c r="I72" s="41"/>
      <c r="J72" s="41"/>
      <c r="K72" s="41"/>
      <c r="L72" s="41"/>
      <c r="M72" s="41"/>
      <c r="N72" s="41"/>
      <c r="O72" s="41"/>
      <c r="P72" s="41"/>
      <c r="Q72" s="41"/>
      <c r="R72" s="41"/>
      <c r="S72" s="41"/>
      <c r="T72" s="41"/>
      <c r="U72" s="41"/>
      <c r="V72" s="41"/>
      <c r="W72" s="41"/>
      <c r="X72" s="41"/>
      <c r="Y72" s="41"/>
      <c r="Z72" s="41"/>
      <c r="AA72" s="41"/>
      <c r="AB72" s="41"/>
      <c r="AC72" s="41"/>
      <c r="AF72" s="41"/>
      <c r="AG72" s="41"/>
      <c r="AH72" s="41"/>
      <c r="AI72" s="41"/>
      <c r="AJ72" s="41"/>
      <c r="AK72" s="41"/>
      <c r="AL72" s="41"/>
      <c r="AM72" s="41"/>
      <c r="AN72" s="41"/>
      <c r="AO72" s="41"/>
      <c r="AP72" s="41"/>
      <c r="AQ72" s="41"/>
      <c r="AR72" s="41"/>
      <c r="AS72" s="41"/>
      <c r="AT72" s="41"/>
      <c r="AU72" s="41"/>
      <c r="AV72" s="41"/>
      <c r="AW72" s="41"/>
      <c r="AX72" s="41"/>
      <c r="AY72" s="41"/>
      <c r="AZ72" s="41"/>
      <c r="BA72" s="41"/>
      <c r="BB72" s="41"/>
      <c r="BC72" s="41"/>
      <c r="BD72" s="41"/>
      <c r="BE72" s="41"/>
      <c r="BF72" s="41"/>
      <c r="BG72" s="41"/>
      <c r="BH72" s="41"/>
      <c r="BI72" s="41"/>
      <c r="BJ72" s="41"/>
      <c r="BK72" s="41"/>
      <c r="BL72" s="41"/>
      <c r="BM72" s="41"/>
      <c r="BN72" s="41"/>
      <c r="BO72" s="67"/>
      <c r="BP72" s="41"/>
      <c r="BQ72" s="41"/>
      <c r="BR72" s="41"/>
      <c r="BS72" s="41"/>
      <c r="BT72" s="48"/>
    </row>
    <row r="73" spans="1:72" ht="30" customHeight="1" x14ac:dyDescent="0.25">
      <c r="B73" s="41"/>
      <c r="C73" s="41"/>
      <c r="D73" s="41"/>
      <c r="E73" s="41"/>
      <c r="F73" s="41"/>
      <c r="G73" s="41"/>
      <c r="H73" s="41"/>
      <c r="I73" s="41"/>
      <c r="J73" s="41"/>
      <c r="K73" s="41"/>
      <c r="L73" s="41"/>
      <c r="M73" s="41"/>
      <c r="N73" s="41"/>
      <c r="O73" s="41"/>
      <c r="P73" s="41"/>
      <c r="Q73" s="41"/>
      <c r="R73" s="41"/>
      <c r="S73" s="41"/>
      <c r="T73" s="41"/>
      <c r="U73" s="41"/>
      <c r="V73" s="41"/>
      <c r="W73" s="41"/>
      <c r="X73" s="41"/>
      <c r="Y73" s="41"/>
      <c r="Z73" s="41"/>
      <c r="AA73" s="41"/>
      <c r="AB73" s="41"/>
      <c r="AC73" s="41"/>
      <c r="AF73" s="41"/>
      <c r="AG73" s="41"/>
      <c r="AH73" s="41"/>
      <c r="AI73" s="41"/>
      <c r="AJ73" s="41"/>
      <c r="AK73" s="41"/>
      <c r="AL73" s="41"/>
      <c r="AM73" s="41"/>
      <c r="AN73" s="41"/>
      <c r="AO73" s="41"/>
      <c r="AP73" s="41"/>
      <c r="AQ73" s="41"/>
      <c r="AR73" s="41"/>
      <c r="AS73" s="41"/>
      <c r="AT73" s="41"/>
      <c r="AU73" s="41"/>
      <c r="AV73" s="41"/>
      <c r="AW73" s="41"/>
      <c r="AX73" s="41"/>
      <c r="AY73" s="41"/>
      <c r="AZ73" s="41"/>
      <c r="BA73" s="41"/>
      <c r="BB73" s="41"/>
      <c r="BC73" s="41"/>
      <c r="BD73" s="41"/>
      <c r="BE73" s="41"/>
      <c r="BF73" s="41"/>
      <c r="BG73" s="41"/>
      <c r="BH73" s="41"/>
      <c r="BI73" s="41"/>
      <c r="BJ73" s="41"/>
      <c r="BK73" s="41"/>
      <c r="BL73" s="41"/>
      <c r="BM73" s="41"/>
      <c r="BN73" s="41"/>
      <c r="BT73" s="48"/>
    </row>
    <row r="74" spans="1:72" ht="30" customHeight="1" x14ac:dyDescent="0.25">
      <c r="B74" s="41"/>
      <c r="C74" s="41"/>
      <c r="D74" s="41"/>
      <c r="E74" s="41"/>
      <c r="F74" s="41"/>
      <c r="G74" s="41"/>
      <c r="H74" s="41"/>
      <c r="I74" s="41"/>
      <c r="J74" s="41"/>
      <c r="K74" s="41"/>
      <c r="L74" s="41"/>
      <c r="M74" s="41"/>
      <c r="N74" s="41"/>
      <c r="O74" s="41"/>
      <c r="P74" s="41"/>
      <c r="Q74" s="41"/>
      <c r="R74" s="41"/>
      <c r="S74" s="41"/>
      <c r="T74" s="41"/>
      <c r="U74" s="41"/>
      <c r="V74" s="41"/>
      <c r="W74" s="41"/>
      <c r="X74" s="41"/>
      <c r="Y74" s="41"/>
      <c r="Z74" s="41"/>
      <c r="AA74" s="41"/>
      <c r="AB74" s="41"/>
      <c r="AC74" s="41"/>
      <c r="AF74" s="41"/>
      <c r="AG74" s="41"/>
      <c r="AH74" s="41"/>
      <c r="AI74" s="41"/>
      <c r="AJ74" s="41"/>
      <c r="AK74" s="41"/>
      <c r="AL74" s="41"/>
      <c r="AM74" s="41"/>
      <c r="AN74" s="41"/>
      <c r="AO74" s="41"/>
      <c r="AP74" s="41"/>
      <c r="AQ74" s="41"/>
      <c r="AR74" s="41"/>
      <c r="AS74" s="41"/>
      <c r="AT74" s="41"/>
      <c r="AU74" s="41"/>
      <c r="AV74" s="41"/>
      <c r="AW74" s="41"/>
      <c r="AX74" s="41"/>
      <c r="AY74" s="41"/>
      <c r="AZ74" s="41"/>
      <c r="BA74" s="41"/>
      <c r="BB74" s="41"/>
      <c r="BC74" s="41"/>
      <c r="BD74" s="41"/>
      <c r="BE74" s="41"/>
      <c r="BF74" s="41"/>
      <c r="BG74" s="41"/>
      <c r="BH74" s="41"/>
      <c r="BI74" s="41"/>
      <c r="BJ74" s="41"/>
      <c r="BK74" s="41"/>
      <c r="BL74" s="41"/>
      <c r="BM74" s="41"/>
      <c r="BN74" s="41"/>
      <c r="BT74" s="48"/>
    </row>
    <row r="75" spans="1:72" ht="30" customHeight="1" x14ac:dyDescent="0.25">
      <c r="B75" s="41"/>
      <c r="C75" s="41"/>
      <c r="D75" s="41"/>
      <c r="E75" s="41"/>
      <c r="F75" s="41"/>
      <c r="G75" s="41"/>
      <c r="H75" s="41"/>
      <c r="I75" s="41"/>
      <c r="J75" s="41"/>
      <c r="K75" s="41"/>
      <c r="L75" s="41"/>
      <c r="M75" s="41"/>
      <c r="N75" s="41"/>
      <c r="O75" s="41"/>
      <c r="P75" s="41"/>
      <c r="Q75" s="41"/>
      <c r="R75" s="41"/>
      <c r="S75" s="41"/>
      <c r="T75" s="41"/>
      <c r="U75" s="41"/>
      <c r="V75" s="41"/>
      <c r="W75" s="41"/>
      <c r="X75" s="41"/>
      <c r="Y75" s="41"/>
      <c r="Z75" s="41"/>
      <c r="AA75" s="41"/>
      <c r="AB75" s="41"/>
      <c r="AC75" s="41"/>
      <c r="AF75" s="41"/>
      <c r="AG75" s="41"/>
      <c r="AH75" s="41"/>
      <c r="AI75" s="41"/>
      <c r="AJ75" s="41"/>
      <c r="AK75" s="41"/>
      <c r="AL75" s="41"/>
      <c r="AM75" s="41"/>
      <c r="AN75" s="41"/>
      <c r="AO75" s="41"/>
      <c r="AP75" s="41"/>
      <c r="AQ75" s="41"/>
      <c r="AR75" s="41"/>
      <c r="AS75" s="41"/>
      <c r="AT75" s="41"/>
      <c r="AU75" s="41"/>
      <c r="AV75" s="41"/>
      <c r="AW75" s="41"/>
      <c r="AX75" s="41"/>
      <c r="AY75" s="41"/>
      <c r="AZ75" s="41"/>
      <c r="BA75" s="41"/>
      <c r="BB75" s="41"/>
      <c r="BC75" s="41"/>
      <c r="BD75" s="41"/>
      <c r="BE75" s="41"/>
      <c r="BF75" s="41"/>
      <c r="BG75" s="41"/>
      <c r="BH75" s="41"/>
      <c r="BI75" s="41"/>
      <c r="BJ75" s="41"/>
      <c r="BK75" s="41"/>
      <c r="BL75" s="41"/>
      <c r="BM75" s="41"/>
      <c r="BN75" s="41"/>
      <c r="BT75" s="48"/>
    </row>
    <row r="76" spans="1:72" ht="30" customHeight="1" x14ac:dyDescent="0.25">
      <c r="B76" s="41"/>
      <c r="C76" s="41"/>
      <c r="D76" s="41"/>
      <c r="E76" s="41"/>
      <c r="F76" s="41"/>
      <c r="G76" s="41"/>
      <c r="H76" s="41"/>
      <c r="I76" s="41"/>
      <c r="J76" s="41"/>
      <c r="K76" s="41"/>
      <c r="L76" s="41"/>
      <c r="M76" s="41"/>
      <c r="N76" s="41"/>
      <c r="O76" s="41"/>
      <c r="P76" s="41"/>
      <c r="Q76" s="41"/>
      <c r="R76" s="41"/>
      <c r="S76" s="41"/>
      <c r="T76" s="41"/>
      <c r="U76" s="41"/>
      <c r="V76" s="41"/>
      <c r="W76" s="41"/>
      <c r="X76" s="41"/>
      <c r="Y76" s="41"/>
      <c r="Z76" s="41"/>
      <c r="AA76" s="41"/>
      <c r="AB76" s="41"/>
      <c r="AC76" s="41"/>
      <c r="AF76" s="41"/>
      <c r="AG76" s="41"/>
      <c r="AH76" s="41"/>
      <c r="AI76" s="41"/>
      <c r="AJ76" s="41"/>
      <c r="AK76" s="41"/>
      <c r="AL76" s="41"/>
      <c r="AM76" s="41"/>
      <c r="AN76" s="41"/>
      <c r="AO76" s="41"/>
      <c r="AP76" s="41"/>
      <c r="AQ76" s="41"/>
      <c r="AR76" s="41"/>
      <c r="AS76" s="41"/>
      <c r="AT76" s="41"/>
      <c r="AU76" s="41"/>
      <c r="AV76" s="41"/>
      <c r="AW76" s="41"/>
      <c r="AX76" s="41"/>
      <c r="AY76" s="41"/>
      <c r="AZ76" s="41"/>
      <c r="BA76" s="41"/>
      <c r="BB76" s="41"/>
      <c r="BC76" s="41"/>
      <c r="BD76" s="41"/>
      <c r="BE76" s="41"/>
      <c r="BF76" s="41"/>
      <c r="BG76" s="41"/>
      <c r="BH76" s="41" t="s">
        <v>1250</v>
      </c>
      <c r="BI76" s="41"/>
      <c r="BJ76" s="41"/>
      <c r="BK76" s="41"/>
      <c r="BL76" s="41"/>
      <c r="BM76" s="41"/>
      <c r="BN76" s="41"/>
      <c r="BT76" s="48"/>
    </row>
    <row r="77" spans="1:72" ht="30" customHeight="1" x14ac:dyDescent="0.25">
      <c r="B77" s="41"/>
      <c r="C77" s="41"/>
      <c r="D77" s="41"/>
      <c r="E77" s="41"/>
      <c r="F77" s="41"/>
      <c r="G77" s="41"/>
      <c r="H77" s="41"/>
      <c r="I77" s="41"/>
      <c r="J77" s="41"/>
      <c r="K77" s="41"/>
      <c r="L77" s="41"/>
      <c r="M77" s="41"/>
      <c r="N77" s="41"/>
      <c r="O77" s="41"/>
      <c r="P77" s="41"/>
      <c r="Q77" s="41"/>
      <c r="R77" s="41"/>
      <c r="S77" s="41"/>
      <c r="T77" s="41"/>
      <c r="U77" s="41"/>
      <c r="V77" s="41"/>
      <c r="W77" s="41"/>
      <c r="X77" s="41"/>
      <c r="Y77" s="41"/>
      <c r="Z77" s="41"/>
      <c r="AA77" s="41"/>
      <c r="AB77" s="41"/>
      <c r="AC77" s="41"/>
      <c r="AF77" s="41"/>
      <c r="AG77" s="41"/>
      <c r="AH77" s="41"/>
      <c r="AI77" s="41"/>
      <c r="AJ77" s="41"/>
      <c r="AK77" s="41"/>
      <c r="AL77" s="41"/>
      <c r="AM77" s="41"/>
      <c r="AN77" s="41"/>
      <c r="AO77" s="41"/>
      <c r="AP77" s="41"/>
      <c r="AQ77" s="41"/>
      <c r="AR77" s="41"/>
      <c r="AS77" s="41"/>
      <c r="AT77" s="41"/>
      <c r="AU77" s="41"/>
      <c r="AV77" s="41"/>
      <c r="AW77" s="41"/>
      <c r="AX77" s="41"/>
      <c r="AY77" s="41"/>
      <c r="AZ77" s="41"/>
      <c r="BA77" s="41"/>
      <c r="BB77" s="41"/>
      <c r="BC77" s="41"/>
      <c r="BD77" s="41"/>
      <c r="BE77" s="41"/>
      <c r="BF77" s="41"/>
      <c r="BG77" s="41"/>
      <c r="BH77" s="41" t="s">
        <v>1251</v>
      </c>
      <c r="BI77" s="41"/>
      <c r="BJ77" s="41"/>
      <c r="BK77" s="41"/>
      <c r="BL77" s="41"/>
      <c r="BM77" s="41"/>
      <c r="BN77" s="41"/>
      <c r="BT77" s="48"/>
    </row>
    <row r="78" spans="1:72" ht="30" customHeight="1" x14ac:dyDescent="0.25">
      <c r="B78" s="41"/>
      <c r="C78" s="41"/>
      <c r="D78" s="41"/>
      <c r="E78" s="41"/>
      <c r="F78" s="41"/>
      <c r="G78" s="41"/>
      <c r="H78" s="41"/>
      <c r="I78" s="41"/>
      <c r="J78" s="41"/>
      <c r="K78" s="41"/>
      <c r="L78" s="41"/>
      <c r="M78" s="41"/>
      <c r="N78" s="41"/>
      <c r="O78" s="41"/>
      <c r="P78" s="41"/>
      <c r="Q78" s="41"/>
      <c r="R78" s="41"/>
      <c r="S78" s="41"/>
      <c r="T78" s="41"/>
      <c r="U78" s="41"/>
      <c r="V78" s="41"/>
      <c r="W78" s="41"/>
      <c r="X78" s="41"/>
      <c r="Y78" s="41"/>
      <c r="Z78" s="41"/>
      <c r="AA78" s="41"/>
      <c r="AB78" s="41"/>
      <c r="AC78" s="41"/>
      <c r="AF78" s="41"/>
      <c r="AG78" s="41"/>
      <c r="AH78" s="41"/>
      <c r="AI78" s="41"/>
      <c r="AJ78" s="41"/>
      <c r="AK78" s="41"/>
      <c r="AL78" s="41"/>
      <c r="AM78" s="41"/>
      <c r="AN78" s="41"/>
      <c r="AO78" s="41"/>
      <c r="AP78" s="41"/>
      <c r="AQ78" s="41"/>
      <c r="AR78" s="41"/>
      <c r="AS78" s="41"/>
      <c r="AT78" s="41"/>
      <c r="AU78" s="41"/>
      <c r="AV78" s="41"/>
      <c r="AW78" s="41"/>
      <c r="AX78" s="41"/>
      <c r="AY78" s="41"/>
      <c r="AZ78" s="41"/>
      <c r="BA78" s="41"/>
      <c r="BB78" s="41"/>
      <c r="BC78" s="41"/>
      <c r="BD78" s="41"/>
      <c r="BE78" s="41"/>
      <c r="BF78" s="41"/>
      <c r="BG78" s="41"/>
      <c r="BH78" s="41" t="s">
        <v>1252</v>
      </c>
      <c r="BI78" s="41"/>
      <c r="BJ78" s="41"/>
      <c r="BK78" s="41"/>
      <c r="BL78" s="41"/>
      <c r="BM78" s="41"/>
      <c r="BN78" s="41"/>
      <c r="BT78" s="48"/>
    </row>
    <row r="79" spans="1:72" ht="30" customHeight="1" x14ac:dyDescent="0.25">
      <c r="B79" s="41"/>
      <c r="C79" s="41"/>
      <c r="D79" s="41"/>
      <c r="E79" s="41"/>
      <c r="F79" s="41"/>
      <c r="G79" s="41"/>
      <c r="H79" s="41"/>
      <c r="I79" s="41"/>
      <c r="J79" s="41"/>
      <c r="K79" s="41"/>
      <c r="L79" s="41"/>
      <c r="M79" s="41"/>
      <c r="N79" s="41"/>
      <c r="O79" s="41"/>
      <c r="P79" s="41"/>
      <c r="Q79" s="41"/>
      <c r="R79" s="41"/>
      <c r="S79" s="41"/>
      <c r="T79" s="41"/>
      <c r="U79" s="41"/>
      <c r="V79" s="41"/>
      <c r="W79" s="41"/>
      <c r="X79" s="41"/>
      <c r="Y79" s="41"/>
      <c r="Z79" s="41"/>
      <c r="AA79" s="41"/>
      <c r="AB79" s="41"/>
      <c r="AC79" s="41"/>
      <c r="AF79" s="41"/>
      <c r="AG79" s="41"/>
      <c r="AH79" s="41"/>
      <c r="AI79" s="41"/>
      <c r="AJ79" s="41"/>
      <c r="AK79" s="41"/>
      <c r="AL79" s="41"/>
      <c r="AM79" s="41"/>
      <c r="AN79" s="41"/>
      <c r="AO79" s="41"/>
      <c r="AP79" s="41"/>
      <c r="AQ79" s="41"/>
      <c r="AR79" s="41"/>
      <c r="AS79" s="41"/>
      <c r="AT79" s="41"/>
      <c r="AU79" s="41"/>
      <c r="AV79" s="41"/>
      <c r="AW79" s="41"/>
      <c r="AX79" s="41"/>
      <c r="AY79" s="41"/>
      <c r="AZ79" s="41"/>
      <c r="BA79" s="41"/>
      <c r="BB79" s="41"/>
      <c r="BC79" s="41"/>
      <c r="BD79" s="41"/>
      <c r="BE79" s="41"/>
      <c r="BF79" s="41"/>
      <c r="BG79" s="41"/>
      <c r="BH79" s="41" t="s">
        <v>1253</v>
      </c>
      <c r="BI79" s="41"/>
      <c r="BJ79" s="41"/>
      <c r="BK79" s="41"/>
      <c r="BL79" s="41"/>
      <c r="BM79" s="41"/>
      <c r="BN79" s="41"/>
      <c r="BT79" s="48"/>
    </row>
    <row r="80" spans="1:72" ht="30" customHeight="1" x14ac:dyDescent="0.25">
      <c r="B80" s="41"/>
      <c r="C80" s="41"/>
      <c r="D80" s="41"/>
      <c r="E80" s="41"/>
      <c r="F80" s="41"/>
      <c r="G80" s="41"/>
      <c r="H80" s="41"/>
      <c r="I80" s="41"/>
      <c r="J80" s="41"/>
      <c r="K80" s="41"/>
      <c r="L80" s="41"/>
      <c r="M80" s="41"/>
      <c r="N80" s="41"/>
      <c r="O80" s="41"/>
      <c r="P80" s="41"/>
      <c r="Q80" s="41"/>
      <c r="R80" s="41"/>
      <c r="S80" s="41"/>
      <c r="T80" s="41"/>
      <c r="U80" s="41"/>
      <c r="V80" s="41"/>
      <c r="W80" s="41"/>
      <c r="X80" s="41"/>
      <c r="Y80" s="41"/>
      <c r="Z80" s="41"/>
      <c r="AA80" s="41"/>
      <c r="AB80" s="41"/>
      <c r="AC80" s="41"/>
      <c r="AF80" s="41"/>
      <c r="AG80" s="41"/>
      <c r="AH80" s="41"/>
      <c r="AI80" s="41"/>
      <c r="AJ80" s="41"/>
      <c r="AK80" s="41"/>
      <c r="AL80" s="41"/>
      <c r="AM80" s="41"/>
      <c r="AN80" s="41"/>
      <c r="AO80" s="41"/>
      <c r="AP80" s="41"/>
      <c r="AQ80" s="41"/>
      <c r="AR80" s="41"/>
      <c r="AS80" s="41"/>
      <c r="AT80" s="41"/>
      <c r="AU80" s="41"/>
      <c r="AV80" s="41"/>
      <c r="AW80" s="41"/>
      <c r="AX80" s="41"/>
      <c r="AY80" s="41"/>
      <c r="AZ80" s="41"/>
      <c r="BA80" s="41"/>
      <c r="BB80" s="41"/>
      <c r="BC80" s="41"/>
      <c r="BD80" s="41"/>
      <c r="BE80" s="41"/>
      <c r="BF80" s="41"/>
      <c r="BG80" s="41"/>
      <c r="BH80" s="41"/>
      <c r="BI80" s="41"/>
      <c r="BJ80" s="41"/>
      <c r="BK80" s="41"/>
      <c r="BL80" s="41"/>
      <c r="BM80" s="41"/>
      <c r="BN80" s="41"/>
      <c r="BT80" s="48"/>
    </row>
    <row r="81" spans="2:72" ht="30" customHeight="1" x14ac:dyDescent="0.25">
      <c r="B81" s="41"/>
      <c r="C81" s="41"/>
      <c r="D81" s="41"/>
      <c r="E81" s="41"/>
      <c r="F81" s="41"/>
      <c r="G81" s="41"/>
      <c r="H81" s="41"/>
      <c r="I81" s="41"/>
      <c r="J81" s="41"/>
      <c r="K81" s="41"/>
      <c r="L81" s="41"/>
      <c r="M81" s="41"/>
      <c r="N81" s="41"/>
      <c r="O81" s="41"/>
      <c r="P81" s="41"/>
      <c r="Q81" s="41"/>
      <c r="R81" s="41"/>
      <c r="S81" s="41"/>
      <c r="T81" s="41"/>
      <c r="U81" s="41"/>
      <c r="V81" s="41"/>
      <c r="W81" s="41"/>
      <c r="X81" s="41"/>
      <c r="Y81" s="41"/>
      <c r="Z81" s="41"/>
      <c r="AA81" s="41"/>
      <c r="AB81" s="41"/>
      <c r="AC81" s="41"/>
      <c r="AF81" s="41"/>
      <c r="AG81" s="41"/>
      <c r="AH81" s="41"/>
      <c r="AI81" s="41"/>
      <c r="AJ81" s="41"/>
      <c r="AK81" s="41"/>
      <c r="AL81" s="41"/>
      <c r="AM81" s="41"/>
      <c r="AN81" s="41"/>
      <c r="AO81" s="41"/>
      <c r="AP81" s="41"/>
      <c r="AQ81" s="41"/>
      <c r="AR81" s="41"/>
      <c r="AS81" s="41"/>
      <c r="AT81" s="41"/>
      <c r="AU81" s="41"/>
      <c r="AV81" s="41"/>
      <c r="AW81" s="41"/>
      <c r="AX81" s="41"/>
      <c r="AY81" s="41"/>
      <c r="AZ81" s="41"/>
      <c r="BA81" s="41"/>
      <c r="BB81" s="41"/>
      <c r="BC81" s="41"/>
      <c r="BD81" s="41"/>
      <c r="BE81" s="41"/>
      <c r="BF81" s="41"/>
      <c r="BG81" s="41"/>
      <c r="BH81" s="41"/>
      <c r="BI81" s="41"/>
      <c r="BJ81" s="41"/>
      <c r="BK81" s="41"/>
      <c r="BL81" s="41"/>
      <c r="BM81" s="41"/>
      <c r="BN81" s="41"/>
      <c r="BT81" s="48"/>
    </row>
    <row r="82" spans="2:72" ht="30" customHeight="1" x14ac:dyDescent="0.25">
      <c r="B82" s="41"/>
      <c r="C82" s="41"/>
      <c r="D82" s="41"/>
      <c r="E82" s="41"/>
      <c r="F82" s="41"/>
      <c r="G82" s="41"/>
      <c r="H82" s="41"/>
      <c r="I82" s="41"/>
      <c r="J82" s="41"/>
      <c r="K82" s="41"/>
      <c r="L82" s="41"/>
      <c r="M82" s="41"/>
      <c r="N82" s="41"/>
      <c r="O82" s="41"/>
      <c r="P82" s="41"/>
      <c r="Q82" s="41"/>
      <c r="R82" s="41"/>
      <c r="S82" s="41"/>
      <c r="T82" s="41"/>
      <c r="U82" s="41"/>
      <c r="V82" s="41"/>
      <c r="W82" s="41"/>
      <c r="X82" s="41"/>
      <c r="Y82" s="41"/>
      <c r="Z82" s="41"/>
      <c r="AA82" s="41"/>
      <c r="AB82" s="41"/>
      <c r="AC82" s="41"/>
      <c r="AF82" s="41"/>
      <c r="AG82" s="41"/>
      <c r="AH82" s="41"/>
      <c r="AI82" s="41"/>
      <c r="AJ82" s="41"/>
      <c r="AK82" s="41"/>
      <c r="AL82" s="41"/>
      <c r="AM82" s="41"/>
      <c r="AN82" s="41"/>
      <c r="AO82" s="41"/>
      <c r="AP82" s="41"/>
      <c r="AQ82" s="41"/>
      <c r="AR82" s="41"/>
      <c r="AS82" s="41"/>
      <c r="AT82" s="41"/>
      <c r="AU82" s="41"/>
      <c r="AV82" s="41"/>
      <c r="AW82" s="41"/>
      <c r="AX82" s="41"/>
      <c r="AY82" s="41"/>
      <c r="AZ82" s="41"/>
      <c r="BA82" s="41"/>
      <c r="BB82" s="41"/>
      <c r="BC82" s="41"/>
      <c r="BD82" s="41"/>
      <c r="BE82" s="41"/>
      <c r="BF82" s="41"/>
      <c r="BG82" s="41"/>
      <c r="BH82" s="41"/>
      <c r="BI82" s="41"/>
      <c r="BJ82" s="41"/>
      <c r="BK82" s="41"/>
      <c r="BL82" s="41"/>
      <c r="BM82" s="41"/>
      <c r="BN82" s="41"/>
      <c r="BT82" s="48"/>
    </row>
    <row r="83" spans="2:72" ht="30" customHeight="1" x14ac:dyDescent="0.25">
      <c r="B83" s="41"/>
      <c r="C83" s="41"/>
      <c r="D83" s="41"/>
      <c r="E83" s="41"/>
      <c r="F83" s="41"/>
      <c r="G83" s="41"/>
      <c r="H83" s="41"/>
      <c r="I83" s="41"/>
      <c r="J83" s="41"/>
      <c r="K83" s="41"/>
      <c r="L83" s="41"/>
      <c r="M83" s="41"/>
      <c r="N83" s="41"/>
      <c r="O83" s="41"/>
      <c r="P83" s="41"/>
      <c r="Q83" s="41"/>
      <c r="R83" s="41"/>
      <c r="S83" s="41"/>
      <c r="T83" s="41"/>
      <c r="U83" s="41"/>
      <c r="V83" s="41"/>
      <c r="W83" s="41"/>
      <c r="X83" s="41"/>
      <c r="Y83" s="41"/>
      <c r="Z83" s="41"/>
      <c r="AA83" s="41"/>
      <c r="AB83" s="41"/>
      <c r="AC83" s="41"/>
      <c r="AF83" s="41"/>
      <c r="AG83" s="41"/>
      <c r="AH83" s="41"/>
      <c r="AI83" s="41"/>
      <c r="AJ83" s="41"/>
      <c r="AK83" s="41"/>
      <c r="AL83" s="41"/>
      <c r="AM83" s="41"/>
      <c r="AN83" s="41"/>
      <c r="AO83" s="41"/>
      <c r="AP83" s="41"/>
      <c r="AQ83" s="41"/>
      <c r="AR83" s="41"/>
      <c r="AS83" s="41"/>
      <c r="AT83" s="41"/>
      <c r="AU83" s="41"/>
      <c r="AV83" s="41"/>
      <c r="AW83" s="41"/>
      <c r="AX83" s="41"/>
      <c r="AY83" s="41"/>
      <c r="AZ83" s="41"/>
      <c r="BA83" s="41"/>
      <c r="BB83" s="41"/>
      <c r="BC83" s="41"/>
      <c r="BD83" s="41"/>
      <c r="BE83" s="41"/>
      <c r="BF83" s="41"/>
      <c r="BG83" s="41"/>
      <c r="BH83" s="41"/>
      <c r="BI83" s="41"/>
      <c r="BJ83" s="41"/>
      <c r="BK83" s="41"/>
      <c r="BL83" s="41"/>
      <c r="BM83" s="41"/>
      <c r="BN83" s="41"/>
      <c r="BT83" s="48"/>
    </row>
    <row r="84" spans="2:72" ht="30" customHeight="1" x14ac:dyDescent="0.25">
      <c r="B84" s="41"/>
      <c r="C84" s="41"/>
      <c r="D84" s="41"/>
      <c r="E84" s="41"/>
      <c r="F84" s="41"/>
      <c r="G84" s="41"/>
      <c r="H84" s="41"/>
      <c r="I84" s="41"/>
      <c r="J84" s="41"/>
      <c r="K84" s="41"/>
      <c r="L84" s="41"/>
      <c r="M84" s="41"/>
      <c r="N84" s="41"/>
      <c r="O84" s="41"/>
      <c r="P84" s="41"/>
      <c r="Q84" s="41"/>
      <c r="R84" s="41"/>
      <c r="S84" s="41"/>
      <c r="T84" s="41"/>
      <c r="U84" s="41"/>
      <c r="V84" s="41"/>
      <c r="W84" s="41"/>
      <c r="X84" s="41"/>
      <c r="Y84" s="41"/>
      <c r="Z84" s="41"/>
      <c r="AA84" s="41"/>
      <c r="AB84" s="41"/>
      <c r="AC84" s="41"/>
      <c r="AF84" s="41"/>
      <c r="AG84" s="41"/>
      <c r="AH84" s="41"/>
      <c r="AI84" s="41"/>
      <c r="AJ84" s="41"/>
      <c r="AK84" s="41"/>
      <c r="AL84" s="41"/>
      <c r="AM84" s="41"/>
      <c r="AN84" s="41"/>
      <c r="AO84" s="41"/>
      <c r="AP84" s="41"/>
      <c r="AQ84" s="41"/>
      <c r="AR84" s="41"/>
      <c r="AS84" s="41"/>
      <c r="AT84" s="41"/>
      <c r="AU84" s="41"/>
      <c r="AV84" s="41"/>
      <c r="AW84" s="41"/>
      <c r="AX84" s="41"/>
      <c r="AY84" s="41"/>
      <c r="AZ84" s="41"/>
      <c r="BA84" s="41"/>
      <c r="BB84" s="41"/>
      <c r="BC84" s="41"/>
      <c r="BD84" s="41"/>
      <c r="BE84" s="41"/>
      <c r="BF84" s="41"/>
      <c r="BG84" s="41"/>
      <c r="BH84" s="41"/>
      <c r="BI84" s="41"/>
      <c r="BJ84" s="41"/>
      <c r="BK84" s="41"/>
      <c r="BL84" s="41"/>
      <c r="BM84" s="41"/>
      <c r="BN84" s="41"/>
      <c r="BT84" s="48"/>
    </row>
    <row r="85" spans="2:72" ht="30" customHeight="1" x14ac:dyDescent="0.25">
      <c r="B85" s="41"/>
      <c r="C85" s="41"/>
      <c r="D85" s="41"/>
      <c r="E85" s="41"/>
      <c r="F85" s="41"/>
      <c r="G85" s="41"/>
      <c r="H85" s="41"/>
      <c r="I85" s="41"/>
      <c r="J85" s="41"/>
      <c r="K85" s="41"/>
      <c r="L85" s="41"/>
      <c r="M85" s="41"/>
      <c r="N85" s="41"/>
      <c r="O85" s="41"/>
      <c r="P85" s="41"/>
      <c r="Q85" s="41"/>
      <c r="R85" s="41"/>
      <c r="S85" s="41"/>
      <c r="T85" s="41"/>
      <c r="U85" s="41"/>
      <c r="V85" s="41"/>
      <c r="W85" s="41"/>
      <c r="X85" s="41"/>
      <c r="Y85" s="41"/>
      <c r="Z85" s="41"/>
      <c r="AA85" s="41"/>
      <c r="AB85" s="41"/>
      <c r="AC85" s="41"/>
      <c r="AF85" s="41"/>
      <c r="AG85" s="41"/>
      <c r="AH85" s="41"/>
      <c r="AI85" s="41"/>
      <c r="AJ85" s="41"/>
      <c r="AK85" s="41"/>
      <c r="AL85" s="41"/>
      <c r="AM85" s="41"/>
      <c r="AN85" s="41"/>
      <c r="AO85" s="41"/>
      <c r="AP85" s="41"/>
      <c r="AQ85" s="41"/>
      <c r="AR85" s="41"/>
      <c r="AS85" s="41"/>
      <c r="AT85" s="41"/>
      <c r="AU85" s="41"/>
      <c r="AV85" s="41"/>
      <c r="AW85" s="41"/>
      <c r="AX85" s="41"/>
      <c r="AY85" s="41"/>
      <c r="AZ85" s="41"/>
      <c r="BA85" s="41"/>
      <c r="BB85" s="41"/>
      <c r="BC85" s="41"/>
      <c r="BD85" s="41"/>
      <c r="BE85" s="41"/>
      <c r="BF85" s="41"/>
      <c r="BG85" s="41"/>
      <c r="BH85" s="41"/>
      <c r="BI85" s="41"/>
      <c r="BJ85" s="41"/>
      <c r="BK85" s="41"/>
      <c r="BL85" s="41"/>
      <c r="BM85" s="41"/>
      <c r="BN85" s="41"/>
      <c r="BT85" s="48"/>
    </row>
    <row r="86" spans="2:72" ht="30" customHeight="1" x14ac:dyDescent="0.25">
      <c r="B86" s="41"/>
      <c r="C86" s="41"/>
      <c r="D86" s="41"/>
      <c r="E86" s="41"/>
      <c r="F86" s="41"/>
      <c r="G86" s="41"/>
      <c r="H86" s="41"/>
      <c r="I86" s="41"/>
      <c r="J86" s="41"/>
      <c r="K86" s="41"/>
      <c r="L86" s="41"/>
      <c r="M86" s="41"/>
      <c r="N86" s="41"/>
      <c r="O86" s="41"/>
      <c r="P86" s="41"/>
      <c r="Q86" s="41"/>
      <c r="R86" s="41"/>
      <c r="S86" s="41"/>
      <c r="T86" s="41"/>
      <c r="U86" s="41"/>
      <c r="V86" s="41"/>
      <c r="W86" s="41"/>
      <c r="X86" s="41"/>
      <c r="Y86" s="41"/>
      <c r="Z86" s="41"/>
      <c r="AA86" s="41"/>
      <c r="AB86" s="41"/>
      <c r="AC86" s="41"/>
      <c r="AF86" s="41"/>
      <c r="AG86" s="41"/>
      <c r="AH86" s="41"/>
      <c r="AI86" s="41"/>
      <c r="AJ86" s="41"/>
      <c r="AK86" s="41"/>
      <c r="AL86" s="41"/>
      <c r="AM86" s="41"/>
      <c r="AN86" s="41"/>
      <c r="AO86" s="41"/>
      <c r="AP86" s="41"/>
      <c r="AQ86" s="41"/>
      <c r="AR86" s="41"/>
      <c r="AS86" s="41"/>
      <c r="AT86" s="41"/>
      <c r="AU86" s="41"/>
      <c r="AV86" s="41"/>
      <c r="AW86" s="41"/>
      <c r="AX86" s="41"/>
      <c r="AY86" s="41"/>
      <c r="AZ86" s="41"/>
      <c r="BA86" s="41"/>
      <c r="BB86" s="41"/>
      <c r="BC86" s="41"/>
      <c r="BD86" s="41"/>
      <c r="BE86" s="41"/>
      <c r="BF86" s="41"/>
      <c r="BG86" s="41"/>
      <c r="BH86" s="41"/>
      <c r="BI86" s="41"/>
      <c r="BJ86" s="41"/>
      <c r="BK86" s="41"/>
      <c r="BL86" s="41"/>
      <c r="BM86" s="41"/>
      <c r="BN86" s="41"/>
      <c r="BT86" s="48"/>
    </row>
    <row r="87" spans="2:72" ht="30" customHeight="1" x14ac:dyDescent="0.25">
      <c r="B87" s="41"/>
      <c r="C87" s="41"/>
      <c r="D87" s="41"/>
      <c r="E87" s="41"/>
      <c r="F87" s="41"/>
      <c r="G87" s="41"/>
      <c r="H87" s="41"/>
      <c r="I87" s="41"/>
      <c r="J87" s="41"/>
      <c r="K87" s="41"/>
      <c r="L87" s="41"/>
      <c r="M87" s="41"/>
      <c r="N87" s="41"/>
      <c r="O87" s="41"/>
      <c r="P87" s="41"/>
      <c r="Q87" s="41"/>
      <c r="R87" s="41"/>
      <c r="S87" s="41"/>
      <c r="T87" s="41"/>
      <c r="U87" s="41"/>
      <c r="V87" s="41"/>
      <c r="W87" s="41"/>
      <c r="X87" s="41"/>
      <c r="Y87" s="41"/>
      <c r="Z87" s="41"/>
      <c r="AA87" s="41"/>
      <c r="AB87" s="41"/>
      <c r="AC87" s="41"/>
      <c r="AF87" s="41"/>
      <c r="AG87" s="41"/>
      <c r="AH87" s="41"/>
      <c r="AI87" s="41"/>
      <c r="AJ87" s="41"/>
      <c r="AK87" s="41"/>
      <c r="AL87" s="41"/>
      <c r="AM87" s="41"/>
      <c r="AN87" s="41"/>
      <c r="AO87" s="41"/>
      <c r="AP87" s="41"/>
      <c r="AQ87" s="41"/>
      <c r="AR87" s="41"/>
      <c r="AS87" s="41"/>
      <c r="AT87" s="41"/>
      <c r="AU87" s="41"/>
      <c r="AV87" s="41"/>
      <c r="AW87" s="41"/>
      <c r="AX87" s="41"/>
      <c r="AY87" s="41"/>
      <c r="AZ87" s="41"/>
      <c r="BA87" s="41"/>
      <c r="BB87" s="41"/>
      <c r="BC87" s="41"/>
      <c r="BD87" s="41"/>
      <c r="BE87" s="41"/>
      <c r="BF87" s="41"/>
      <c r="BG87" s="41"/>
      <c r="BH87" s="41"/>
      <c r="BI87" s="41"/>
      <c r="BJ87" s="41"/>
      <c r="BK87" s="41"/>
      <c r="BL87" s="41"/>
      <c r="BM87" s="41"/>
      <c r="BN87" s="41"/>
      <c r="BT87" s="48"/>
    </row>
    <row r="88" spans="2:72" ht="30" customHeight="1" x14ac:dyDescent="0.25">
      <c r="B88" s="41"/>
      <c r="C88" s="41"/>
      <c r="D88" s="41"/>
      <c r="E88" s="41"/>
      <c r="F88" s="41"/>
      <c r="G88" s="41"/>
      <c r="H88" s="41"/>
      <c r="I88" s="41"/>
      <c r="J88" s="41"/>
      <c r="K88" s="41"/>
      <c r="L88" s="41"/>
      <c r="M88" s="41"/>
      <c r="N88" s="41"/>
      <c r="O88" s="41"/>
      <c r="P88" s="41"/>
      <c r="Q88" s="41"/>
      <c r="R88" s="41"/>
      <c r="S88" s="41"/>
      <c r="T88" s="41"/>
      <c r="U88" s="41"/>
      <c r="V88" s="41"/>
      <c r="W88" s="41"/>
      <c r="X88" s="41"/>
      <c r="Y88" s="41"/>
      <c r="Z88" s="41"/>
      <c r="AA88" s="41"/>
      <c r="AB88" s="41"/>
      <c r="AC88" s="41"/>
      <c r="AF88" s="41"/>
      <c r="AG88" s="41"/>
      <c r="AH88" s="41"/>
      <c r="AI88" s="41"/>
      <c r="AJ88" s="41"/>
      <c r="AK88" s="41"/>
      <c r="AL88" s="41"/>
      <c r="AM88" s="41"/>
      <c r="AN88" s="41"/>
      <c r="AO88" s="41"/>
      <c r="AP88" s="41"/>
      <c r="AQ88" s="41"/>
      <c r="AR88" s="41"/>
      <c r="AS88" s="41"/>
      <c r="AT88" s="41"/>
      <c r="AU88" s="41"/>
      <c r="AV88" s="41"/>
      <c r="AW88" s="41"/>
      <c r="AX88" s="41"/>
      <c r="AY88" s="41"/>
      <c r="AZ88" s="41"/>
      <c r="BA88" s="41"/>
      <c r="BB88" s="41"/>
      <c r="BC88" s="41"/>
      <c r="BD88" s="41"/>
      <c r="BE88" s="41"/>
      <c r="BF88" s="41"/>
      <c r="BG88" s="41"/>
      <c r="BH88" s="41"/>
      <c r="BI88" s="41"/>
      <c r="BJ88" s="41"/>
      <c r="BK88" s="41"/>
      <c r="BL88" s="41"/>
      <c r="BM88" s="41"/>
      <c r="BN88" s="41"/>
      <c r="BT88" s="48"/>
    </row>
    <row r="89" spans="2:72" ht="30" customHeight="1" x14ac:dyDescent="0.25">
      <c r="B89" s="41"/>
      <c r="C89" s="41"/>
      <c r="D89" s="41"/>
      <c r="E89" s="41"/>
      <c r="F89" s="41"/>
      <c r="G89" s="41"/>
      <c r="H89" s="41"/>
      <c r="I89" s="41"/>
      <c r="J89" s="41"/>
      <c r="K89" s="41"/>
      <c r="L89" s="41"/>
      <c r="M89" s="41"/>
      <c r="N89" s="41"/>
      <c r="O89" s="41"/>
      <c r="P89" s="41"/>
      <c r="Q89" s="41"/>
      <c r="R89" s="41"/>
      <c r="S89" s="41"/>
      <c r="T89" s="41"/>
      <c r="U89" s="41"/>
      <c r="V89" s="41"/>
      <c r="W89" s="41"/>
      <c r="X89" s="41"/>
      <c r="Y89" s="41"/>
      <c r="Z89" s="41"/>
      <c r="AA89" s="41"/>
      <c r="AB89" s="41"/>
      <c r="AC89" s="41"/>
      <c r="AF89" s="41"/>
      <c r="AG89" s="41"/>
      <c r="AH89" s="41"/>
      <c r="AI89" s="41"/>
      <c r="AJ89" s="41"/>
      <c r="AK89" s="41"/>
      <c r="AL89" s="41"/>
      <c r="AM89" s="41"/>
      <c r="AN89" s="41"/>
      <c r="AO89" s="41"/>
      <c r="AP89" s="41"/>
      <c r="AQ89" s="41"/>
      <c r="AR89" s="41"/>
      <c r="AS89" s="41"/>
      <c r="AT89" s="41"/>
      <c r="AU89" s="41"/>
      <c r="AV89" s="41"/>
      <c r="AW89" s="41"/>
      <c r="AX89" s="41"/>
      <c r="AY89" s="41"/>
      <c r="AZ89" s="41"/>
      <c r="BA89" s="41"/>
      <c r="BB89" s="41"/>
      <c r="BC89" s="41"/>
      <c r="BD89" s="41"/>
      <c r="BE89" s="41"/>
      <c r="BF89" s="41"/>
      <c r="BG89" s="41"/>
      <c r="BH89" s="41"/>
      <c r="BI89" s="41"/>
      <c r="BJ89" s="41"/>
      <c r="BK89" s="41"/>
      <c r="BL89" s="41"/>
      <c r="BM89" s="41"/>
      <c r="BN89" s="41"/>
      <c r="BT89" s="48"/>
    </row>
    <row r="90" spans="2:72" ht="30" customHeight="1" x14ac:dyDescent="0.25">
      <c r="B90" s="41"/>
      <c r="C90" s="41"/>
      <c r="D90" s="41"/>
      <c r="E90" s="41"/>
      <c r="F90" s="41"/>
      <c r="G90" s="41"/>
      <c r="H90" s="41"/>
      <c r="I90" s="41"/>
      <c r="J90" s="41"/>
      <c r="K90" s="41"/>
      <c r="L90" s="41"/>
      <c r="M90" s="41"/>
      <c r="N90" s="41"/>
      <c r="O90" s="41"/>
      <c r="P90" s="41"/>
      <c r="Q90" s="41"/>
      <c r="R90" s="41"/>
      <c r="S90" s="41"/>
      <c r="T90" s="41"/>
      <c r="U90" s="41"/>
      <c r="V90" s="41"/>
      <c r="W90" s="41"/>
      <c r="X90" s="41"/>
      <c r="Y90" s="41"/>
      <c r="Z90" s="41"/>
      <c r="AA90" s="41"/>
      <c r="AB90" s="41"/>
      <c r="AC90" s="41"/>
      <c r="AF90" s="41"/>
      <c r="AG90" s="41"/>
      <c r="AH90" s="41"/>
      <c r="AI90" s="41"/>
      <c r="AJ90" s="41"/>
      <c r="AK90" s="41"/>
      <c r="AL90" s="41"/>
      <c r="AM90" s="41"/>
      <c r="AN90" s="41"/>
      <c r="AO90" s="41"/>
      <c r="AP90" s="41"/>
      <c r="AQ90" s="41"/>
      <c r="AR90" s="41"/>
      <c r="AS90" s="41"/>
      <c r="AT90" s="41"/>
      <c r="AU90" s="41"/>
      <c r="AV90" s="41"/>
      <c r="AW90" s="41"/>
      <c r="AX90" s="41"/>
      <c r="AY90" s="41"/>
      <c r="AZ90" s="41"/>
      <c r="BA90" s="41"/>
      <c r="BB90" s="41"/>
      <c r="BC90" s="41"/>
      <c r="BD90" s="41"/>
      <c r="BE90" s="41"/>
      <c r="BF90" s="41"/>
      <c r="BG90" s="41"/>
      <c r="BH90" s="41"/>
      <c r="BI90" s="41"/>
      <c r="BJ90" s="41"/>
      <c r="BK90" s="41"/>
      <c r="BL90" s="41"/>
      <c r="BM90" s="41"/>
      <c r="BN90" s="41"/>
      <c r="BT90" s="48"/>
    </row>
    <row r="91" spans="2:72" ht="30" customHeight="1" x14ac:dyDescent="0.25">
      <c r="B91" s="41"/>
      <c r="C91" s="41"/>
      <c r="D91" s="41"/>
      <c r="E91" s="41"/>
      <c r="F91" s="41"/>
      <c r="G91" s="41"/>
      <c r="H91" s="41"/>
      <c r="I91" s="41"/>
      <c r="J91" s="41"/>
      <c r="K91" s="41"/>
      <c r="L91" s="41"/>
      <c r="M91" s="41"/>
      <c r="N91" s="41"/>
      <c r="O91" s="41"/>
      <c r="P91" s="41"/>
      <c r="Q91" s="41"/>
      <c r="R91" s="41"/>
      <c r="S91" s="41"/>
      <c r="T91" s="41"/>
      <c r="U91" s="41"/>
      <c r="V91" s="41"/>
      <c r="W91" s="41"/>
      <c r="X91" s="41"/>
      <c r="Y91" s="41"/>
      <c r="Z91" s="41"/>
      <c r="AA91" s="41"/>
      <c r="AB91" s="41"/>
      <c r="AC91" s="41"/>
      <c r="AF91" s="41"/>
      <c r="AG91" s="41"/>
      <c r="AH91" s="41"/>
      <c r="AI91" s="41"/>
      <c r="AJ91" s="41"/>
      <c r="AK91" s="41"/>
      <c r="AL91" s="41"/>
      <c r="AM91" s="41"/>
      <c r="AN91" s="41"/>
      <c r="AO91" s="41"/>
      <c r="AP91" s="41"/>
      <c r="AQ91" s="41"/>
      <c r="AR91" s="41"/>
      <c r="AS91" s="41"/>
      <c r="AT91" s="41"/>
      <c r="AU91" s="41"/>
      <c r="AV91" s="41"/>
      <c r="AW91" s="41"/>
      <c r="AX91" s="41"/>
      <c r="AY91" s="41"/>
      <c r="AZ91" s="41"/>
      <c r="BA91" s="41"/>
      <c r="BB91" s="41"/>
      <c r="BC91" s="41"/>
      <c r="BD91" s="41"/>
      <c r="BE91" s="41"/>
      <c r="BF91" s="41"/>
      <c r="BG91" s="41"/>
      <c r="BH91" s="41"/>
      <c r="BI91" s="41"/>
      <c r="BJ91" s="41"/>
      <c r="BK91" s="41"/>
      <c r="BL91" s="41"/>
      <c r="BM91" s="41"/>
      <c r="BN91" s="41"/>
      <c r="BT91" s="48"/>
    </row>
    <row r="92" spans="2:72" ht="30" customHeight="1" x14ac:dyDescent="0.25">
      <c r="B92" s="41"/>
      <c r="C92" s="41"/>
      <c r="D92" s="41"/>
      <c r="E92" s="41"/>
      <c r="F92" s="41"/>
      <c r="G92" s="41"/>
      <c r="H92" s="41"/>
      <c r="I92" s="41"/>
      <c r="J92" s="41"/>
      <c r="K92" s="41"/>
      <c r="L92" s="41"/>
      <c r="M92" s="41"/>
      <c r="N92" s="41"/>
      <c r="O92" s="41"/>
      <c r="P92" s="41"/>
      <c r="Q92" s="41"/>
      <c r="R92" s="41"/>
      <c r="S92" s="41"/>
      <c r="T92" s="41"/>
      <c r="U92" s="41"/>
      <c r="V92" s="41"/>
      <c r="W92" s="41"/>
      <c r="X92" s="41"/>
      <c r="Y92" s="41"/>
      <c r="Z92" s="41"/>
      <c r="AA92" s="41"/>
      <c r="AB92" s="41"/>
      <c r="AC92" s="41"/>
      <c r="AF92" s="41"/>
      <c r="AG92" s="41"/>
      <c r="AH92" s="41"/>
      <c r="AI92" s="41"/>
      <c r="AJ92" s="41"/>
      <c r="AK92" s="41"/>
      <c r="AL92" s="41"/>
      <c r="AM92" s="41"/>
      <c r="AN92" s="41"/>
      <c r="AO92" s="41"/>
      <c r="AP92" s="41"/>
      <c r="AQ92" s="41"/>
      <c r="AR92" s="41"/>
      <c r="AS92" s="41"/>
      <c r="AT92" s="41"/>
      <c r="AU92" s="41"/>
      <c r="AV92" s="41"/>
      <c r="AW92" s="41"/>
      <c r="AX92" s="41"/>
      <c r="AY92" s="41"/>
      <c r="AZ92" s="41"/>
      <c r="BA92" s="41"/>
      <c r="BB92" s="41"/>
      <c r="BC92" s="41"/>
      <c r="BD92" s="41"/>
      <c r="BE92" s="41"/>
      <c r="BF92" s="41"/>
      <c r="BG92" s="41"/>
      <c r="BH92" s="41"/>
      <c r="BI92" s="41"/>
      <c r="BJ92" s="41"/>
      <c r="BK92" s="41"/>
      <c r="BL92" s="41"/>
      <c r="BM92" s="41"/>
      <c r="BN92" s="41"/>
      <c r="BT92" s="48"/>
    </row>
    <row r="93" spans="2:72" ht="30" customHeight="1" x14ac:dyDescent="0.25">
      <c r="B93" s="41"/>
      <c r="C93" s="41"/>
      <c r="D93" s="41"/>
      <c r="E93" s="41"/>
      <c r="F93" s="41"/>
      <c r="G93" s="41"/>
      <c r="H93" s="41"/>
      <c r="I93" s="41"/>
      <c r="J93" s="41"/>
      <c r="K93" s="41"/>
      <c r="L93" s="41"/>
      <c r="M93" s="41"/>
      <c r="N93" s="41"/>
      <c r="O93" s="41"/>
      <c r="P93" s="41"/>
      <c r="Q93" s="41"/>
      <c r="R93" s="41"/>
      <c r="S93" s="41"/>
      <c r="T93" s="41"/>
      <c r="U93" s="41"/>
      <c r="V93" s="41"/>
      <c r="W93" s="41"/>
      <c r="X93" s="41"/>
      <c r="Y93" s="41"/>
      <c r="Z93" s="41"/>
      <c r="AA93" s="41"/>
      <c r="AB93" s="41"/>
      <c r="AC93" s="41"/>
      <c r="AF93" s="41"/>
      <c r="AG93" s="41"/>
      <c r="AH93" s="41"/>
      <c r="AI93" s="41"/>
      <c r="AJ93" s="41"/>
      <c r="AK93" s="41"/>
      <c r="AL93" s="41"/>
      <c r="AM93" s="41"/>
      <c r="AN93" s="41"/>
      <c r="AO93" s="41"/>
      <c r="AP93" s="41"/>
      <c r="AQ93" s="41"/>
      <c r="AR93" s="41"/>
      <c r="AS93" s="41"/>
      <c r="AT93" s="41"/>
      <c r="AU93" s="41"/>
      <c r="AV93" s="41"/>
      <c r="AW93" s="41"/>
      <c r="AX93" s="41"/>
      <c r="AY93" s="41"/>
      <c r="AZ93" s="41"/>
      <c r="BA93" s="41"/>
      <c r="BB93" s="41"/>
      <c r="BC93" s="41"/>
      <c r="BD93" s="41"/>
      <c r="BE93" s="41"/>
      <c r="BF93" s="41"/>
      <c r="BG93" s="41"/>
      <c r="BH93" s="41"/>
      <c r="BI93" s="41"/>
      <c r="BJ93" s="41"/>
      <c r="BK93" s="41"/>
      <c r="BL93" s="41"/>
      <c r="BM93" s="41"/>
      <c r="BN93" s="41"/>
      <c r="BT93" s="48"/>
    </row>
    <row r="94" spans="2:72" ht="30" customHeight="1" x14ac:dyDescent="0.25">
      <c r="B94" s="41"/>
      <c r="C94" s="41"/>
      <c r="D94" s="41"/>
      <c r="E94" s="41"/>
      <c r="F94" s="41"/>
      <c r="G94" s="41"/>
      <c r="H94" s="41"/>
      <c r="I94" s="41"/>
      <c r="J94" s="41"/>
      <c r="K94" s="41"/>
      <c r="L94" s="41"/>
      <c r="M94" s="41"/>
      <c r="N94" s="41"/>
      <c r="O94" s="41"/>
      <c r="P94" s="41"/>
      <c r="Q94" s="41"/>
      <c r="R94" s="41"/>
      <c r="S94" s="41"/>
      <c r="T94" s="41"/>
      <c r="U94" s="41"/>
      <c r="V94" s="41"/>
      <c r="W94" s="41"/>
      <c r="X94" s="41"/>
      <c r="Y94" s="41"/>
      <c r="Z94" s="41"/>
      <c r="AA94" s="41"/>
      <c r="AB94" s="41"/>
      <c r="AC94" s="41"/>
      <c r="AF94" s="41"/>
      <c r="AG94" s="41"/>
      <c r="AH94" s="41"/>
      <c r="AI94" s="41"/>
      <c r="AJ94" s="41"/>
      <c r="AK94" s="41"/>
      <c r="AL94" s="41"/>
      <c r="AM94" s="41"/>
      <c r="AN94" s="41"/>
      <c r="AO94" s="41"/>
      <c r="AP94" s="41"/>
      <c r="AQ94" s="41"/>
      <c r="AR94" s="41"/>
      <c r="AS94" s="41"/>
      <c r="AT94" s="41"/>
      <c r="AU94" s="41"/>
      <c r="AV94" s="41"/>
      <c r="AW94" s="41"/>
      <c r="AX94" s="41"/>
      <c r="AY94" s="41"/>
      <c r="AZ94" s="41"/>
      <c r="BA94" s="41"/>
      <c r="BB94" s="41"/>
      <c r="BC94" s="41"/>
      <c r="BD94" s="41"/>
      <c r="BE94" s="41"/>
      <c r="BF94" s="41"/>
      <c r="BG94" s="41"/>
      <c r="BH94" s="41"/>
      <c r="BI94" s="41"/>
      <c r="BJ94" s="41"/>
      <c r="BK94" s="41"/>
      <c r="BL94" s="41"/>
      <c r="BM94" s="41"/>
      <c r="BN94" s="41"/>
      <c r="BT94" s="48"/>
    </row>
    <row r="95" spans="2:72" ht="30" customHeight="1" x14ac:dyDescent="0.25">
      <c r="B95" s="41"/>
      <c r="C95" s="41"/>
      <c r="D95" s="41"/>
      <c r="E95" s="41"/>
      <c r="F95" s="41"/>
      <c r="G95" s="41"/>
      <c r="H95" s="41"/>
      <c r="I95" s="41"/>
      <c r="J95" s="41"/>
      <c r="K95" s="41"/>
      <c r="L95" s="41"/>
      <c r="M95" s="41"/>
      <c r="N95" s="41"/>
      <c r="O95" s="41"/>
      <c r="P95" s="41"/>
      <c r="Q95" s="41"/>
      <c r="R95" s="41"/>
      <c r="S95" s="41"/>
      <c r="T95" s="41"/>
      <c r="U95" s="41"/>
      <c r="V95" s="41"/>
      <c r="W95" s="41"/>
      <c r="X95" s="41"/>
      <c r="Y95" s="41"/>
      <c r="Z95" s="41"/>
      <c r="AA95" s="41"/>
      <c r="AB95" s="41"/>
      <c r="AC95" s="41"/>
      <c r="AF95" s="41"/>
      <c r="AG95" s="41"/>
      <c r="AH95" s="41"/>
      <c r="AI95" s="41"/>
      <c r="AJ95" s="41"/>
      <c r="AK95" s="41"/>
      <c r="AL95" s="41"/>
      <c r="AM95" s="41"/>
      <c r="AN95" s="41"/>
      <c r="AO95" s="41"/>
      <c r="AP95" s="41"/>
      <c r="AQ95" s="41"/>
      <c r="AR95" s="41"/>
      <c r="AS95" s="41"/>
      <c r="AT95" s="41"/>
      <c r="AU95" s="41"/>
      <c r="AV95" s="41"/>
      <c r="AW95" s="41"/>
      <c r="AX95" s="41"/>
      <c r="AY95" s="41"/>
      <c r="AZ95" s="41"/>
      <c r="BA95" s="41"/>
      <c r="BB95" s="41"/>
      <c r="BC95" s="41"/>
      <c r="BD95" s="41"/>
      <c r="BE95" s="41"/>
      <c r="BF95" s="41"/>
      <c r="BG95" s="41"/>
      <c r="BH95" s="41"/>
      <c r="BI95" s="41"/>
      <c r="BJ95" s="41"/>
      <c r="BK95" s="41"/>
      <c r="BL95" s="41"/>
      <c r="BM95" s="41"/>
      <c r="BN95" s="41"/>
      <c r="BT95" s="48"/>
    </row>
    <row r="96" spans="2:72" ht="30" customHeight="1" x14ac:dyDescent="0.25">
      <c r="B96" s="41"/>
      <c r="C96" s="41"/>
      <c r="D96" s="41"/>
      <c r="E96" s="41"/>
      <c r="F96" s="41"/>
      <c r="G96" s="41"/>
      <c r="H96" s="41"/>
      <c r="I96" s="41"/>
      <c r="J96" s="41"/>
      <c r="K96" s="41"/>
      <c r="L96" s="41"/>
      <c r="M96" s="41"/>
      <c r="N96" s="41"/>
      <c r="O96" s="41"/>
      <c r="P96" s="41"/>
      <c r="Q96" s="41"/>
      <c r="R96" s="41"/>
      <c r="S96" s="41"/>
      <c r="T96" s="41"/>
      <c r="U96" s="41"/>
      <c r="V96" s="41"/>
      <c r="W96" s="41"/>
      <c r="X96" s="41"/>
      <c r="Y96" s="41"/>
      <c r="Z96" s="41"/>
      <c r="AA96" s="41"/>
      <c r="AB96" s="41"/>
      <c r="AC96" s="41"/>
      <c r="AF96" s="41"/>
      <c r="AG96" s="41"/>
      <c r="AH96" s="41"/>
      <c r="AI96" s="41"/>
      <c r="AJ96" s="41"/>
      <c r="AK96" s="41"/>
      <c r="AL96" s="41"/>
      <c r="AM96" s="41"/>
      <c r="AN96" s="41"/>
      <c r="AO96" s="41"/>
      <c r="AP96" s="41"/>
      <c r="AQ96" s="41"/>
      <c r="AR96" s="41"/>
      <c r="AS96" s="41"/>
      <c r="AT96" s="41"/>
      <c r="AU96" s="41"/>
      <c r="AV96" s="41"/>
      <c r="AW96" s="41"/>
      <c r="AX96" s="41"/>
      <c r="AY96" s="41"/>
      <c r="AZ96" s="41"/>
      <c r="BA96" s="41"/>
      <c r="BB96" s="41"/>
      <c r="BC96" s="41"/>
      <c r="BD96" s="41"/>
      <c r="BE96" s="41"/>
      <c r="BF96" s="41"/>
      <c r="BG96" s="41"/>
      <c r="BH96" s="41"/>
      <c r="BI96" s="41"/>
      <c r="BJ96" s="41"/>
      <c r="BK96" s="41"/>
      <c r="BL96" s="41"/>
      <c r="BM96" s="41"/>
      <c r="BN96" s="41"/>
      <c r="BT96" s="48"/>
    </row>
    <row r="97" spans="2:72" ht="30" customHeight="1" x14ac:dyDescent="0.25">
      <c r="B97" s="41"/>
      <c r="C97" s="41"/>
      <c r="D97" s="41"/>
      <c r="E97" s="41"/>
      <c r="F97" s="41"/>
      <c r="G97" s="41"/>
      <c r="H97" s="41"/>
      <c r="I97" s="41"/>
      <c r="J97" s="41"/>
      <c r="K97" s="41"/>
      <c r="L97" s="41"/>
      <c r="M97" s="41"/>
      <c r="N97" s="41"/>
      <c r="O97" s="41"/>
      <c r="P97" s="41"/>
      <c r="Q97" s="41"/>
      <c r="R97" s="41"/>
      <c r="S97" s="41"/>
      <c r="T97" s="41"/>
      <c r="U97" s="41"/>
      <c r="V97" s="41"/>
      <c r="W97" s="41"/>
      <c r="X97" s="41"/>
      <c r="Y97" s="41"/>
      <c r="Z97" s="41"/>
      <c r="AA97" s="41"/>
      <c r="AB97" s="41"/>
      <c r="AC97" s="41"/>
      <c r="AF97" s="41"/>
      <c r="AG97" s="41"/>
      <c r="AH97" s="41"/>
      <c r="AI97" s="41"/>
      <c r="AJ97" s="41"/>
      <c r="AK97" s="41"/>
      <c r="AL97" s="41"/>
      <c r="AM97" s="41"/>
      <c r="AN97" s="41"/>
      <c r="AO97" s="41"/>
      <c r="AP97" s="41"/>
      <c r="AQ97" s="41"/>
      <c r="AR97" s="41"/>
      <c r="AS97" s="41"/>
      <c r="AT97" s="41"/>
      <c r="AU97" s="41"/>
      <c r="AV97" s="41"/>
      <c r="AW97" s="41"/>
      <c r="AX97" s="41"/>
      <c r="AY97" s="41"/>
      <c r="AZ97" s="41"/>
      <c r="BA97" s="41"/>
      <c r="BB97" s="41"/>
      <c r="BC97" s="41"/>
      <c r="BD97" s="41"/>
      <c r="BE97" s="41"/>
      <c r="BF97" s="41"/>
      <c r="BG97" s="41"/>
      <c r="BH97" s="41"/>
      <c r="BI97" s="41"/>
      <c r="BJ97" s="41"/>
      <c r="BK97" s="41"/>
      <c r="BL97" s="41"/>
      <c r="BM97" s="41"/>
      <c r="BN97" s="41"/>
      <c r="BT97" s="48"/>
    </row>
    <row r="98" spans="2:72" ht="30" customHeight="1" x14ac:dyDescent="0.25">
      <c r="B98" s="41"/>
      <c r="C98" s="41"/>
      <c r="D98" s="41"/>
      <c r="E98" s="41"/>
      <c r="F98" s="41"/>
      <c r="G98" s="41"/>
      <c r="H98" s="41"/>
      <c r="I98" s="41"/>
      <c r="J98" s="41"/>
      <c r="K98" s="41"/>
      <c r="L98" s="41"/>
      <c r="M98" s="41"/>
      <c r="N98" s="41"/>
      <c r="O98" s="41"/>
      <c r="P98" s="41"/>
      <c r="Q98" s="41"/>
      <c r="R98" s="41"/>
      <c r="S98" s="41"/>
      <c r="T98" s="41"/>
      <c r="U98" s="41"/>
      <c r="V98" s="41"/>
      <c r="W98" s="41"/>
      <c r="X98" s="41"/>
      <c r="Y98" s="41"/>
      <c r="Z98" s="41"/>
      <c r="AA98" s="41"/>
      <c r="AB98" s="41"/>
      <c r="AC98" s="41"/>
      <c r="AF98" s="41"/>
      <c r="AG98" s="41"/>
      <c r="AH98" s="41"/>
      <c r="AI98" s="41"/>
      <c r="AJ98" s="41"/>
      <c r="AK98" s="41"/>
      <c r="AL98" s="41"/>
      <c r="AM98" s="41"/>
      <c r="AN98" s="41"/>
      <c r="AO98" s="41"/>
      <c r="AP98" s="41"/>
      <c r="AQ98" s="41"/>
      <c r="AR98" s="41"/>
      <c r="AS98" s="41"/>
      <c r="AT98" s="41"/>
      <c r="AU98" s="41"/>
      <c r="AV98" s="41"/>
      <c r="AW98" s="41"/>
      <c r="AX98" s="41"/>
      <c r="AY98" s="41"/>
      <c r="AZ98" s="41"/>
      <c r="BA98" s="41"/>
      <c r="BB98" s="41"/>
      <c r="BC98" s="41"/>
      <c r="BD98" s="41"/>
      <c r="BE98" s="41"/>
      <c r="BF98" s="41"/>
      <c r="BG98" s="41"/>
      <c r="BH98" s="41"/>
      <c r="BI98" s="41"/>
      <c r="BJ98" s="41"/>
      <c r="BK98" s="41"/>
      <c r="BL98" s="41"/>
      <c r="BM98" s="41"/>
      <c r="BN98" s="41"/>
      <c r="BT98" s="48"/>
    </row>
    <row r="99" spans="2:72" ht="30" customHeight="1" x14ac:dyDescent="0.25">
      <c r="B99" s="41"/>
      <c r="C99" s="41"/>
      <c r="D99" s="41"/>
      <c r="E99" s="41"/>
      <c r="F99" s="41"/>
      <c r="G99" s="41"/>
      <c r="H99" s="41"/>
      <c r="I99" s="41"/>
      <c r="J99" s="41"/>
      <c r="K99" s="41"/>
      <c r="L99" s="41"/>
      <c r="M99" s="41"/>
      <c r="N99" s="41"/>
      <c r="O99" s="41"/>
      <c r="P99" s="41"/>
      <c r="Q99" s="41"/>
      <c r="R99" s="41"/>
      <c r="S99" s="41"/>
      <c r="T99" s="41"/>
      <c r="U99" s="41"/>
      <c r="V99" s="41"/>
      <c r="W99" s="41"/>
      <c r="X99" s="41"/>
      <c r="Y99" s="41"/>
      <c r="Z99" s="41"/>
      <c r="AA99" s="41"/>
      <c r="AB99" s="41"/>
      <c r="AC99" s="41"/>
      <c r="AF99" s="41"/>
      <c r="AG99" s="41"/>
      <c r="AH99" s="41"/>
      <c r="AI99" s="41"/>
      <c r="AJ99" s="41"/>
      <c r="AK99" s="41"/>
      <c r="AL99" s="41"/>
      <c r="AM99" s="41"/>
      <c r="AN99" s="41"/>
      <c r="AO99" s="41"/>
      <c r="AP99" s="41"/>
      <c r="AQ99" s="41"/>
      <c r="AR99" s="41"/>
      <c r="AS99" s="41"/>
      <c r="AT99" s="41"/>
      <c r="AU99" s="41"/>
      <c r="AV99" s="41"/>
      <c r="AW99" s="41"/>
      <c r="AX99" s="41"/>
      <c r="AY99" s="41"/>
      <c r="AZ99" s="41"/>
      <c r="BA99" s="41"/>
      <c r="BB99" s="41"/>
      <c r="BC99" s="41"/>
      <c r="BD99" s="41"/>
      <c r="BE99" s="41"/>
      <c r="BF99" s="41"/>
      <c r="BG99" s="41"/>
      <c r="BH99" s="41"/>
      <c r="BI99" s="41"/>
      <c r="BJ99" s="41"/>
      <c r="BK99" s="41"/>
      <c r="BL99" s="41"/>
      <c r="BM99" s="41"/>
      <c r="BN99" s="41"/>
      <c r="BT99" s="48"/>
    </row>
    <row r="100" spans="2:72" ht="30" customHeight="1" x14ac:dyDescent="0.25">
      <c r="B100" s="41"/>
      <c r="C100" s="41"/>
      <c r="D100" s="41"/>
      <c r="E100" s="41"/>
      <c r="F100" s="41"/>
      <c r="G100" s="41"/>
      <c r="H100" s="41"/>
      <c r="I100" s="41"/>
      <c r="J100" s="41"/>
      <c r="K100" s="41"/>
      <c r="L100" s="41"/>
      <c r="M100" s="41"/>
      <c r="N100" s="41"/>
      <c r="O100" s="41"/>
      <c r="P100" s="41"/>
      <c r="Q100" s="41"/>
      <c r="R100" s="41"/>
      <c r="S100" s="41"/>
      <c r="T100" s="41"/>
      <c r="U100" s="41"/>
      <c r="V100" s="41"/>
      <c r="W100" s="41"/>
      <c r="X100" s="41"/>
      <c r="Y100" s="41"/>
      <c r="Z100" s="41"/>
      <c r="AA100" s="41"/>
      <c r="AB100" s="41"/>
      <c r="AC100" s="41"/>
      <c r="AF100" s="41"/>
      <c r="AG100" s="41"/>
      <c r="AH100" s="41"/>
      <c r="AI100" s="41"/>
      <c r="AJ100" s="41"/>
      <c r="AK100" s="41"/>
      <c r="AL100" s="41"/>
      <c r="AM100" s="41"/>
      <c r="AN100" s="41"/>
      <c r="AO100" s="41"/>
      <c r="AP100" s="41"/>
      <c r="AQ100" s="41"/>
      <c r="AR100" s="41"/>
      <c r="AS100" s="41"/>
      <c r="AT100" s="41"/>
      <c r="AU100" s="41"/>
      <c r="AV100" s="41"/>
      <c r="AW100" s="41"/>
      <c r="AX100" s="41"/>
      <c r="AY100" s="41"/>
      <c r="AZ100" s="41"/>
      <c r="BA100" s="41"/>
      <c r="BB100" s="41"/>
      <c r="BC100" s="41"/>
      <c r="BD100" s="41"/>
      <c r="BE100" s="41"/>
      <c r="BF100" s="41"/>
      <c r="BG100" s="41"/>
      <c r="BH100" s="41"/>
      <c r="BI100" s="41"/>
      <c r="BJ100" s="41"/>
      <c r="BK100" s="41"/>
      <c r="BL100" s="41"/>
      <c r="BM100" s="41"/>
      <c r="BN100" s="41"/>
      <c r="BT100" s="48"/>
    </row>
    <row r="101" spans="2:72" ht="30" customHeight="1" x14ac:dyDescent="0.25">
      <c r="B101" s="41"/>
      <c r="C101" s="41"/>
      <c r="D101" s="41"/>
      <c r="E101" s="41"/>
      <c r="F101" s="41"/>
      <c r="G101" s="41"/>
      <c r="H101" s="41"/>
      <c r="I101" s="41"/>
      <c r="J101" s="41"/>
      <c r="K101" s="41"/>
      <c r="L101" s="41"/>
      <c r="M101" s="41"/>
      <c r="N101" s="41"/>
      <c r="O101" s="41"/>
      <c r="P101" s="41"/>
      <c r="Q101" s="41"/>
      <c r="R101" s="41"/>
      <c r="S101" s="41"/>
      <c r="T101" s="41"/>
      <c r="U101" s="41"/>
      <c r="V101" s="41"/>
      <c r="W101" s="41"/>
      <c r="X101" s="41"/>
      <c r="Y101" s="41"/>
      <c r="Z101" s="41"/>
      <c r="AA101" s="41"/>
      <c r="AB101" s="41"/>
      <c r="AC101" s="41"/>
      <c r="AF101" s="41"/>
      <c r="AG101" s="41"/>
      <c r="AH101" s="41"/>
      <c r="AI101" s="41"/>
      <c r="AJ101" s="41"/>
      <c r="AK101" s="41"/>
      <c r="AL101" s="41"/>
      <c r="AM101" s="41"/>
      <c r="AN101" s="41"/>
      <c r="AO101" s="41"/>
      <c r="AP101" s="41"/>
      <c r="AQ101" s="41"/>
      <c r="AR101" s="41"/>
      <c r="AS101" s="41"/>
      <c r="AT101" s="41"/>
      <c r="AU101" s="41"/>
      <c r="AV101" s="41"/>
      <c r="AW101" s="41"/>
      <c r="AX101" s="41"/>
      <c r="AY101" s="41"/>
      <c r="AZ101" s="41"/>
      <c r="BA101" s="41"/>
      <c r="BB101" s="41"/>
      <c r="BC101" s="41"/>
      <c r="BD101" s="41"/>
      <c r="BE101" s="41"/>
      <c r="BF101" s="41"/>
      <c r="BG101" s="41"/>
      <c r="BH101" s="41"/>
      <c r="BI101" s="41"/>
      <c r="BJ101" s="41"/>
      <c r="BK101" s="41"/>
      <c r="BL101" s="41"/>
      <c r="BM101" s="41"/>
      <c r="BN101" s="41"/>
      <c r="BT101" s="48"/>
    </row>
    <row r="102" spans="2:72" ht="30" customHeight="1" x14ac:dyDescent="0.25">
      <c r="B102" s="41"/>
      <c r="C102" s="41"/>
      <c r="D102" s="41"/>
      <c r="E102" s="41"/>
      <c r="F102" s="41"/>
      <c r="G102" s="41"/>
      <c r="H102" s="41"/>
      <c r="I102" s="41"/>
      <c r="J102" s="41"/>
      <c r="K102" s="41"/>
      <c r="L102" s="41"/>
      <c r="M102" s="41"/>
      <c r="N102" s="41"/>
      <c r="O102" s="41"/>
      <c r="P102" s="41"/>
      <c r="Q102" s="41"/>
      <c r="R102" s="41"/>
      <c r="S102" s="41"/>
      <c r="T102" s="41"/>
      <c r="U102" s="41"/>
      <c r="V102" s="41"/>
      <c r="W102" s="41"/>
      <c r="X102" s="41"/>
      <c r="Y102" s="41"/>
      <c r="Z102" s="41"/>
      <c r="AA102" s="41"/>
      <c r="AB102" s="41"/>
      <c r="AC102" s="41"/>
      <c r="AF102" s="41"/>
      <c r="AG102" s="41"/>
      <c r="AH102" s="41"/>
      <c r="AI102" s="41"/>
      <c r="AJ102" s="41"/>
      <c r="AK102" s="41"/>
      <c r="AL102" s="41"/>
      <c r="AM102" s="41"/>
      <c r="AN102" s="41"/>
      <c r="AO102" s="41"/>
      <c r="AP102" s="41"/>
      <c r="AQ102" s="41"/>
      <c r="AR102" s="41"/>
      <c r="AS102" s="41"/>
      <c r="AT102" s="41"/>
      <c r="AU102" s="41"/>
      <c r="AV102" s="41"/>
      <c r="AW102" s="41"/>
      <c r="AX102" s="41"/>
      <c r="AY102" s="41"/>
      <c r="AZ102" s="41"/>
      <c r="BA102" s="41"/>
      <c r="BB102" s="41"/>
      <c r="BC102" s="41"/>
      <c r="BD102" s="41"/>
      <c r="BE102" s="41"/>
      <c r="BF102" s="41"/>
      <c r="BG102" s="41"/>
      <c r="BH102" s="41"/>
      <c r="BI102" s="41"/>
      <c r="BJ102" s="41"/>
      <c r="BK102" s="41"/>
      <c r="BL102" s="41"/>
      <c r="BM102" s="41"/>
      <c r="BN102" s="41"/>
      <c r="BT102" s="48"/>
    </row>
    <row r="103" spans="2:72" x14ac:dyDescent="0.25">
      <c r="BT103" s="49"/>
    </row>
    <row r="104" spans="2:72" x14ac:dyDescent="0.25">
      <c r="BT104" s="49"/>
    </row>
    <row r="105" spans="2:72" x14ac:dyDescent="0.25">
      <c r="BT105" s="49"/>
    </row>
    <row r="106" spans="2:72" x14ac:dyDescent="0.25">
      <c r="BT106" s="49"/>
    </row>
    <row r="107" spans="2:72" x14ac:dyDescent="0.25">
      <c r="BT107" s="49"/>
    </row>
    <row r="108" spans="2:72" x14ac:dyDescent="0.25">
      <c r="BT108" s="49"/>
    </row>
    <row r="109" spans="2:72" x14ac:dyDescent="0.25">
      <c r="BT109" s="49"/>
    </row>
    <row r="110" spans="2:72" x14ac:dyDescent="0.25">
      <c r="BT110" s="49"/>
    </row>
    <row r="111" spans="2:72" x14ac:dyDescent="0.25">
      <c r="BT111" s="49"/>
    </row>
    <row r="112" spans="2:72" x14ac:dyDescent="0.25">
      <c r="BT112" s="49"/>
    </row>
    <row r="113" spans="72:72" x14ac:dyDescent="0.25">
      <c r="BT113" s="49"/>
    </row>
    <row r="114" spans="72:72" x14ac:dyDescent="0.25">
      <c r="BT114" s="49"/>
    </row>
    <row r="115" spans="72:72" x14ac:dyDescent="0.25">
      <c r="BT115" s="49"/>
    </row>
    <row r="116" spans="72:72" x14ac:dyDescent="0.25">
      <c r="BT116" s="49"/>
    </row>
    <row r="117" spans="72:72" x14ac:dyDescent="0.25">
      <c r="BT117" s="49"/>
    </row>
    <row r="118" spans="72:72" x14ac:dyDescent="0.25">
      <c r="BT118" s="49"/>
    </row>
    <row r="119" spans="72:72" x14ac:dyDescent="0.25">
      <c r="BT119" s="49"/>
    </row>
    <row r="120" spans="72:72" x14ac:dyDescent="0.25">
      <c r="BT120" s="49"/>
    </row>
    <row r="121" spans="72:72" x14ac:dyDescent="0.25">
      <c r="BT121" s="49"/>
    </row>
    <row r="122" spans="72:72" x14ac:dyDescent="0.25">
      <c r="BT122" s="49"/>
    </row>
    <row r="123" spans="72:72" x14ac:dyDescent="0.25">
      <c r="BT123" s="49"/>
    </row>
    <row r="124" spans="72:72" x14ac:dyDescent="0.25">
      <c r="BT124" s="49"/>
    </row>
    <row r="125" spans="72:72" x14ac:dyDescent="0.25">
      <c r="BT125" s="49"/>
    </row>
    <row r="126" spans="72:72" x14ac:dyDescent="0.25">
      <c r="BT126" s="49"/>
    </row>
    <row r="127" spans="72:72" x14ac:dyDescent="0.25">
      <c r="BT127" s="49"/>
    </row>
    <row r="128" spans="72:72" x14ac:dyDescent="0.25">
      <c r="BT128" s="49"/>
    </row>
    <row r="129" spans="72:72" x14ac:dyDescent="0.25">
      <c r="BT129" s="49"/>
    </row>
    <row r="130" spans="72:72" x14ac:dyDescent="0.25">
      <c r="BT130" s="49"/>
    </row>
    <row r="131" spans="72:72" x14ac:dyDescent="0.25">
      <c r="BT131" s="49"/>
    </row>
    <row r="132" spans="72:72" x14ac:dyDescent="0.25">
      <c r="BT132" s="49"/>
    </row>
    <row r="133" spans="72:72" x14ac:dyDescent="0.25">
      <c r="BT133" s="49"/>
    </row>
    <row r="134" spans="72:72" x14ac:dyDescent="0.25">
      <c r="BT134" s="49"/>
    </row>
    <row r="135" spans="72:72" x14ac:dyDescent="0.25">
      <c r="BT135" s="49"/>
    </row>
    <row r="136" spans="72:72" x14ac:dyDescent="0.25">
      <c r="BT136" s="49"/>
    </row>
    <row r="137" spans="72:72" x14ac:dyDescent="0.25">
      <c r="BT137" s="49"/>
    </row>
    <row r="138" spans="72:72" x14ac:dyDescent="0.25">
      <c r="BT138" s="49"/>
    </row>
    <row r="139" spans="72:72" x14ac:dyDescent="0.25">
      <c r="BT139" s="49"/>
    </row>
    <row r="140" spans="72:72" x14ac:dyDescent="0.25">
      <c r="BT140" s="49"/>
    </row>
    <row r="141" spans="72:72" x14ac:dyDescent="0.25">
      <c r="BT141" s="49"/>
    </row>
    <row r="142" spans="72:72" x14ac:dyDescent="0.25">
      <c r="BT142" s="49"/>
    </row>
    <row r="143" spans="72:72" x14ac:dyDescent="0.25">
      <c r="BT143" s="49"/>
    </row>
    <row r="144" spans="72:72" x14ac:dyDescent="0.25">
      <c r="BT144" s="49"/>
    </row>
    <row r="145" spans="72:72" x14ac:dyDescent="0.25">
      <c r="BT145" s="49"/>
    </row>
    <row r="146" spans="72:72" x14ac:dyDescent="0.25">
      <c r="BT146" s="49"/>
    </row>
    <row r="147" spans="72:72" x14ac:dyDescent="0.25">
      <c r="BT147" s="49"/>
    </row>
    <row r="148" spans="72:72" x14ac:dyDescent="0.25">
      <c r="BT148" s="49"/>
    </row>
    <row r="149" spans="72:72" x14ac:dyDescent="0.25">
      <c r="BT149" s="49"/>
    </row>
    <row r="150" spans="72:72" x14ac:dyDescent="0.25">
      <c r="BT150" s="49"/>
    </row>
  </sheetData>
  <conditionalFormatting sqref="A1:BS1048576">
    <cfRule type="cellIs" dxfId="25" priority="1" operator="equal">
      <formula>"❎"</formula>
    </cfRule>
    <cfRule type="cellIs" dxfId="24" priority="2" operator="equal">
      <formula>"🕒"</formula>
    </cfRule>
    <cfRule type="cellIs" dxfId="23" priority="3" operator="equal">
      <formula>"★"</formula>
    </cfRule>
    <cfRule type="cellIs" dxfId="22" priority="4" operator="equal">
      <formula>"✅"</formula>
    </cfRule>
  </conditionalFormatting>
  <hyperlinks>
    <hyperlink ref="A2" location="'AMP IT SA'!A1" display="AMP IT SA →" xr:uid="{0DC8FC40-0576-4AB8-B067-524EC56968CD}"/>
    <hyperlink ref="A3" location="'Arfos Mobility GmbH'!A1" display="Arfos Mobility GmbH →" xr:uid="{AE136FEE-EC17-4D03-8412-D86B7110C5BC}"/>
    <hyperlink ref="A4" location="'BKW Energie AG'!A1" display="BKW Energie AG →" xr:uid="{048CD376-9215-474D-9D94-554D738AECEC}"/>
    <hyperlink ref="A5" location="'Blockstrom AG'!A1" display="Blockstrom AG →" xr:uid="{1D63C8C6-039B-4D6F-B87F-BDCAA921205E}"/>
    <hyperlink ref="A6" location="'CKW Gebäudetechnik AG'!A1" display="CKW Gebäudetechnik AG →" xr:uid="{F0BEE820-A197-457E-8E84-4B7BB4423D1C}"/>
    <hyperlink ref="A7" location="'CLEMAP AG'!A1" display="CLEMAP AG →" xr:uid="{4F27FEC9-4D18-4F14-B03E-C71A3694445B}"/>
    <hyperlink ref="A8" location="'Climkit'!A1" display="Climkit →" xr:uid="{17673488-A1F5-4223-BFB5-8D9B67A24F69}"/>
    <hyperlink ref="A9" location="'eCarUp AG'!A1" display="eCarUp AG →" xr:uid="{5E917C7B-2394-4A87-A835-15BCE341BE0D}"/>
    <hyperlink ref="A10" location="'Egon AG'!A1" display="Egon AG →" xr:uid="{066429B2-3C98-4841-9B3E-BE0A23B647E4}"/>
    <hyperlink ref="A11" location="'EKT AG'!A1" display="EKT AG →" xr:uid="{85598BD9-5E6A-449F-A14B-8E414B7FA81C}"/>
    <hyperlink ref="A12" location="'EKZ'!A1" display="EKZ →" xr:uid="{9177410F-83C5-4B5D-A8B0-7340EBD30213}"/>
    <hyperlink ref="A13" location="'Elektrizitätswerk Obwalden'!A1" display="Elektrizitätswerk Obwalden →" xr:uid="{B7F65819-3A7D-4542-B696-3108E40B4C24}"/>
    <hyperlink ref="A14" location="'E-Man AG  Energie - Managment'!A1" display="E-Man AG / Energie - Managment →" xr:uid="{CAD3C9A2-D31E-4A99-B83A-66B806387E9B}"/>
    <hyperlink ref="A15" location="'EnBAG'!A1" display="EnBAG →" xr:uid="{B59E4EBF-C8B6-44BC-B593-D83E630C0879}"/>
    <hyperlink ref="A16" location="'Energie 360° AG'!A1" display="Energie 360° AG →" xr:uid="{F7418180-8191-48B0-B6D0-78DFE4CC1005}"/>
    <hyperlink ref="A17" location="'Energie Seeland AG'!A1" display="Energie Seeland AG →" xr:uid="{139F2FF3-6BC8-4B87-AE80-F0D2B8FE776D}"/>
    <hyperlink ref="A18" location="'Energie Thun AG'!A1" display="Energie Thun AG →" xr:uid="{4B117845-A8AA-4ED4-A034-EB43342F7CBF}"/>
    <hyperlink ref="A19" location="'energie wasser luzern'!A1" display="energie wasser luzern →" xr:uid="{EA68CAF2-679D-4236-9798-83B436CEAC97}"/>
    <hyperlink ref="A20" location="'ennovatis Energiemanagement AG'!A1" display="ennovatis Energiemanagement AG →" xr:uid="{F28B551F-B931-4FA0-9A6B-E58218C0D2B3}"/>
    <hyperlink ref="A21" location="'ewz'!A1" display="ewz →" xr:uid="{D8CA5E60-09EA-455E-B2E5-4C9DEDE3AB2D}"/>
    <hyperlink ref="A22" location="'Ferratec Technics AG'!A1" display="Ferratec Technics AG →" xr:uid="{417D39BD-3253-4297-99C1-AF5DFC7FAA03}"/>
    <hyperlink ref="A23" location="'Helion chargeON'!A1" display="Helion charge:ON →" xr:uid="{A6293037-6F95-4631-BDDC-B70774DAD1CD}"/>
    <hyperlink ref="A24" location="'IBC Energie Wasser Chur'!A1" display="IBC Energie Wasser Chur →" xr:uid="{F2A7E822-3558-4C85-A3B4-522A8BF99CAE}"/>
    <hyperlink ref="A25" location="'IMOVAcharge AG'!A1" display="IMOVAcharge AG →" xr:uid="{F0137719-0D0A-4025-819F-35087487610A}"/>
    <hyperlink ref="A26" location="'INERA SA'!A1" display="INERA SA →" xr:uid="{714461F2-5E51-47D8-8752-247ED9400022}"/>
    <hyperlink ref="A27" location="'Invisia AG'!A1" display="Invisia AG →" xr:uid="{E87C4D7F-3860-4302-BD8D-DA04FB56D246}"/>
    <hyperlink ref="A28" location="'IWB'!A1" display="IWB →" xr:uid="{8DBC5DF8-5B97-4875-AFB1-941C5534BB0B}"/>
    <hyperlink ref="A29" location="'Juice Technology AG'!A1" display="Juice Technology AG →" xr:uid="{EB699141-84F4-48CE-AE71-929E5ABA1D08}"/>
    <hyperlink ref="A30" location="'Kantonales Elektrizitätswerk Ni'!A1" display="Kantonales Elektrizitätswerk Nidwalden →" xr:uid="{9D923293-80F8-4080-916B-89772324F019}"/>
    <hyperlink ref="A31" location="'Lynus AG'!A1" display="Lynus AG →" xr:uid="{AC046174-CD16-4851-8C40-5CD1A7DDD106}"/>
    <hyperlink ref="A32" location="'Migrol AG'!A1" display="Migrol AG →" xr:uid="{FC2CE7B3-A9E0-4D7D-AA8B-FF6C75EACFB8}"/>
    <hyperlink ref="A33" location="'MOVE Mobility AG'!A1" display="MOVE Mobility AG →" xr:uid="{A2AC1168-14A6-487E-A6FD-A770CA4694D7}"/>
    <hyperlink ref="A34" location="'NeoVac ATA AG'!A1" display="NeoVac ATA AG →" xr:uid="{6312A120-397A-4AD1-B8DC-5BF37979BF01}"/>
    <hyperlink ref="A35" location="'NetZulg AG'!A1" display="NetZulg AG →" xr:uid="{7F495F22-E86A-4142-BA4E-73F49559E428}"/>
    <hyperlink ref="A36" location="'Novagrid AG'!A1" display="Novagrid AG →" xr:uid="{8E45D92E-27BB-477B-883B-C462D71F56C5}"/>
    <hyperlink ref="A37" location="'Partino Mobile Energie AG'!A1" display="Partino Mobile Energie AG →" xr:uid="{9238E6FC-7B20-406B-B283-47AAC40752F2}"/>
    <hyperlink ref="A38" location="'PLUG'N ROLL AG'!A1" display="PLUG'N ROLL AG →" xr:uid="{BF312080-D282-4903-9EAD-A356C38E009C}"/>
    <hyperlink ref="A39" location="'reev GmbH'!A1" display="reev GmbH →" xr:uid="{AE71D4B1-3170-4F07-9A4A-447DDBC13030}"/>
    <hyperlink ref="A40" location="'Regio Energie Solothurn'!A1" display="Regio Energie Solothurn →" xr:uid="{15D94AD7-691E-435C-B91B-46A944BF15B1}"/>
    <hyperlink ref="A41" location="'SAK St. Gallisch-Appenzellische'!A1" display="SAK St. Gallisch-Appenzellische Kraftwerke AG →" xr:uid="{0FA95495-5611-4561-B769-3D271705269A}"/>
    <hyperlink ref="A42" location="'SH POWER'!A1" display="SH POWER →" xr:uid="{842B04C5-30BB-4AC6-936B-60441D8B51A4}"/>
    <hyperlink ref="A43" location="'SINTIO AG'!A1" display="SINTIO AG →" xr:uid="{F972A937-21EC-4335-814D-D6B55C6C0D86}"/>
    <hyperlink ref="A44" location="'Smart Energy Link AG'!A1" display="Smart Energy Link AG →" xr:uid="{BC2408CD-CDB5-4CF4-B44B-951C031B0909}"/>
    <hyperlink ref="A45" location="'Solar Manager AG'!A1" display="Solar Manager AG →" xr:uid="{9AB54C4F-5657-468F-BDCC-6255948E1719}"/>
    <hyperlink ref="A46" location="'Stadtwerke Gossau'!A1" display="Stadtwerke Gossau →" xr:uid="{7868BC4D-118D-4B3B-88DC-B95C491EB704}"/>
    <hyperlink ref="A47" location="'Swisscharge'!A1" display="Swisscharge →" xr:uid="{94E29B5A-9084-4789-A045-E70AD1AD46F9}"/>
    <hyperlink ref="A48" location="'Techem (Schweiz) AG'!A1" display="Techem (Schweiz) AG →" xr:uid="{D76B452F-068E-4D2E-8875-8E243B02BFDE}"/>
    <hyperlink ref="A49" location="'Thurplus'!A1" display="Thurplus →" xr:uid="{53A656D1-4694-4038-ADBA-E37AD20694F3}"/>
    <hyperlink ref="A50" location="'Virtual Global Trading AG'!A1" display="Virtual Global Trading AG →" xr:uid="{621EB901-6883-43B4-B91E-2BFC54A4302D}"/>
    <hyperlink ref="A51" location="'WWZ Energie AG'!A1" display="WWZ Energie AG →" xr:uid="{09D57E42-E656-455B-9EA4-5DF01870F2B7}"/>
    <hyperlink ref="A52" location="'zevvy AG'!A1" display="zevvy AG →" xr:uid="{86633D89-C55D-47DF-BEB9-C110E900E448}"/>
  </hyperlinks>
  <pageMargins left="0.7" right="0.7" top="0.78740157499999996" bottom="0.78740157499999996" header="0.3" footer="0.3"/>
  <pageSetup paperSize="9" orientation="portrait" r:id="rId1"/>
  <legacyDrawing r:id="rId2"/>
  <tableParts count="1">
    <tablePart r:id="rId3"/>
  </tableParts>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B0218F-CD73-4F9B-9B25-13128D095E33}">
  <sheetPr codeName="Tabelle91">
    <outlinePr summaryBelow="0"/>
  </sheetPr>
  <dimension ref="A1:EY146"/>
  <sheetViews>
    <sheetView zoomScaleNormal="100" workbookViewId="0">
      <pane ySplit="1" topLeftCell="A2" activePane="bottomLeft" state="frozen"/>
      <selection sqref="A1:XFD1048576"/>
      <selection pane="bottomLeft" activeCell="E6" sqref="E6"/>
    </sheetView>
  </sheetViews>
  <sheetFormatPr baseColWidth="10" defaultColWidth="10.85546875" defaultRowHeight="14.25" outlineLevelRow="1" x14ac:dyDescent="0.2"/>
  <cols>
    <col min="1" max="2" width="4" style="1" customWidth="1"/>
    <col min="3" max="3" width="1.5703125" style="2" customWidth="1"/>
    <col min="4" max="4" width="26.140625" style="2" customWidth="1"/>
    <col min="5" max="5" width="98.85546875" style="8" customWidth="1"/>
    <col min="6" max="6" width="1.5703125" style="1" customWidth="1"/>
    <col min="7" max="7" width="128.5703125" style="3" customWidth="1"/>
    <col min="8" max="155" width="10.85546875" style="1"/>
    <col min="156" max="16384" width="10.85546875" style="24"/>
  </cols>
  <sheetData>
    <row r="1" spans="3:8" s="1" customFormat="1" ht="50.1" customHeight="1" thickBot="1" x14ac:dyDescent="0.25">
      <c r="C1" s="2"/>
      <c r="D1" s="116" t="s">
        <v>600</v>
      </c>
      <c r="G1" s="112" t="s">
        <v>1374</v>
      </c>
    </row>
    <row r="2" spans="3:8" s="1" customFormat="1" ht="29.25" thickTop="1" thickBot="1" x14ac:dyDescent="0.45">
      <c r="C2" s="2"/>
      <c r="D2" s="153" t="s">
        <v>1255</v>
      </c>
      <c r="E2" s="154"/>
      <c r="G2" s="3"/>
    </row>
    <row r="3" spans="3:8" s="1" customFormat="1" ht="44.25" outlineLevel="1" thickTop="1" x14ac:dyDescent="0.25">
      <c r="C3" s="2"/>
      <c r="D3" s="13" t="s">
        <v>1256</v>
      </c>
      <c r="E3" s="4" t="s">
        <v>623</v>
      </c>
      <c r="G3" s="3"/>
      <c r="H3" s="5"/>
    </row>
    <row r="4" spans="3:8" s="1" customFormat="1" ht="15" outlineLevel="1" x14ac:dyDescent="0.25">
      <c r="C4" s="2"/>
      <c r="D4" s="10" t="s">
        <v>1257</v>
      </c>
      <c r="E4" s="6" t="s">
        <v>1523</v>
      </c>
      <c r="G4" s="3"/>
    </row>
    <row r="5" spans="3:8" s="1" customFormat="1" ht="15" outlineLevel="1" x14ac:dyDescent="0.25">
      <c r="C5" s="2"/>
      <c r="D5" s="10" t="s">
        <v>1258</v>
      </c>
      <c r="E5" s="6" t="s">
        <v>601</v>
      </c>
      <c r="G5" s="3"/>
    </row>
    <row r="6" spans="3:8" s="1" customFormat="1" ht="15" outlineLevel="1" x14ac:dyDescent="0.25">
      <c r="C6" s="2"/>
      <c r="D6" s="10" t="s">
        <v>1259</v>
      </c>
      <c r="E6" s="6" t="s">
        <v>602</v>
      </c>
      <c r="G6" s="3"/>
    </row>
    <row r="7" spans="3:8" s="1" customFormat="1" ht="15" outlineLevel="1" x14ac:dyDescent="0.25">
      <c r="C7" s="2"/>
      <c r="D7" s="10" t="s">
        <v>371</v>
      </c>
      <c r="E7" s="6" t="s">
        <v>603</v>
      </c>
      <c r="G7" s="3"/>
    </row>
    <row r="8" spans="3:8" s="1" customFormat="1" ht="15" outlineLevel="1" x14ac:dyDescent="0.25">
      <c r="C8" s="2"/>
      <c r="D8" s="10" t="s">
        <v>1260</v>
      </c>
      <c r="E8" s="6" t="s">
        <v>604</v>
      </c>
      <c r="G8" s="3"/>
    </row>
    <row r="9" spans="3:8" s="1" customFormat="1" ht="30" outlineLevel="1" x14ac:dyDescent="0.25">
      <c r="C9" s="2"/>
      <c r="D9" s="10" t="s">
        <v>1261</v>
      </c>
      <c r="E9" s="6" t="s">
        <v>19</v>
      </c>
      <c r="G9" s="3"/>
    </row>
    <row r="10" spans="3:8" s="1" customFormat="1" ht="28.5" outlineLevel="1" x14ac:dyDescent="0.2">
      <c r="C10" s="2"/>
      <c r="D10" s="72" t="s">
        <v>1262</v>
      </c>
      <c r="E10" s="55" t="s">
        <v>23</v>
      </c>
      <c r="G10" s="3"/>
    </row>
    <row r="11" spans="3:8" s="1" customFormat="1" ht="45" outlineLevel="1" x14ac:dyDescent="0.25">
      <c r="C11" s="2"/>
      <c r="D11" s="10" t="s">
        <v>1263</v>
      </c>
      <c r="E11" s="6">
        <v>4000</v>
      </c>
      <c r="G11" s="3"/>
    </row>
    <row r="12" spans="3:8" s="1" customFormat="1" ht="28.5" outlineLevel="1" x14ac:dyDescent="0.2">
      <c r="C12" s="2"/>
      <c r="D12" s="15" t="s">
        <v>1264</v>
      </c>
      <c r="E12" s="27">
        <v>3500</v>
      </c>
      <c r="G12" s="3"/>
    </row>
    <row r="13" spans="3:8" s="1" customFormat="1" ht="28.5" outlineLevel="1" x14ac:dyDescent="0.2">
      <c r="C13" s="2"/>
      <c r="D13" s="15" t="s">
        <v>1265</v>
      </c>
      <c r="E13" s="27">
        <v>400</v>
      </c>
      <c r="G13" s="3"/>
    </row>
    <row r="14" spans="3:8" s="1" customFormat="1" ht="15" outlineLevel="1" thickBot="1" x14ac:dyDescent="0.25">
      <c r="C14" s="2"/>
      <c r="D14" s="16" t="s">
        <v>1266</v>
      </c>
      <c r="E14" s="91">
        <v>100</v>
      </c>
      <c r="G14" s="3"/>
    </row>
    <row r="15" spans="3:8" ht="15.75" thickTop="1" thickBot="1" x14ac:dyDescent="0.25"/>
    <row r="16" spans="3:8" ht="29.25" thickTop="1" thickBot="1" x14ac:dyDescent="0.45">
      <c r="D16" s="153" t="s">
        <v>1267</v>
      </c>
      <c r="E16" s="154"/>
    </row>
    <row r="17" spans="3:7" s="1" customFormat="1" ht="21.75" thickTop="1" thickBot="1" x14ac:dyDescent="0.35">
      <c r="C17" s="2"/>
      <c r="D17" s="155" t="s">
        <v>1268</v>
      </c>
      <c r="E17" s="156"/>
      <c r="G17" s="3"/>
    </row>
    <row r="18" spans="3:7" s="1" customFormat="1" ht="45.75" outlineLevel="1" thickTop="1" x14ac:dyDescent="0.25">
      <c r="C18" s="2"/>
      <c r="D18" s="13" t="s">
        <v>1269</v>
      </c>
      <c r="E18" s="4" t="s">
        <v>610</v>
      </c>
      <c r="G18" s="3"/>
    </row>
    <row r="19" spans="3:7" s="1" customFormat="1" ht="15" outlineLevel="1" x14ac:dyDescent="0.25">
      <c r="C19" s="2"/>
      <c r="D19" s="10" t="s">
        <v>1270</v>
      </c>
      <c r="E19" s="6" t="s">
        <v>608</v>
      </c>
      <c r="G19" s="3"/>
    </row>
    <row r="20" spans="3:7" s="1" customFormat="1" outlineLevel="1" x14ac:dyDescent="0.2">
      <c r="C20" s="2"/>
      <c r="D20" s="9" t="s">
        <v>1271</v>
      </c>
      <c r="E20" s="11" t="s">
        <v>609</v>
      </c>
      <c r="G20" s="3"/>
    </row>
    <row r="21" spans="3:7" s="1" customFormat="1" ht="45" outlineLevel="1" x14ac:dyDescent="0.25">
      <c r="C21" s="2"/>
      <c r="D21" s="10" t="s">
        <v>1272</v>
      </c>
      <c r="E21" s="6" t="s">
        <v>611</v>
      </c>
      <c r="G21" s="3"/>
    </row>
    <row r="22" spans="3:7" s="1" customFormat="1" ht="29.25" outlineLevel="1" thickBot="1" x14ac:dyDescent="0.25">
      <c r="C22" s="2"/>
      <c r="D22" s="44" t="s">
        <v>1273</v>
      </c>
      <c r="E22" s="45" t="s">
        <v>612</v>
      </c>
      <c r="G22" s="3"/>
    </row>
    <row r="23" spans="3:7" ht="15.75" thickTop="1" thickBot="1" x14ac:dyDescent="0.25"/>
    <row r="24" spans="3:7" s="1" customFormat="1" ht="21.75" thickTop="1" thickBot="1" x14ac:dyDescent="0.35">
      <c r="C24" s="2"/>
      <c r="D24" s="145" t="s">
        <v>1274</v>
      </c>
      <c r="E24" s="146"/>
      <c r="G24" s="3"/>
    </row>
    <row r="25" spans="3:7" s="1" customFormat="1" ht="19.5" thickTop="1" thickBot="1" x14ac:dyDescent="0.25">
      <c r="C25" s="2"/>
      <c r="D25" s="151" t="s">
        <v>1275</v>
      </c>
      <c r="E25" s="152"/>
      <c r="G25" s="28"/>
    </row>
    <row r="26" spans="3:7" s="1" customFormat="1" ht="44.25" outlineLevel="1" thickTop="1" x14ac:dyDescent="0.25">
      <c r="C26" s="2"/>
      <c r="D26" s="13" t="s">
        <v>1276</v>
      </c>
      <c r="E26" s="4" t="s">
        <v>74</v>
      </c>
      <c r="G26" s="3"/>
    </row>
    <row r="27" spans="3:7" s="1" customFormat="1" ht="45.75" outlineLevel="1" thickBot="1" x14ac:dyDescent="0.3">
      <c r="C27" s="2"/>
      <c r="D27" s="12" t="s">
        <v>1277</v>
      </c>
      <c r="E27" s="31">
        <v>200</v>
      </c>
      <c r="G27" s="3"/>
    </row>
    <row r="28" spans="3:7" s="1" customFormat="1" ht="19.5" thickTop="1" thickBot="1" x14ac:dyDescent="0.25">
      <c r="C28" s="2"/>
      <c r="D28" s="151" t="s">
        <v>1278</v>
      </c>
      <c r="E28" s="152"/>
      <c r="G28" s="28"/>
    </row>
    <row r="29" spans="3:7" s="1" customFormat="1" ht="30.75" outlineLevel="1" thickTop="1" x14ac:dyDescent="0.25">
      <c r="C29" s="2"/>
      <c r="D29" s="13" t="s">
        <v>1279</v>
      </c>
      <c r="E29" s="111" t="s">
        <v>614</v>
      </c>
      <c r="G29" s="3"/>
    </row>
    <row r="30" spans="3:7" s="1" customFormat="1" ht="30" outlineLevel="1" x14ac:dyDescent="0.25">
      <c r="C30" s="2"/>
      <c r="D30" s="10" t="s">
        <v>1280</v>
      </c>
      <c r="E30" s="6" t="s">
        <v>233</v>
      </c>
      <c r="G30" s="3"/>
    </row>
    <row r="31" spans="3:7" s="1" customFormat="1" ht="60" outlineLevel="1" x14ac:dyDescent="0.25">
      <c r="C31" s="2"/>
      <c r="D31" s="10" t="s">
        <v>1281</v>
      </c>
      <c r="E31" s="6" t="s">
        <v>83</v>
      </c>
      <c r="G31" s="3"/>
    </row>
    <row r="32" spans="3:7" s="1" customFormat="1" ht="30" outlineLevel="1" x14ac:dyDescent="0.25">
      <c r="C32" s="2"/>
      <c r="D32" s="10" t="s">
        <v>1282</v>
      </c>
      <c r="E32" s="6" t="s">
        <v>42</v>
      </c>
      <c r="G32" s="3"/>
    </row>
    <row r="33" spans="3:7" s="1" customFormat="1" ht="30" outlineLevel="1" x14ac:dyDescent="0.25">
      <c r="C33" s="2"/>
      <c r="D33" s="10" t="s">
        <v>1283</v>
      </c>
      <c r="E33" s="6" t="s">
        <v>27</v>
      </c>
      <c r="G33" s="3"/>
    </row>
    <row r="34" spans="3:7" s="1" customFormat="1" ht="100.5" outlineLevel="1" thickBot="1" x14ac:dyDescent="0.25">
      <c r="C34" s="2"/>
      <c r="D34" s="16" t="s">
        <v>1284</v>
      </c>
      <c r="E34" s="7" t="s">
        <v>102</v>
      </c>
      <c r="G34" s="3"/>
    </row>
    <row r="35" spans="3:7" s="1" customFormat="1" ht="19.5" thickTop="1" thickBot="1" x14ac:dyDescent="0.25">
      <c r="C35" s="2"/>
      <c r="D35" s="151" t="s">
        <v>1285</v>
      </c>
      <c r="E35" s="152"/>
      <c r="G35" s="3"/>
    </row>
    <row r="36" spans="3:7" s="1" customFormat="1" ht="15.75" outlineLevel="1" thickTop="1" x14ac:dyDescent="0.25">
      <c r="C36" s="2"/>
      <c r="D36" s="13" t="s">
        <v>1286</v>
      </c>
      <c r="E36" s="4" t="s">
        <v>22</v>
      </c>
      <c r="G36" s="3"/>
    </row>
    <row r="37" spans="3:7" s="1" customFormat="1" ht="15" outlineLevel="1" x14ac:dyDescent="0.25">
      <c r="C37" s="2"/>
      <c r="D37" s="10" t="s">
        <v>1287</v>
      </c>
      <c r="E37" s="6" t="s">
        <v>22</v>
      </c>
      <c r="G37" s="3"/>
    </row>
    <row r="38" spans="3:7" s="1" customFormat="1" ht="43.5" outlineLevel="1" x14ac:dyDescent="0.25">
      <c r="C38" s="2"/>
      <c r="D38" s="10" t="s">
        <v>1288</v>
      </c>
      <c r="E38" s="6" t="s">
        <v>606</v>
      </c>
      <c r="G38" s="3"/>
    </row>
    <row r="39" spans="3:7" s="1" customFormat="1" ht="43.5" outlineLevel="1" x14ac:dyDescent="0.25">
      <c r="C39" s="2"/>
      <c r="D39" s="10" t="s">
        <v>1289</v>
      </c>
      <c r="E39" s="6" t="s">
        <v>607</v>
      </c>
      <c r="G39" s="3"/>
    </row>
    <row r="40" spans="3:7" s="1" customFormat="1" ht="45.75" outlineLevel="1" thickBot="1" x14ac:dyDescent="0.3">
      <c r="C40" s="2"/>
      <c r="D40" s="12" t="s">
        <v>1290</v>
      </c>
      <c r="E40" s="7" t="s">
        <v>27</v>
      </c>
      <c r="G40" s="3"/>
    </row>
    <row r="41" spans="3:7" s="1" customFormat="1" ht="19.5" thickTop="1" thickBot="1" x14ac:dyDescent="0.25">
      <c r="C41" s="2"/>
      <c r="D41" s="151" t="s">
        <v>1291</v>
      </c>
      <c r="E41" s="152"/>
      <c r="G41" s="3"/>
    </row>
    <row r="42" spans="3:7" s="1" customFormat="1" ht="15.75" outlineLevel="1" thickTop="1" x14ac:dyDescent="0.25">
      <c r="C42" s="2"/>
      <c r="D42" s="13" t="s">
        <v>1292</v>
      </c>
      <c r="E42" s="4" t="s">
        <v>22</v>
      </c>
      <c r="G42" s="3"/>
    </row>
    <row r="43" spans="3:7" s="1" customFormat="1" ht="15" outlineLevel="1" x14ac:dyDescent="0.25">
      <c r="C43" s="2"/>
      <c r="D43" s="10" t="s">
        <v>1293</v>
      </c>
      <c r="E43" s="6" t="s">
        <v>22</v>
      </c>
      <c r="G43" s="3"/>
    </row>
    <row r="44" spans="3:7" s="1" customFormat="1" ht="15" outlineLevel="1" x14ac:dyDescent="0.25">
      <c r="C44" s="2"/>
      <c r="D44" s="10" t="s">
        <v>1294</v>
      </c>
      <c r="E44" s="6" t="s">
        <v>22</v>
      </c>
      <c r="G44" s="3"/>
    </row>
    <row r="45" spans="3:7" s="1" customFormat="1" ht="30.75" outlineLevel="1" thickBot="1" x14ac:dyDescent="0.3">
      <c r="C45" s="2"/>
      <c r="D45" s="12" t="s">
        <v>1295</v>
      </c>
      <c r="E45" s="7" t="s">
        <v>1524</v>
      </c>
      <c r="G45" s="3"/>
    </row>
    <row r="46" spans="3:7" s="1" customFormat="1" ht="19.5" thickTop="1" thickBot="1" x14ac:dyDescent="0.25">
      <c r="C46" s="2"/>
      <c r="D46" s="151" t="s">
        <v>1296</v>
      </c>
      <c r="E46" s="152"/>
      <c r="G46" s="3"/>
    </row>
    <row r="47" spans="3:7" s="1" customFormat="1" ht="15.75" outlineLevel="1" thickTop="1" x14ac:dyDescent="0.25">
      <c r="C47" s="2"/>
      <c r="D47" s="13" t="s">
        <v>1297</v>
      </c>
      <c r="E47" s="4" t="s">
        <v>22</v>
      </c>
      <c r="G47" s="3"/>
    </row>
    <row r="48" spans="3:7" s="1" customFormat="1" ht="15.75" outlineLevel="1" thickBot="1" x14ac:dyDescent="0.3">
      <c r="C48" s="2"/>
      <c r="D48" s="12" t="s">
        <v>114</v>
      </c>
      <c r="E48" s="7" t="s">
        <v>22</v>
      </c>
      <c r="G48" s="3"/>
    </row>
    <row r="49" spans="3:7" s="1" customFormat="1" ht="19.5" thickTop="1" thickBot="1" x14ac:dyDescent="0.25">
      <c r="C49" s="2"/>
      <c r="D49" s="151" t="s">
        <v>1298</v>
      </c>
      <c r="E49" s="152"/>
      <c r="G49" s="3"/>
    </row>
    <row r="50" spans="3:7" s="1" customFormat="1" ht="30.75" outlineLevel="1" thickTop="1" x14ac:dyDescent="0.25">
      <c r="C50" s="2"/>
      <c r="D50" s="13" t="s">
        <v>1112</v>
      </c>
      <c r="E50" s="4" t="s">
        <v>22</v>
      </c>
      <c r="G50" s="3"/>
    </row>
    <row r="51" spans="3:7" s="1" customFormat="1" ht="30.75" outlineLevel="1" thickBot="1" x14ac:dyDescent="0.3">
      <c r="C51" s="2"/>
      <c r="D51" s="12" t="s">
        <v>1299</v>
      </c>
      <c r="E51" s="7" t="s">
        <v>22</v>
      </c>
      <c r="G51" s="3"/>
    </row>
    <row r="52" spans="3:7" s="1" customFormat="1" ht="19.5" thickTop="1" thickBot="1" x14ac:dyDescent="0.25">
      <c r="C52" s="2"/>
      <c r="D52" s="151" t="s">
        <v>1300</v>
      </c>
      <c r="E52" s="152"/>
      <c r="G52" s="3"/>
    </row>
    <row r="53" spans="3:7" s="1" customFormat="1" ht="30.75" outlineLevel="1" thickTop="1" x14ac:dyDescent="0.25">
      <c r="C53" s="2"/>
      <c r="D53" s="13" t="s">
        <v>1301</v>
      </c>
      <c r="E53" s="4" t="s">
        <v>22</v>
      </c>
      <c r="G53" s="3"/>
    </row>
    <row r="54" spans="3:7" s="1" customFormat="1" outlineLevel="1" x14ac:dyDescent="0.2">
      <c r="C54" s="2"/>
      <c r="D54" s="15" t="s">
        <v>1302</v>
      </c>
      <c r="E54" s="27" t="s">
        <v>22</v>
      </c>
      <c r="G54" s="3"/>
    </row>
    <row r="55" spans="3:7" s="1" customFormat="1" outlineLevel="1" x14ac:dyDescent="0.2">
      <c r="C55" s="2"/>
      <c r="D55" s="15" t="s">
        <v>1303</v>
      </c>
      <c r="E55" s="27" t="s">
        <v>22</v>
      </c>
      <c r="G55" s="3"/>
    </row>
    <row r="56" spans="3:7" s="1" customFormat="1" outlineLevel="1" x14ac:dyDescent="0.2">
      <c r="C56" s="2"/>
      <c r="D56" s="15" t="s">
        <v>1304</v>
      </c>
      <c r="E56" s="27" t="s">
        <v>22</v>
      </c>
      <c r="G56" s="3"/>
    </row>
    <row r="57" spans="3:7" s="1" customFormat="1" ht="28.5" outlineLevel="1" x14ac:dyDescent="0.2">
      <c r="C57" s="2"/>
      <c r="D57" s="15" t="s">
        <v>1305</v>
      </c>
      <c r="E57" s="27" t="s">
        <v>22</v>
      </c>
      <c r="G57" s="3"/>
    </row>
    <row r="58" spans="3:7" s="1" customFormat="1" ht="15" outlineLevel="1" thickBot="1" x14ac:dyDescent="0.25">
      <c r="C58" s="2"/>
      <c r="D58" s="16" t="s">
        <v>1306</v>
      </c>
      <c r="E58" s="91" t="s">
        <v>1432</v>
      </c>
      <c r="G58" s="3"/>
    </row>
    <row r="59" spans="3:7" s="1" customFormat="1" ht="19.5" thickTop="1" thickBot="1" x14ac:dyDescent="0.25">
      <c r="C59" s="2"/>
      <c r="D59" s="151" t="s">
        <v>1307</v>
      </c>
      <c r="E59" s="152"/>
      <c r="G59" s="3"/>
    </row>
    <row r="60" spans="3:7" s="1" customFormat="1" ht="16.5" thickTop="1" thickBot="1" x14ac:dyDescent="0.3">
      <c r="C60" s="2"/>
      <c r="D60" s="46"/>
      <c r="E60" s="47" t="s">
        <v>34</v>
      </c>
      <c r="G60" s="3"/>
    </row>
    <row r="61" spans="3:7" s="1" customFormat="1" ht="15.75" thickTop="1" thickBot="1" x14ac:dyDescent="0.25">
      <c r="C61" s="2"/>
      <c r="D61" s="2"/>
      <c r="E61" s="8"/>
      <c r="G61" s="3"/>
    </row>
    <row r="62" spans="3:7" s="1" customFormat="1" ht="21.75" thickTop="1" thickBot="1" x14ac:dyDescent="0.35">
      <c r="C62" s="2"/>
      <c r="D62" s="145" t="s">
        <v>1308</v>
      </c>
      <c r="E62" s="146"/>
      <c r="G62" s="3"/>
    </row>
    <row r="63" spans="3:7" s="1" customFormat="1" ht="19.5" thickTop="1" thickBot="1" x14ac:dyDescent="0.25">
      <c r="C63" s="2"/>
      <c r="D63" s="151" t="s">
        <v>1309</v>
      </c>
      <c r="E63" s="152"/>
      <c r="G63" s="3"/>
    </row>
    <row r="64" spans="3:7" s="1" customFormat="1" ht="30.75" outlineLevel="1" thickTop="1" x14ac:dyDescent="0.25">
      <c r="C64" s="2"/>
      <c r="D64" s="13" t="s">
        <v>290</v>
      </c>
      <c r="E64" s="4" t="s">
        <v>22</v>
      </c>
      <c r="F64" s="18"/>
      <c r="G64" s="3"/>
    </row>
    <row r="65" spans="3:7" s="1" customFormat="1" ht="15.75" outlineLevel="1" thickBot="1" x14ac:dyDescent="0.3">
      <c r="C65" s="2"/>
      <c r="D65" s="12" t="s">
        <v>1310</v>
      </c>
      <c r="E65" s="7" t="s">
        <v>22</v>
      </c>
      <c r="G65" s="3"/>
    </row>
    <row r="66" spans="3:7" s="1" customFormat="1" ht="19.5" thickTop="1" thickBot="1" x14ac:dyDescent="0.25">
      <c r="C66" s="2"/>
      <c r="D66" s="151" t="s">
        <v>1311</v>
      </c>
      <c r="E66" s="152"/>
      <c r="G66" s="3"/>
    </row>
    <row r="67" spans="3:7" s="1" customFormat="1" ht="15.75" outlineLevel="1" thickTop="1" x14ac:dyDescent="0.25">
      <c r="C67" s="2"/>
      <c r="D67" s="13" t="s">
        <v>1312</v>
      </c>
      <c r="E67" s="4" t="s">
        <v>22</v>
      </c>
      <c r="G67" s="3"/>
    </row>
    <row r="68" spans="3:7" s="1" customFormat="1" ht="15" outlineLevel="1" x14ac:dyDescent="0.25">
      <c r="C68" s="2"/>
      <c r="D68" s="10" t="s">
        <v>1313</v>
      </c>
      <c r="E68" s="6" t="s">
        <v>22</v>
      </c>
      <c r="G68" s="3"/>
    </row>
    <row r="69" spans="3:7" s="1" customFormat="1" ht="30.75" outlineLevel="1" thickBot="1" x14ac:dyDescent="0.3">
      <c r="C69" s="2"/>
      <c r="D69" s="12" t="s">
        <v>1314</v>
      </c>
      <c r="E69" s="7" t="s">
        <v>22</v>
      </c>
      <c r="G69" s="3"/>
    </row>
    <row r="70" spans="3:7" s="1" customFormat="1" ht="15.75" thickTop="1" thickBot="1" x14ac:dyDescent="0.25">
      <c r="C70" s="2"/>
      <c r="D70" s="2"/>
      <c r="E70" s="8"/>
      <c r="G70" s="3"/>
    </row>
    <row r="71" spans="3:7" s="1" customFormat="1" ht="21.75" thickTop="1" thickBot="1" x14ac:dyDescent="0.35">
      <c r="C71" s="2"/>
      <c r="D71" s="145" t="s">
        <v>1315</v>
      </c>
      <c r="E71" s="146"/>
      <c r="G71" s="3"/>
    </row>
    <row r="72" spans="3:7" s="1" customFormat="1" ht="44.25" outlineLevel="1" thickTop="1" x14ac:dyDescent="0.25">
      <c r="C72" s="2"/>
      <c r="D72" s="13" t="s">
        <v>1316</v>
      </c>
      <c r="E72" s="4" t="s">
        <v>20</v>
      </c>
      <c r="G72" s="3"/>
    </row>
    <row r="73" spans="3:7" s="1" customFormat="1" ht="30" outlineLevel="1" x14ac:dyDescent="0.25">
      <c r="C73" s="2"/>
      <c r="D73" s="10" t="s">
        <v>1317</v>
      </c>
      <c r="E73" s="6" t="s">
        <v>123</v>
      </c>
      <c r="G73" s="3"/>
    </row>
    <row r="74" spans="3:7" s="1" customFormat="1" ht="30" outlineLevel="1" x14ac:dyDescent="0.25">
      <c r="C74" s="2"/>
      <c r="D74" s="10" t="s">
        <v>1318</v>
      </c>
      <c r="E74" s="6" t="s">
        <v>621</v>
      </c>
      <c r="G74" s="3"/>
    </row>
    <row r="75" spans="3:7" s="1" customFormat="1" ht="57.75" outlineLevel="1" x14ac:dyDescent="0.25">
      <c r="C75" s="2"/>
      <c r="D75" s="10" t="s">
        <v>1319</v>
      </c>
      <c r="E75" s="6" t="s">
        <v>71</v>
      </c>
      <c r="G75" s="3"/>
    </row>
    <row r="76" spans="3:7" s="1" customFormat="1" ht="30" outlineLevel="1" x14ac:dyDescent="0.25">
      <c r="C76" s="2"/>
      <c r="D76" s="10" t="s">
        <v>1320</v>
      </c>
      <c r="E76" s="6" t="s">
        <v>1406</v>
      </c>
      <c r="G76" s="157"/>
    </row>
    <row r="77" spans="3:7" s="1" customFormat="1" ht="15" outlineLevel="1" thickBot="1" x14ac:dyDescent="0.25">
      <c r="C77" s="2"/>
      <c r="D77" s="44" t="s">
        <v>1321</v>
      </c>
      <c r="E77" s="45" t="s">
        <v>23</v>
      </c>
      <c r="G77" s="157"/>
    </row>
    <row r="78" spans="3:7" s="1" customFormat="1" ht="19.5" thickTop="1" thickBot="1" x14ac:dyDescent="0.25">
      <c r="C78" s="2"/>
      <c r="D78" s="151" t="s">
        <v>1322</v>
      </c>
      <c r="E78" s="152"/>
      <c r="G78" s="3"/>
    </row>
    <row r="79" spans="3:7" s="1" customFormat="1" ht="58.5" outlineLevel="1" thickTop="1" x14ac:dyDescent="0.25">
      <c r="C79" s="2"/>
      <c r="D79" s="13" t="s">
        <v>1323</v>
      </c>
      <c r="E79" s="4" t="s">
        <v>263</v>
      </c>
      <c r="G79" s="3"/>
    </row>
    <row r="80" spans="3:7" s="1" customFormat="1" ht="28.5" outlineLevel="1" x14ac:dyDescent="0.2">
      <c r="C80" s="2"/>
      <c r="D80" s="15" t="s">
        <v>1324</v>
      </c>
      <c r="E80" s="27" t="s">
        <v>23</v>
      </c>
      <c r="G80" s="3"/>
    </row>
    <row r="81" spans="3:7" s="1" customFormat="1" ht="15.75" outlineLevel="1" thickBot="1" x14ac:dyDescent="0.3">
      <c r="C81" s="2"/>
      <c r="D81" s="12" t="s">
        <v>1325</v>
      </c>
      <c r="E81" s="56" t="s">
        <v>23</v>
      </c>
      <c r="G81" s="3"/>
    </row>
    <row r="82" spans="3:7" s="1" customFormat="1" ht="19.5" thickTop="1" thickBot="1" x14ac:dyDescent="0.25">
      <c r="C82" s="2"/>
      <c r="D82" s="151" t="s">
        <v>1326</v>
      </c>
      <c r="E82" s="152"/>
      <c r="G82" s="28"/>
    </row>
    <row r="83" spans="3:7" s="1" customFormat="1" ht="30.75" outlineLevel="1" thickTop="1" x14ac:dyDescent="0.25">
      <c r="C83" s="2"/>
      <c r="D83" s="13" t="s">
        <v>1327</v>
      </c>
      <c r="E83" s="4" t="s">
        <v>22</v>
      </c>
      <c r="G83" s="3"/>
    </row>
    <row r="84" spans="3:7" s="1" customFormat="1" ht="30" outlineLevel="1" x14ac:dyDescent="0.25">
      <c r="C84" s="2"/>
      <c r="D84" s="10" t="s">
        <v>1328</v>
      </c>
      <c r="E84" s="6" t="s">
        <v>22</v>
      </c>
      <c r="G84" s="3"/>
    </row>
    <row r="85" spans="3:7" s="1" customFormat="1" ht="60" outlineLevel="1" x14ac:dyDescent="0.25">
      <c r="C85" s="2"/>
      <c r="D85" s="10" t="s">
        <v>1329</v>
      </c>
      <c r="E85" s="6" t="s">
        <v>22</v>
      </c>
      <c r="G85" s="3"/>
    </row>
    <row r="86" spans="3:7" s="1" customFormat="1" ht="30" outlineLevel="1" x14ac:dyDescent="0.25">
      <c r="C86" s="2"/>
      <c r="D86" s="10" t="s">
        <v>1330</v>
      </c>
      <c r="E86" s="6" t="s">
        <v>22</v>
      </c>
      <c r="G86" s="3"/>
    </row>
    <row r="87" spans="3:7" s="1" customFormat="1" ht="30.75" outlineLevel="1" thickBot="1" x14ac:dyDescent="0.3">
      <c r="C87" s="2"/>
      <c r="D87" s="12" t="s">
        <v>1331</v>
      </c>
      <c r="E87" s="7" t="s">
        <v>22</v>
      </c>
      <c r="G87" s="3"/>
    </row>
    <row r="88" spans="3:7" s="1" customFormat="1" ht="19.5" thickTop="1" thickBot="1" x14ac:dyDescent="0.25">
      <c r="C88" s="2"/>
      <c r="D88" s="151" t="s">
        <v>1332</v>
      </c>
      <c r="E88" s="152"/>
      <c r="G88" s="3"/>
    </row>
    <row r="89" spans="3:7" s="1" customFormat="1" ht="44.25" outlineLevel="1" thickTop="1" x14ac:dyDescent="0.25">
      <c r="C89" s="2"/>
      <c r="D89" s="13" t="s">
        <v>1333</v>
      </c>
      <c r="E89" s="4" t="s">
        <v>20</v>
      </c>
      <c r="G89" s="3"/>
    </row>
    <row r="90" spans="3:7" s="1" customFormat="1" ht="15" outlineLevel="1" x14ac:dyDescent="0.25">
      <c r="C90" s="2"/>
      <c r="D90" s="10" t="s">
        <v>1334</v>
      </c>
      <c r="E90" s="6" t="s">
        <v>100</v>
      </c>
      <c r="G90" s="3"/>
    </row>
    <row r="91" spans="3:7" s="1" customFormat="1" ht="43.5" outlineLevel="1" x14ac:dyDescent="0.25">
      <c r="C91" s="2"/>
      <c r="D91" s="10" t="s">
        <v>1335</v>
      </c>
      <c r="E91" s="6" t="s">
        <v>20</v>
      </c>
      <c r="G91" s="3"/>
    </row>
    <row r="92" spans="3:7" s="1" customFormat="1" ht="30" outlineLevel="1" x14ac:dyDescent="0.25">
      <c r="C92" s="2"/>
      <c r="D92" s="10" t="s">
        <v>1332</v>
      </c>
      <c r="E92" s="6" t="s">
        <v>622</v>
      </c>
      <c r="G92" s="3"/>
    </row>
    <row r="93" spans="3:7" s="1" customFormat="1" ht="15" outlineLevel="1" thickBot="1" x14ac:dyDescent="0.25">
      <c r="C93" s="2"/>
      <c r="D93" s="20" t="s">
        <v>1271</v>
      </c>
      <c r="E93" s="14">
        <v>0</v>
      </c>
      <c r="G93" s="3"/>
    </row>
    <row r="94" spans="3:7" s="1" customFormat="1" ht="19.5" thickTop="1" thickBot="1" x14ac:dyDescent="0.25">
      <c r="C94" s="2"/>
      <c r="D94" s="151" t="s">
        <v>1336</v>
      </c>
      <c r="E94" s="152"/>
      <c r="G94" s="3"/>
    </row>
    <row r="95" spans="3:7" s="1" customFormat="1" ht="15.75" outlineLevel="1" thickTop="1" x14ac:dyDescent="0.25">
      <c r="C95" s="2"/>
      <c r="D95" s="13" t="s">
        <v>1337</v>
      </c>
      <c r="E95" s="4" t="s">
        <v>22</v>
      </c>
      <c r="G95" s="3"/>
    </row>
    <row r="96" spans="3:7" s="1" customFormat="1" ht="15" outlineLevel="1" x14ac:dyDescent="0.25">
      <c r="C96" s="2"/>
      <c r="D96" s="10" t="s">
        <v>1338</v>
      </c>
      <c r="E96" s="6" t="s">
        <v>22</v>
      </c>
      <c r="G96" s="3"/>
    </row>
    <row r="97" spans="3:7" s="1" customFormat="1" ht="15.75" outlineLevel="1" thickBot="1" x14ac:dyDescent="0.3">
      <c r="C97" s="2"/>
      <c r="D97" s="12" t="s">
        <v>1339</v>
      </c>
      <c r="E97" s="7" t="s">
        <v>34</v>
      </c>
      <c r="G97" s="3"/>
    </row>
    <row r="98" spans="3:7" s="1" customFormat="1" ht="15.75" thickTop="1" thickBot="1" x14ac:dyDescent="0.25">
      <c r="C98" s="2"/>
      <c r="D98" s="2"/>
      <c r="E98" s="8"/>
      <c r="G98" s="3"/>
    </row>
    <row r="99" spans="3:7" s="1" customFormat="1" ht="21.75" thickTop="1" thickBot="1" x14ac:dyDescent="0.35">
      <c r="C99" s="2"/>
      <c r="D99" s="145" t="s">
        <v>1340</v>
      </c>
      <c r="E99" s="146"/>
      <c r="G99" s="17"/>
    </row>
    <row r="100" spans="3:7" s="1" customFormat="1" ht="19.5" thickTop="1" thickBot="1" x14ac:dyDescent="0.25">
      <c r="C100" s="2"/>
      <c r="D100" s="151" t="s">
        <v>1341</v>
      </c>
      <c r="E100" s="152"/>
      <c r="G100" s="17"/>
    </row>
    <row r="101" spans="3:7" s="1" customFormat="1" ht="16.5" outlineLevel="1" thickTop="1" thickBot="1" x14ac:dyDescent="0.3">
      <c r="C101" s="2"/>
      <c r="D101" s="46" t="s">
        <v>1342</v>
      </c>
      <c r="E101" s="47" t="s">
        <v>22</v>
      </c>
      <c r="G101" s="3"/>
    </row>
    <row r="102" spans="3:7" s="1" customFormat="1" ht="19.5" thickTop="1" thickBot="1" x14ac:dyDescent="0.25">
      <c r="C102" s="2"/>
      <c r="D102" s="151" t="s">
        <v>1343</v>
      </c>
      <c r="E102" s="152"/>
      <c r="G102" s="3"/>
    </row>
    <row r="103" spans="3:7" s="1" customFormat="1" ht="15.75" outlineLevel="1" thickTop="1" x14ac:dyDescent="0.25">
      <c r="C103" s="2"/>
      <c r="D103" s="13" t="s">
        <v>1344</v>
      </c>
      <c r="E103" s="4" t="s">
        <v>22</v>
      </c>
      <c r="G103" s="3"/>
    </row>
    <row r="104" spans="3:7" s="1" customFormat="1" ht="45.75" outlineLevel="1" thickBot="1" x14ac:dyDescent="0.3">
      <c r="C104" s="2"/>
      <c r="D104" s="12" t="s">
        <v>1345</v>
      </c>
      <c r="E104" s="7" t="s">
        <v>22</v>
      </c>
      <c r="G104" s="3"/>
    </row>
    <row r="105" spans="3:7" s="1" customFormat="1" ht="19.5" thickTop="1" thickBot="1" x14ac:dyDescent="0.25">
      <c r="C105" s="2"/>
      <c r="D105" s="151" t="s">
        <v>1307</v>
      </c>
      <c r="E105" s="152"/>
      <c r="G105" s="3"/>
    </row>
    <row r="106" spans="3:7" s="1" customFormat="1" ht="16.5" thickTop="1" thickBot="1" x14ac:dyDescent="0.3">
      <c r="C106" s="2"/>
      <c r="D106" s="46"/>
      <c r="E106" s="47" t="s">
        <v>1476</v>
      </c>
      <c r="G106" s="3"/>
    </row>
    <row r="107" spans="3:7" s="1" customFormat="1" ht="15.75" thickTop="1" thickBot="1" x14ac:dyDescent="0.25">
      <c r="C107" s="2"/>
      <c r="D107" s="2"/>
      <c r="E107" s="8"/>
      <c r="G107" s="3"/>
    </row>
    <row r="108" spans="3:7" s="1" customFormat="1" ht="21.75" thickTop="1" thickBot="1" x14ac:dyDescent="0.35">
      <c r="C108" s="2"/>
      <c r="D108" s="145" t="s">
        <v>1346</v>
      </c>
      <c r="E108" s="146"/>
      <c r="G108" s="3"/>
    </row>
    <row r="109" spans="3:7" s="1" customFormat="1" ht="19.5" thickTop="1" thickBot="1" x14ac:dyDescent="0.25">
      <c r="C109" s="2"/>
      <c r="D109" s="151" t="s">
        <v>1347</v>
      </c>
      <c r="E109" s="152"/>
      <c r="G109" s="3"/>
    </row>
    <row r="110" spans="3:7" s="1" customFormat="1" ht="105.75" outlineLevel="1" thickTop="1" x14ac:dyDescent="0.25">
      <c r="C110" s="2"/>
      <c r="D110" s="13" t="s">
        <v>1348</v>
      </c>
      <c r="E110" s="4" t="s">
        <v>32</v>
      </c>
      <c r="G110" s="3"/>
    </row>
    <row r="111" spans="3:7" s="1" customFormat="1" ht="90.75" outlineLevel="1" thickBot="1" x14ac:dyDescent="0.3">
      <c r="C111" s="2"/>
      <c r="D111" s="12" t="s">
        <v>1349</v>
      </c>
      <c r="E111" s="7" t="s">
        <v>32</v>
      </c>
      <c r="G111" s="3"/>
    </row>
    <row r="112" spans="3:7" s="1" customFormat="1" ht="19.5" thickTop="1" thickBot="1" x14ac:dyDescent="0.25">
      <c r="C112" s="2"/>
      <c r="D112" s="151" t="s">
        <v>1379</v>
      </c>
      <c r="E112" s="152"/>
      <c r="G112" s="3"/>
    </row>
    <row r="113" spans="3:7" s="1" customFormat="1" ht="45.75" outlineLevel="1" thickTop="1" x14ac:dyDescent="0.25">
      <c r="C113" s="2"/>
      <c r="D113" s="13" t="s">
        <v>1351</v>
      </c>
      <c r="E113" s="4" t="s">
        <v>22</v>
      </c>
      <c r="G113" s="3"/>
    </row>
    <row r="114" spans="3:7" s="1" customFormat="1" ht="45.75" outlineLevel="1" thickBot="1" x14ac:dyDescent="0.3">
      <c r="C114" s="2"/>
      <c r="D114" s="12" t="s">
        <v>1352</v>
      </c>
      <c r="E114" s="7" t="s">
        <v>22</v>
      </c>
      <c r="G114" s="3"/>
    </row>
    <row r="115" spans="3:7" s="1" customFormat="1" ht="15.75" thickTop="1" thickBot="1" x14ac:dyDescent="0.25">
      <c r="C115" s="2"/>
      <c r="D115" s="2"/>
      <c r="E115" s="8"/>
      <c r="G115" s="3"/>
    </row>
    <row r="116" spans="3:7" s="1" customFormat="1" ht="29.25" thickTop="1" thickBot="1" x14ac:dyDescent="0.45">
      <c r="C116" s="2"/>
      <c r="D116" s="158" t="s">
        <v>1353</v>
      </c>
      <c r="E116" s="159"/>
      <c r="G116" s="3"/>
    </row>
    <row r="117" spans="3:7" s="1" customFormat="1" ht="19.5" thickTop="1" thickBot="1" x14ac:dyDescent="0.25">
      <c r="C117" s="2"/>
      <c r="D117" s="151" t="s">
        <v>1354</v>
      </c>
      <c r="E117" s="152"/>
      <c r="G117" s="3"/>
    </row>
    <row r="118" spans="3:7" s="1" customFormat="1" ht="30.75" outlineLevel="1" thickTop="1" x14ac:dyDescent="0.25">
      <c r="C118" s="2"/>
      <c r="D118" s="13" t="s">
        <v>1355</v>
      </c>
      <c r="E118" s="4" t="s">
        <v>117</v>
      </c>
      <c r="G118" s="3"/>
    </row>
    <row r="119" spans="3:7" s="1" customFormat="1" ht="30" outlineLevel="1" thickBot="1" x14ac:dyDescent="0.3">
      <c r="C119" s="2"/>
      <c r="D119" s="12" t="s">
        <v>1356</v>
      </c>
      <c r="E119" s="7" t="s">
        <v>385</v>
      </c>
      <c r="G119" s="3"/>
    </row>
    <row r="120" spans="3:7" s="1" customFormat="1" ht="19.5" thickTop="1" thickBot="1" x14ac:dyDescent="0.25">
      <c r="C120" s="2"/>
      <c r="D120" s="151" t="s">
        <v>1357</v>
      </c>
      <c r="E120" s="152"/>
      <c r="G120" s="3"/>
    </row>
    <row r="121" spans="3:7" s="1" customFormat="1" ht="43.5" outlineLevel="1" thickTop="1" x14ac:dyDescent="0.2">
      <c r="C121" s="2"/>
      <c r="D121" s="21" t="s">
        <v>1358</v>
      </c>
      <c r="E121" s="4" t="s">
        <v>1396</v>
      </c>
      <c r="G121" s="3"/>
    </row>
    <row r="122" spans="3:7" s="1" customFormat="1" ht="42.75" outlineLevel="1" x14ac:dyDescent="0.2">
      <c r="C122" s="2"/>
      <c r="D122" s="15" t="s">
        <v>1359</v>
      </c>
      <c r="E122" s="6" t="s">
        <v>1383</v>
      </c>
      <c r="G122" s="3"/>
    </row>
    <row r="123" spans="3:7" s="1" customFormat="1" ht="42.75" outlineLevel="1" x14ac:dyDescent="0.2">
      <c r="C123" s="2"/>
      <c r="D123" s="15" t="s">
        <v>1360</v>
      </c>
      <c r="E123" s="6" t="s">
        <v>1407</v>
      </c>
      <c r="G123" s="3"/>
    </row>
    <row r="124" spans="3:7" s="1" customFormat="1" ht="43.5" outlineLevel="1" thickBot="1" x14ac:dyDescent="0.25">
      <c r="C124" s="2"/>
      <c r="D124" s="16" t="s">
        <v>1361</v>
      </c>
      <c r="E124" s="7" t="s">
        <v>61</v>
      </c>
      <c r="G124" s="3"/>
    </row>
    <row r="125" spans="3:7" s="1" customFormat="1" ht="15.75" thickTop="1" thickBot="1" x14ac:dyDescent="0.25">
      <c r="C125" s="2"/>
      <c r="D125" s="151" t="s">
        <v>1525</v>
      </c>
      <c r="E125" s="152" t="s">
        <v>616</v>
      </c>
      <c r="G125" s="3"/>
    </row>
    <row r="126" spans="3:7" s="1" customFormat="1" ht="30" outlineLevel="1" thickTop="1" x14ac:dyDescent="0.25">
      <c r="C126" s="2"/>
      <c r="D126" s="13" t="s">
        <v>1362</v>
      </c>
      <c r="E126" s="4" t="s">
        <v>86</v>
      </c>
      <c r="G126" s="3"/>
    </row>
    <row r="127" spans="3:7" s="1" customFormat="1" ht="72" outlineLevel="1" x14ac:dyDescent="0.25">
      <c r="C127" s="2"/>
      <c r="D127" s="10" t="s">
        <v>1363</v>
      </c>
      <c r="E127" s="6" t="s">
        <v>617</v>
      </c>
      <c r="G127" s="3"/>
    </row>
    <row r="128" spans="3:7" s="1" customFormat="1" ht="72" outlineLevel="1" x14ac:dyDescent="0.25">
      <c r="C128" s="2"/>
      <c r="D128" s="10" t="s">
        <v>1364</v>
      </c>
      <c r="E128" s="6" t="s">
        <v>618</v>
      </c>
      <c r="G128" s="3"/>
    </row>
    <row r="129" spans="3:7" s="1" customFormat="1" ht="30" outlineLevel="1" x14ac:dyDescent="0.25">
      <c r="C129" s="2"/>
      <c r="D129" s="10" t="s">
        <v>1365</v>
      </c>
      <c r="E129" s="19" t="s">
        <v>1391</v>
      </c>
      <c r="G129" s="3"/>
    </row>
    <row r="130" spans="3:7" s="1" customFormat="1" outlineLevel="1" x14ac:dyDescent="0.2">
      <c r="C130" s="2"/>
      <c r="D130" s="9" t="s">
        <v>1271</v>
      </c>
      <c r="E130" s="11" t="s">
        <v>619</v>
      </c>
      <c r="G130" s="3"/>
    </row>
    <row r="131" spans="3:7" s="1" customFormat="1" ht="30" outlineLevel="1" x14ac:dyDescent="0.25">
      <c r="C131" s="2"/>
      <c r="D131" s="10" t="s">
        <v>1366</v>
      </c>
      <c r="E131" s="19" t="s">
        <v>1526</v>
      </c>
      <c r="G131" s="3"/>
    </row>
    <row r="132" spans="3:7" s="1" customFormat="1" ht="28.5" outlineLevel="1" x14ac:dyDescent="0.2">
      <c r="C132" s="2"/>
      <c r="D132" s="9" t="s">
        <v>1271</v>
      </c>
      <c r="E132" s="11" t="s">
        <v>620</v>
      </c>
      <c r="G132" s="3"/>
    </row>
    <row r="133" spans="3:7" s="1" customFormat="1" ht="15" outlineLevel="1" x14ac:dyDescent="0.25">
      <c r="C133" s="2"/>
      <c r="D133" s="97" t="s">
        <v>1367</v>
      </c>
      <c r="E133" s="6"/>
      <c r="G133" s="3"/>
    </row>
    <row r="134" spans="3:7" s="1" customFormat="1" outlineLevel="1" x14ac:dyDescent="0.2">
      <c r="C134" s="2"/>
      <c r="D134" s="15" t="s">
        <v>1368</v>
      </c>
      <c r="E134" s="19" t="s">
        <v>1387</v>
      </c>
      <c r="G134" s="3"/>
    </row>
    <row r="135" spans="3:7" s="1" customFormat="1" outlineLevel="1" x14ac:dyDescent="0.2">
      <c r="C135" s="2"/>
      <c r="D135" s="15" t="s">
        <v>1369</v>
      </c>
      <c r="E135" s="19" t="s">
        <v>1388</v>
      </c>
      <c r="G135" s="3"/>
    </row>
    <row r="136" spans="3:7" s="1" customFormat="1" outlineLevel="1" x14ac:dyDescent="0.2">
      <c r="C136" s="2"/>
      <c r="D136" s="15" t="s">
        <v>1370</v>
      </c>
      <c r="E136" s="19" t="s">
        <v>1527</v>
      </c>
      <c r="G136" s="3"/>
    </row>
    <row r="137" spans="3:7" s="1" customFormat="1" outlineLevel="1" x14ac:dyDescent="0.2">
      <c r="C137" s="2"/>
      <c r="D137" s="9" t="s">
        <v>1371</v>
      </c>
      <c r="E137" s="11">
        <v>0</v>
      </c>
      <c r="G137" s="3"/>
    </row>
    <row r="138" spans="3:7" s="1" customFormat="1" ht="30.75" outlineLevel="1" thickBot="1" x14ac:dyDescent="0.3">
      <c r="C138" s="2"/>
      <c r="D138" s="12" t="s">
        <v>1372</v>
      </c>
      <c r="E138" s="14">
        <v>0</v>
      </c>
      <c r="G138" s="3"/>
    </row>
    <row r="139" spans="3:7" s="1" customFormat="1" ht="15" thickTop="1" x14ac:dyDescent="0.2">
      <c r="C139" s="2"/>
      <c r="D139" s="22"/>
      <c r="E139" s="23"/>
      <c r="G139" s="3"/>
    </row>
    <row r="145" spans="3:7" s="1" customFormat="1" x14ac:dyDescent="0.2">
      <c r="C145" s="2"/>
      <c r="D145" s="2"/>
      <c r="E145" s="8"/>
      <c r="G145" s="3"/>
    </row>
    <row r="146" spans="3:7" s="1" customFormat="1" x14ac:dyDescent="0.2">
      <c r="C146" s="2"/>
      <c r="D146" s="2"/>
      <c r="E146" s="8"/>
      <c r="G146" s="3"/>
    </row>
  </sheetData>
  <mergeCells count="32">
    <mergeCell ref="D120:E120"/>
    <mergeCell ref="D125:E125"/>
    <mergeCell ref="D105:E105"/>
    <mergeCell ref="D108:E108"/>
    <mergeCell ref="D109:E109"/>
    <mergeCell ref="D112:E112"/>
    <mergeCell ref="D116:E116"/>
    <mergeCell ref="D117:E117"/>
    <mergeCell ref="D102:E102"/>
    <mergeCell ref="D62:E62"/>
    <mergeCell ref="D63:E63"/>
    <mergeCell ref="D66:E66"/>
    <mergeCell ref="D71:E71"/>
    <mergeCell ref="D82:E82"/>
    <mergeCell ref="D88:E88"/>
    <mergeCell ref="D94:E94"/>
    <mergeCell ref="D99:E99"/>
    <mergeCell ref="D100:E100"/>
    <mergeCell ref="G76:G77"/>
    <mergeCell ref="D78:E78"/>
    <mergeCell ref="D35:E35"/>
    <mergeCell ref="D41:E41"/>
    <mergeCell ref="D46:E46"/>
    <mergeCell ref="D49:E49"/>
    <mergeCell ref="D52:E52"/>
    <mergeCell ref="D59:E59"/>
    <mergeCell ref="D28:E28"/>
    <mergeCell ref="D2:E2"/>
    <mergeCell ref="D16:E16"/>
    <mergeCell ref="D17:E17"/>
    <mergeCell ref="D24:E24"/>
    <mergeCell ref="D25:E25"/>
  </mergeCells>
  <hyperlinks>
    <hyperlink ref="G1" location="Übersicht!A1" display="zurück zur Übersicht" xr:uid="{C6030040-78C6-4130-B61F-02A8ADE28555}"/>
  </hyperlinks>
  <pageMargins left="0.7" right="0.7" top="0.75" bottom="0.75" header="0.3" footer="0.3"/>
  <pageSetup paperSize="9" scale="46" orientation="portrait" verticalDpi="0" r:id="rId1"/>
  <rowBreaks count="2" manualBreakCount="2">
    <brk id="98" min="3" max="4" man="1"/>
    <brk id="115" min="3" max="4" man="1"/>
  </row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84D02C-84FB-4AEA-9187-F72E678F8A94}">
  <sheetPr codeName="Tabelle92">
    <outlinePr summaryBelow="0"/>
  </sheetPr>
  <dimension ref="A1:EY160"/>
  <sheetViews>
    <sheetView zoomScaleNormal="100" workbookViewId="0">
      <pane ySplit="1" topLeftCell="A2" activePane="bottomLeft" state="frozen"/>
      <selection sqref="A1:XFD1048576"/>
      <selection pane="bottomLeft" activeCell="E6" sqref="E6"/>
    </sheetView>
  </sheetViews>
  <sheetFormatPr baseColWidth="10" defaultColWidth="10.85546875" defaultRowHeight="14.25" outlineLevelRow="1" x14ac:dyDescent="0.2"/>
  <cols>
    <col min="1" max="2" width="4" style="1" customWidth="1"/>
    <col min="3" max="3" width="1.5703125" style="2" customWidth="1"/>
    <col min="4" max="4" width="26.140625" style="2" customWidth="1"/>
    <col min="5" max="5" width="98.85546875" style="8" customWidth="1"/>
    <col min="6" max="6" width="1.5703125" style="1" customWidth="1"/>
    <col min="7" max="7" width="128.5703125" style="3" customWidth="1"/>
    <col min="8" max="155" width="10.85546875" style="1"/>
    <col min="156" max="16384" width="10.85546875" style="24"/>
  </cols>
  <sheetData>
    <row r="1" spans="3:8" s="1" customFormat="1" ht="50.1" customHeight="1" thickBot="1" x14ac:dyDescent="0.25">
      <c r="C1" s="2"/>
      <c r="D1" s="116" t="s">
        <v>624</v>
      </c>
      <c r="G1" s="112" t="s">
        <v>1374</v>
      </c>
    </row>
    <row r="2" spans="3:8" s="1" customFormat="1" ht="29.25" thickTop="1" thickBot="1" x14ac:dyDescent="0.45">
      <c r="C2" s="2"/>
      <c r="D2" s="153" t="s">
        <v>1255</v>
      </c>
      <c r="E2" s="154"/>
      <c r="G2" s="3"/>
    </row>
    <row r="3" spans="3:8" s="1" customFormat="1" ht="72.75" outlineLevel="1" thickTop="1" x14ac:dyDescent="0.25">
      <c r="C3" s="2"/>
      <c r="D3" s="13" t="s">
        <v>1256</v>
      </c>
      <c r="E3" s="4" t="s">
        <v>649</v>
      </c>
      <c r="G3" s="3"/>
      <c r="H3" s="5"/>
    </row>
    <row r="4" spans="3:8" s="1" customFormat="1" ht="15" outlineLevel="1" x14ac:dyDescent="0.25">
      <c r="C4" s="2"/>
      <c r="D4" s="10" t="s">
        <v>1257</v>
      </c>
      <c r="E4" s="6" t="s">
        <v>1528</v>
      </c>
      <c r="G4" s="3"/>
    </row>
    <row r="5" spans="3:8" s="1" customFormat="1" ht="15" outlineLevel="1" x14ac:dyDescent="0.25">
      <c r="C5" s="2"/>
      <c r="D5" s="10" t="s">
        <v>1258</v>
      </c>
      <c r="E5" s="6" t="s">
        <v>23</v>
      </c>
      <c r="G5" s="3"/>
    </row>
    <row r="6" spans="3:8" s="1" customFormat="1" ht="15" outlineLevel="1" x14ac:dyDescent="0.25">
      <c r="C6" s="2"/>
      <c r="D6" s="10" t="s">
        <v>1259</v>
      </c>
      <c r="E6" s="6" t="s">
        <v>625</v>
      </c>
      <c r="G6" s="3"/>
    </row>
    <row r="7" spans="3:8" s="1" customFormat="1" ht="15" outlineLevel="1" x14ac:dyDescent="0.25">
      <c r="C7" s="2"/>
      <c r="D7" s="10" t="s">
        <v>371</v>
      </c>
      <c r="E7" s="6" t="s">
        <v>626</v>
      </c>
      <c r="G7" s="3"/>
    </row>
    <row r="8" spans="3:8" s="1" customFormat="1" ht="15" outlineLevel="1" x14ac:dyDescent="0.25">
      <c r="C8" s="2"/>
      <c r="D8" s="10" t="s">
        <v>1260</v>
      </c>
      <c r="E8" s="6" t="s">
        <v>627</v>
      </c>
      <c r="G8" s="3"/>
    </row>
    <row r="9" spans="3:8" s="1" customFormat="1" ht="30" outlineLevel="1" x14ac:dyDescent="0.25">
      <c r="C9" s="2"/>
      <c r="D9" s="10" t="s">
        <v>1261</v>
      </c>
      <c r="E9" s="6" t="s">
        <v>19</v>
      </c>
      <c r="G9" s="3"/>
    </row>
    <row r="10" spans="3:8" s="1" customFormat="1" ht="28.5" outlineLevel="1" x14ac:dyDescent="0.2">
      <c r="C10" s="2"/>
      <c r="D10" s="72" t="s">
        <v>1262</v>
      </c>
      <c r="E10" s="55" t="s">
        <v>23</v>
      </c>
      <c r="G10" s="3"/>
    </row>
    <row r="11" spans="3:8" s="1" customFormat="1" ht="45" outlineLevel="1" x14ac:dyDescent="0.25">
      <c r="C11" s="2"/>
      <c r="D11" s="10" t="s">
        <v>1263</v>
      </c>
      <c r="E11" s="6">
        <v>300</v>
      </c>
      <c r="G11" s="3"/>
    </row>
    <row r="12" spans="3:8" s="1" customFormat="1" ht="28.5" outlineLevel="1" x14ac:dyDescent="0.2">
      <c r="C12" s="2"/>
      <c r="D12" s="15" t="s">
        <v>1264</v>
      </c>
      <c r="E12" s="27">
        <v>300</v>
      </c>
      <c r="G12" s="3"/>
    </row>
    <row r="13" spans="3:8" s="1" customFormat="1" ht="28.5" outlineLevel="1" x14ac:dyDescent="0.2">
      <c r="C13" s="2"/>
      <c r="D13" s="15" t="s">
        <v>1265</v>
      </c>
      <c r="E13" s="27">
        <v>0</v>
      </c>
      <c r="G13" s="3"/>
    </row>
    <row r="14" spans="3:8" s="1" customFormat="1" ht="15" outlineLevel="1" thickBot="1" x14ac:dyDescent="0.25">
      <c r="C14" s="2"/>
      <c r="D14" s="16" t="s">
        <v>1266</v>
      </c>
      <c r="E14" s="91">
        <v>0</v>
      </c>
      <c r="G14" s="3"/>
    </row>
    <row r="15" spans="3:8" ht="15.75" thickTop="1" thickBot="1" x14ac:dyDescent="0.25"/>
    <row r="16" spans="3:8" ht="29.25" thickTop="1" thickBot="1" x14ac:dyDescent="0.45">
      <c r="D16" s="153" t="s">
        <v>1267</v>
      </c>
      <c r="E16" s="154"/>
    </row>
    <row r="17" spans="3:7" s="1" customFormat="1" ht="21.75" thickTop="1" thickBot="1" x14ac:dyDescent="0.35">
      <c r="C17" s="2"/>
      <c r="D17" s="155" t="s">
        <v>1268</v>
      </c>
      <c r="E17" s="156"/>
      <c r="G17" s="3"/>
    </row>
    <row r="18" spans="3:7" s="1" customFormat="1" ht="45.75" outlineLevel="1" thickTop="1" x14ac:dyDescent="0.25">
      <c r="C18" s="2"/>
      <c r="D18" s="13" t="s">
        <v>1269</v>
      </c>
      <c r="E18" s="4" t="s">
        <v>286</v>
      </c>
      <c r="G18" s="3"/>
    </row>
    <row r="19" spans="3:7" s="1" customFormat="1" ht="15" outlineLevel="1" x14ac:dyDescent="0.25">
      <c r="C19" s="2"/>
      <c r="D19" s="10" t="s">
        <v>1270</v>
      </c>
      <c r="E19" s="6" t="s">
        <v>36</v>
      </c>
      <c r="G19" s="3"/>
    </row>
    <row r="20" spans="3:7" s="1" customFormat="1" ht="28.5" outlineLevel="1" x14ac:dyDescent="0.2">
      <c r="C20" s="2"/>
      <c r="D20" s="9" t="s">
        <v>1271</v>
      </c>
      <c r="E20" s="11" t="s">
        <v>632</v>
      </c>
      <c r="G20" s="3"/>
    </row>
    <row r="21" spans="3:7" s="1" customFormat="1" ht="45" outlineLevel="1" x14ac:dyDescent="0.25">
      <c r="C21" s="2"/>
      <c r="D21" s="10" t="s">
        <v>1272</v>
      </c>
      <c r="E21" s="6" t="s">
        <v>36</v>
      </c>
      <c r="G21" s="3"/>
    </row>
    <row r="22" spans="3:7" s="1" customFormat="1" ht="29.25" outlineLevel="1" thickBot="1" x14ac:dyDescent="0.25">
      <c r="C22" s="2"/>
      <c r="D22" s="44" t="s">
        <v>1273</v>
      </c>
      <c r="E22" s="45" t="s">
        <v>633</v>
      </c>
      <c r="G22" s="3"/>
    </row>
    <row r="23" spans="3:7" ht="15.75" thickTop="1" thickBot="1" x14ac:dyDescent="0.25"/>
    <row r="24" spans="3:7" s="1" customFormat="1" ht="21.75" thickTop="1" thickBot="1" x14ac:dyDescent="0.35">
      <c r="C24" s="2"/>
      <c r="D24" s="145" t="s">
        <v>1274</v>
      </c>
      <c r="E24" s="146"/>
      <c r="G24" s="3"/>
    </row>
    <row r="25" spans="3:7" s="1" customFormat="1" ht="19.5" thickTop="1" thickBot="1" x14ac:dyDescent="0.25">
      <c r="C25" s="2"/>
      <c r="D25" s="151" t="s">
        <v>1275</v>
      </c>
      <c r="E25" s="152"/>
      <c r="G25" s="28"/>
    </row>
    <row r="26" spans="3:7" s="1" customFormat="1" ht="44.25" outlineLevel="1" thickTop="1" x14ac:dyDescent="0.25">
      <c r="C26" s="2"/>
      <c r="D26" s="13" t="s">
        <v>1276</v>
      </c>
      <c r="E26" s="4" t="s">
        <v>74</v>
      </c>
      <c r="G26" s="3"/>
    </row>
    <row r="27" spans="3:7" s="1" customFormat="1" ht="45.75" outlineLevel="1" thickBot="1" x14ac:dyDescent="0.3">
      <c r="C27" s="2"/>
      <c r="D27" s="12" t="s">
        <v>1277</v>
      </c>
      <c r="E27" s="31">
        <v>1000</v>
      </c>
      <c r="G27" s="3"/>
    </row>
    <row r="28" spans="3:7" s="1" customFormat="1" ht="19.5" thickTop="1" thickBot="1" x14ac:dyDescent="0.25">
      <c r="C28" s="2"/>
      <c r="D28" s="151" t="s">
        <v>1278</v>
      </c>
      <c r="E28" s="152"/>
      <c r="G28" s="28"/>
    </row>
    <row r="29" spans="3:7" s="1" customFormat="1" ht="30.75" outlineLevel="1" thickTop="1" x14ac:dyDescent="0.25">
      <c r="C29" s="2"/>
      <c r="D29" s="13" t="s">
        <v>1279</v>
      </c>
      <c r="E29" s="111" t="s">
        <v>636</v>
      </c>
      <c r="G29" s="3"/>
    </row>
    <row r="30" spans="3:7" s="1" customFormat="1" ht="114.75" outlineLevel="1" x14ac:dyDescent="0.25">
      <c r="C30" s="2"/>
      <c r="D30" s="10" t="s">
        <v>1280</v>
      </c>
      <c r="E30" s="6" t="s">
        <v>648</v>
      </c>
      <c r="G30" s="3"/>
    </row>
    <row r="31" spans="3:7" s="1" customFormat="1" ht="60" outlineLevel="1" x14ac:dyDescent="0.25">
      <c r="C31" s="2"/>
      <c r="D31" s="10" t="s">
        <v>1281</v>
      </c>
      <c r="E31" s="6" t="s">
        <v>83</v>
      </c>
      <c r="G31" s="3"/>
    </row>
    <row r="32" spans="3:7" s="1" customFormat="1" ht="30" outlineLevel="1" x14ac:dyDescent="0.25">
      <c r="C32" s="2"/>
      <c r="D32" s="10" t="s">
        <v>1282</v>
      </c>
      <c r="E32" s="6" t="s">
        <v>42</v>
      </c>
      <c r="G32" s="3"/>
    </row>
    <row r="33" spans="3:7" s="1" customFormat="1" ht="30" outlineLevel="1" x14ac:dyDescent="0.25">
      <c r="C33" s="2"/>
      <c r="D33" s="10" t="s">
        <v>1283</v>
      </c>
      <c r="E33" s="6" t="s">
        <v>27</v>
      </c>
      <c r="G33" s="3"/>
    </row>
    <row r="34" spans="3:7" s="1" customFormat="1" ht="72" outlineLevel="1" thickBot="1" x14ac:dyDescent="0.25">
      <c r="C34" s="2"/>
      <c r="D34" s="16" t="s">
        <v>1284</v>
      </c>
      <c r="E34" s="7" t="s">
        <v>213</v>
      </c>
      <c r="G34" s="3"/>
    </row>
    <row r="35" spans="3:7" s="1" customFormat="1" ht="19.5" thickTop="1" thickBot="1" x14ac:dyDescent="0.25">
      <c r="C35" s="2"/>
      <c r="D35" s="151" t="s">
        <v>1285</v>
      </c>
      <c r="E35" s="152"/>
      <c r="G35" s="3"/>
    </row>
    <row r="36" spans="3:7" s="1" customFormat="1" ht="15.75" outlineLevel="1" thickTop="1" x14ac:dyDescent="0.25">
      <c r="C36" s="2"/>
      <c r="D36" s="13" t="s">
        <v>1286</v>
      </c>
      <c r="E36" s="4" t="s">
        <v>22</v>
      </c>
      <c r="G36" s="3"/>
    </row>
    <row r="37" spans="3:7" s="1" customFormat="1" ht="15" outlineLevel="1" x14ac:dyDescent="0.25">
      <c r="C37" s="2"/>
      <c r="D37" s="10" t="s">
        <v>1287</v>
      </c>
      <c r="E37" s="6" t="s">
        <v>28</v>
      </c>
      <c r="G37" s="3"/>
    </row>
    <row r="38" spans="3:7" s="1" customFormat="1" ht="15" outlineLevel="1" x14ac:dyDescent="0.25">
      <c r="C38" s="2"/>
      <c r="D38" s="10" t="s">
        <v>1288</v>
      </c>
      <c r="E38" s="6" t="s">
        <v>631</v>
      </c>
      <c r="G38" s="3"/>
    </row>
    <row r="39" spans="3:7" s="1" customFormat="1" ht="15" outlineLevel="1" x14ac:dyDescent="0.25">
      <c r="C39" s="2"/>
      <c r="D39" s="10" t="s">
        <v>1289</v>
      </c>
      <c r="E39" s="6" t="s">
        <v>30</v>
      </c>
      <c r="G39" s="3"/>
    </row>
    <row r="40" spans="3:7" s="1" customFormat="1" ht="45.75" outlineLevel="1" thickBot="1" x14ac:dyDescent="0.3">
      <c r="C40" s="2"/>
      <c r="D40" s="12" t="s">
        <v>1290</v>
      </c>
      <c r="E40" s="7" t="s">
        <v>31</v>
      </c>
      <c r="G40" s="3"/>
    </row>
    <row r="41" spans="3:7" s="1" customFormat="1" ht="19.5" thickTop="1" thickBot="1" x14ac:dyDescent="0.25">
      <c r="C41" s="2"/>
      <c r="D41" s="151" t="s">
        <v>1291</v>
      </c>
      <c r="E41" s="152"/>
      <c r="G41" s="3"/>
    </row>
    <row r="42" spans="3:7" s="1" customFormat="1" ht="15.75" outlineLevel="1" thickTop="1" x14ac:dyDescent="0.25">
      <c r="C42" s="2"/>
      <c r="D42" s="13" t="s">
        <v>1292</v>
      </c>
      <c r="E42" s="4" t="s">
        <v>22</v>
      </c>
      <c r="G42" s="3"/>
    </row>
    <row r="43" spans="3:7" s="1" customFormat="1" ht="15" outlineLevel="1" x14ac:dyDescent="0.25">
      <c r="C43" s="2"/>
      <c r="D43" s="10" t="s">
        <v>1293</v>
      </c>
      <c r="E43" s="6" t="s">
        <v>22</v>
      </c>
      <c r="G43" s="3"/>
    </row>
    <row r="44" spans="3:7" s="1" customFormat="1" ht="15" outlineLevel="1" x14ac:dyDescent="0.25">
      <c r="C44" s="2"/>
      <c r="D44" s="10" t="s">
        <v>1294</v>
      </c>
      <c r="E44" s="6" t="s">
        <v>72</v>
      </c>
      <c r="G44" s="3"/>
    </row>
    <row r="45" spans="3:7" s="1" customFormat="1" ht="30.75" outlineLevel="1" thickBot="1" x14ac:dyDescent="0.3">
      <c r="C45" s="2"/>
      <c r="D45" s="12" t="s">
        <v>1295</v>
      </c>
      <c r="E45" s="7" t="s">
        <v>1529</v>
      </c>
      <c r="G45" s="3"/>
    </row>
    <row r="46" spans="3:7" s="1" customFormat="1" ht="19.5" thickTop="1" thickBot="1" x14ac:dyDescent="0.25">
      <c r="C46" s="2"/>
      <c r="D46" s="151" t="s">
        <v>1296</v>
      </c>
      <c r="E46" s="152"/>
      <c r="G46" s="3"/>
    </row>
    <row r="47" spans="3:7" s="1" customFormat="1" ht="15.75" outlineLevel="1" thickTop="1" x14ac:dyDescent="0.25">
      <c r="C47" s="2"/>
      <c r="D47" s="13" t="s">
        <v>1297</v>
      </c>
      <c r="E47" s="4" t="s">
        <v>72</v>
      </c>
      <c r="G47" s="3"/>
    </row>
    <row r="48" spans="3:7" s="1" customFormat="1" ht="15.75" outlineLevel="1" thickBot="1" x14ac:dyDescent="0.3">
      <c r="C48" s="2"/>
      <c r="D48" s="12" t="s">
        <v>114</v>
      </c>
      <c r="E48" s="7" t="s">
        <v>22</v>
      </c>
      <c r="G48" s="3"/>
    </row>
    <row r="49" spans="3:7" s="1" customFormat="1" ht="19.5" thickTop="1" thickBot="1" x14ac:dyDescent="0.25">
      <c r="C49" s="2"/>
      <c r="D49" s="151" t="s">
        <v>1298</v>
      </c>
      <c r="E49" s="152"/>
      <c r="G49" s="3"/>
    </row>
    <row r="50" spans="3:7" s="1" customFormat="1" ht="30.75" outlineLevel="1" thickTop="1" x14ac:dyDescent="0.25">
      <c r="C50" s="2"/>
      <c r="D50" s="13" t="s">
        <v>1112</v>
      </c>
      <c r="E50" s="4" t="s">
        <v>22</v>
      </c>
      <c r="G50" s="3"/>
    </row>
    <row r="51" spans="3:7" s="1" customFormat="1" ht="30.75" outlineLevel="1" thickBot="1" x14ac:dyDescent="0.3">
      <c r="C51" s="2"/>
      <c r="D51" s="12" t="s">
        <v>1299</v>
      </c>
      <c r="E51" s="7" t="s">
        <v>22</v>
      </c>
      <c r="G51" s="3"/>
    </row>
    <row r="52" spans="3:7" s="1" customFormat="1" ht="19.5" thickTop="1" thickBot="1" x14ac:dyDescent="0.25">
      <c r="C52" s="2"/>
      <c r="D52" s="151" t="s">
        <v>1300</v>
      </c>
      <c r="E52" s="152"/>
      <c r="G52" s="3"/>
    </row>
    <row r="53" spans="3:7" s="1" customFormat="1" ht="30.75" outlineLevel="1" thickTop="1" x14ac:dyDescent="0.25">
      <c r="C53" s="2"/>
      <c r="D53" s="13" t="s">
        <v>1301</v>
      </c>
      <c r="E53" s="4" t="s">
        <v>32</v>
      </c>
      <c r="G53" s="3"/>
    </row>
    <row r="54" spans="3:7" s="1" customFormat="1" outlineLevel="1" x14ac:dyDescent="0.2">
      <c r="C54" s="2"/>
      <c r="D54" s="15" t="s">
        <v>1302</v>
      </c>
      <c r="E54" s="27" t="s">
        <v>33</v>
      </c>
      <c r="G54" s="3"/>
    </row>
    <row r="55" spans="3:7" s="1" customFormat="1" outlineLevel="1" x14ac:dyDescent="0.2">
      <c r="C55" s="2"/>
      <c r="D55" s="15" t="s">
        <v>1303</v>
      </c>
      <c r="E55" s="27" t="s">
        <v>33</v>
      </c>
      <c r="G55" s="3"/>
    </row>
    <row r="56" spans="3:7" s="1" customFormat="1" outlineLevel="1" x14ac:dyDescent="0.2">
      <c r="C56" s="2"/>
      <c r="D56" s="15" t="s">
        <v>1304</v>
      </c>
      <c r="E56" s="27" t="s">
        <v>33</v>
      </c>
      <c r="G56" s="3"/>
    </row>
    <row r="57" spans="3:7" s="1" customFormat="1" ht="28.5" outlineLevel="1" x14ac:dyDescent="0.2">
      <c r="C57" s="2"/>
      <c r="D57" s="15" t="s">
        <v>1305</v>
      </c>
      <c r="E57" s="27" t="s">
        <v>33</v>
      </c>
      <c r="G57" s="3"/>
    </row>
    <row r="58" spans="3:7" s="1" customFormat="1" ht="15" outlineLevel="1" thickBot="1" x14ac:dyDescent="0.25">
      <c r="C58" s="2"/>
      <c r="D58" s="16" t="s">
        <v>1306</v>
      </c>
      <c r="E58" s="91" t="s">
        <v>34</v>
      </c>
      <c r="G58" s="3"/>
    </row>
    <row r="59" spans="3:7" s="1" customFormat="1" ht="19.5" thickTop="1" thickBot="1" x14ac:dyDescent="0.25">
      <c r="C59" s="2"/>
      <c r="D59" s="151" t="s">
        <v>1307</v>
      </c>
      <c r="E59" s="152"/>
      <c r="G59" s="3"/>
    </row>
    <row r="60" spans="3:7" s="1" customFormat="1" ht="16.5" thickTop="1" thickBot="1" x14ac:dyDescent="0.3">
      <c r="C60" s="2"/>
      <c r="D60" s="46"/>
      <c r="E60" s="47" t="s">
        <v>34</v>
      </c>
      <c r="G60" s="3"/>
    </row>
    <row r="61" spans="3:7" s="1" customFormat="1" ht="15.75" thickTop="1" thickBot="1" x14ac:dyDescent="0.25">
      <c r="C61" s="2"/>
      <c r="D61" s="2"/>
      <c r="E61" s="8"/>
      <c r="G61" s="3"/>
    </row>
    <row r="62" spans="3:7" s="1" customFormat="1" ht="21.75" thickTop="1" thickBot="1" x14ac:dyDescent="0.35">
      <c r="C62" s="2"/>
      <c r="D62" s="145" t="s">
        <v>1308</v>
      </c>
      <c r="E62" s="146"/>
      <c r="G62" s="3"/>
    </row>
    <row r="63" spans="3:7" s="1" customFormat="1" ht="19.5" thickTop="1" thickBot="1" x14ac:dyDescent="0.25">
      <c r="C63" s="2"/>
      <c r="D63" s="151" t="s">
        <v>1309</v>
      </c>
      <c r="E63" s="152"/>
      <c r="G63" s="3"/>
    </row>
    <row r="64" spans="3:7" s="1" customFormat="1" ht="30.75" outlineLevel="1" thickTop="1" x14ac:dyDescent="0.25">
      <c r="C64" s="2"/>
      <c r="D64" s="13" t="s">
        <v>290</v>
      </c>
      <c r="E64" s="4" t="s">
        <v>22</v>
      </c>
      <c r="F64" s="18"/>
      <c r="G64" s="3"/>
    </row>
    <row r="65" spans="3:7" s="1" customFormat="1" ht="15.75" outlineLevel="1" thickBot="1" x14ac:dyDescent="0.3">
      <c r="C65" s="2"/>
      <c r="D65" s="12" t="s">
        <v>1310</v>
      </c>
      <c r="E65" s="7" t="s">
        <v>22</v>
      </c>
      <c r="G65" s="3"/>
    </row>
    <row r="66" spans="3:7" s="1" customFormat="1" ht="19.5" thickTop="1" thickBot="1" x14ac:dyDescent="0.25">
      <c r="C66" s="2"/>
      <c r="D66" s="151" t="s">
        <v>1311</v>
      </c>
      <c r="E66" s="152"/>
      <c r="G66" s="3"/>
    </row>
    <row r="67" spans="3:7" s="1" customFormat="1" ht="15.75" outlineLevel="1" thickTop="1" x14ac:dyDescent="0.25">
      <c r="C67" s="2"/>
      <c r="D67" s="13" t="s">
        <v>1312</v>
      </c>
      <c r="E67" s="4" t="s">
        <v>22</v>
      </c>
      <c r="G67" s="3"/>
    </row>
    <row r="68" spans="3:7" s="1" customFormat="1" ht="15" outlineLevel="1" x14ac:dyDescent="0.25">
      <c r="C68" s="2"/>
      <c r="D68" s="10" t="s">
        <v>1313</v>
      </c>
      <c r="E68" s="6" t="s">
        <v>22</v>
      </c>
      <c r="G68" s="3"/>
    </row>
    <row r="69" spans="3:7" s="1" customFormat="1" ht="30.75" outlineLevel="1" thickBot="1" x14ac:dyDescent="0.3">
      <c r="C69" s="2"/>
      <c r="D69" s="12" t="s">
        <v>1314</v>
      </c>
      <c r="E69" s="7" t="s">
        <v>22</v>
      </c>
      <c r="G69" s="3"/>
    </row>
    <row r="70" spans="3:7" s="1" customFormat="1" ht="15.75" thickTop="1" thickBot="1" x14ac:dyDescent="0.25">
      <c r="C70" s="2"/>
      <c r="D70" s="2"/>
      <c r="E70" s="8"/>
      <c r="G70" s="3"/>
    </row>
    <row r="71" spans="3:7" s="1" customFormat="1" ht="21.75" thickTop="1" thickBot="1" x14ac:dyDescent="0.35">
      <c r="C71" s="2"/>
      <c r="D71" s="145" t="s">
        <v>1315</v>
      </c>
      <c r="E71" s="146"/>
      <c r="G71" s="3"/>
    </row>
    <row r="72" spans="3:7" s="1" customFormat="1" ht="44.25" outlineLevel="1" thickTop="1" x14ac:dyDescent="0.25">
      <c r="C72" s="2"/>
      <c r="D72" s="13" t="s">
        <v>1316</v>
      </c>
      <c r="E72" s="4" t="s">
        <v>20</v>
      </c>
      <c r="G72" s="3"/>
    </row>
    <row r="73" spans="3:7" s="1" customFormat="1" ht="30" outlineLevel="1" x14ac:dyDescent="0.25">
      <c r="C73" s="2"/>
      <c r="D73" s="10" t="s">
        <v>1317</v>
      </c>
      <c r="E73" s="6" t="s">
        <v>641</v>
      </c>
      <c r="G73" s="3"/>
    </row>
    <row r="74" spans="3:7" s="1" customFormat="1" ht="30" outlineLevel="1" x14ac:dyDescent="0.25">
      <c r="C74" s="2"/>
      <c r="D74" s="10" t="s">
        <v>1318</v>
      </c>
      <c r="E74" s="6" t="s">
        <v>176</v>
      </c>
      <c r="G74" s="3"/>
    </row>
    <row r="75" spans="3:7" s="1" customFormat="1" ht="57.75" outlineLevel="1" x14ac:dyDescent="0.25">
      <c r="C75" s="2"/>
      <c r="D75" s="10" t="s">
        <v>1319</v>
      </c>
      <c r="E75" s="6" t="s">
        <v>71</v>
      </c>
      <c r="G75" s="3"/>
    </row>
    <row r="76" spans="3:7" s="1" customFormat="1" ht="30" outlineLevel="1" x14ac:dyDescent="0.25">
      <c r="C76" s="2"/>
      <c r="D76" s="10" t="s">
        <v>1320</v>
      </c>
      <c r="E76" s="6" t="s">
        <v>1376</v>
      </c>
      <c r="G76" s="157"/>
    </row>
    <row r="77" spans="3:7" s="1" customFormat="1" ht="15" outlineLevel="1" thickBot="1" x14ac:dyDescent="0.25">
      <c r="C77" s="2"/>
      <c r="D77" s="44" t="s">
        <v>1321</v>
      </c>
      <c r="E77" s="45" t="s">
        <v>629</v>
      </c>
      <c r="G77" s="157"/>
    </row>
    <row r="78" spans="3:7" s="1" customFormat="1" ht="19.5" thickTop="1" thickBot="1" x14ac:dyDescent="0.25">
      <c r="C78" s="2"/>
      <c r="D78" s="151" t="s">
        <v>1322</v>
      </c>
      <c r="E78" s="152"/>
      <c r="G78" s="3"/>
    </row>
    <row r="79" spans="3:7" s="1" customFormat="1" ht="30" outlineLevel="1" thickTop="1" x14ac:dyDescent="0.25">
      <c r="C79" s="2"/>
      <c r="D79" s="13" t="s">
        <v>1323</v>
      </c>
      <c r="E79" s="4" t="s">
        <v>630</v>
      </c>
      <c r="G79" s="3"/>
    </row>
    <row r="80" spans="3:7" s="1" customFormat="1" ht="28.5" outlineLevel="1" x14ac:dyDescent="0.2">
      <c r="C80" s="2"/>
      <c r="D80" s="15" t="s">
        <v>1324</v>
      </c>
      <c r="E80" s="27" t="s">
        <v>23</v>
      </c>
      <c r="G80" s="3"/>
    </row>
    <row r="81" spans="3:7" s="1" customFormat="1" ht="15.75" outlineLevel="1" thickBot="1" x14ac:dyDescent="0.3">
      <c r="C81" s="2"/>
      <c r="D81" s="12" t="s">
        <v>1325</v>
      </c>
      <c r="E81" s="56" t="s">
        <v>23</v>
      </c>
      <c r="G81" s="3"/>
    </row>
    <row r="82" spans="3:7" s="1" customFormat="1" ht="19.5" thickTop="1" thickBot="1" x14ac:dyDescent="0.25">
      <c r="C82" s="2"/>
      <c r="D82" s="151" t="s">
        <v>1326</v>
      </c>
      <c r="E82" s="152"/>
      <c r="G82" s="28"/>
    </row>
    <row r="83" spans="3:7" s="1" customFormat="1" ht="30.75" outlineLevel="1" thickTop="1" x14ac:dyDescent="0.25">
      <c r="C83" s="2"/>
      <c r="D83" s="13" t="s">
        <v>1327</v>
      </c>
      <c r="E83" s="4" t="s">
        <v>22</v>
      </c>
      <c r="G83" s="3"/>
    </row>
    <row r="84" spans="3:7" s="1" customFormat="1" ht="30" outlineLevel="1" x14ac:dyDescent="0.25">
      <c r="C84" s="2"/>
      <c r="D84" s="10" t="s">
        <v>1328</v>
      </c>
      <c r="E84" s="6" t="s">
        <v>22</v>
      </c>
      <c r="G84" s="3"/>
    </row>
    <row r="85" spans="3:7" s="1" customFormat="1" ht="60" outlineLevel="1" x14ac:dyDescent="0.25">
      <c r="C85" s="2"/>
      <c r="D85" s="10" t="s">
        <v>1329</v>
      </c>
      <c r="E85" s="6" t="s">
        <v>32</v>
      </c>
      <c r="G85" s="3"/>
    </row>
    <row r="86" spans="3:7" s="1" customFormat="1" ht="30" outlineLevel="1" x14ac:dyDescent="0.25">
      <c r="C86" s="2"/>
      <c r="D86" s="10" t="s">
        <v>1330</v>
      </c>
      <c r="E86" s="6" t="s">
        <v>22</v>
      </c>
      <c r="G86" s="3"/>
    </row>
    <row r="87" spans="3:7" s="1" customFormat="1" ht="30.75" outlineLevel="1" thickBot="1" x14ac:dyDescent="0.3">
      <c r="C87" s="2"/>
      <c r="D87" s="12" t="s">
        <v>1331</v>
      </c>
      <c r="E87" s="7" t="s">
        <v>32</v>
      </c>
      <c r="G87" s="3"/>
    </row>
    <row r="88" spans="3:7" s="1" customFormat="1" ht="19.5" thickTop="1" thickBot="1" x14ac:dyDescent="0.25">
      <c r="C88" s="2"/>
      <c r="D88" s="151" t="s">
        <v>1332</v>
      </c>
      <c r="E88" s="152"/>
      <c r="G88" s="3"/>
    </row>
    <row r="89" spans="3:7" s="1" customFormat="1" ht="44.25" outlineLevel="1" thickTop="1" x14ac:dyDescent="0.25">
      <c r="C89" s="2"/>
      <c r="D89" s="13" t="s">
        <v>1333</v>
      </c>
      <c r="E89" s="4" t="s">
        <v>20</v>
      </c>
      <c r="G89" s="3"/>
    </row>
    <row r="90" spans="3:7" s="1" customFormat="1" ht="15" outlineLevel="1" x14ac:dyDescent="0.25">
      <c r="C90" s="2"/>
      <c r="D90" s="10" t="s">
        <v>1334</v>
      </c>
      <c r="E90" s="6" t="s">
        <v>31</v>
      </c>
      <c r="G90" s="3"/>
    </row>
    <row r="91" spans="3:7" s="1" customFormat="1" ht="30" outlineLevel="1" x14ac:dyDescent="0.25">
      <c r="C91" s="2"/>
      <c r="D91" s="10" t="s">
        <v>1335</v>
      </c>
      <c r="E91" s="6" t="s">
        <v>32</v>
      </c>
      <c r="G91" s="3"/>
    </row>
    <row r="92" spans="3:7" s="1" customFormat="1" ht="30" outlineLevel="1" x14ac:dyDescent="0.25">
      <c r="C92" s="2"/>
      <c r="D92" s="10" t="s">
        <v>1332</v>
      </c>
      <c r="E92" s="6" t="s">
        <v>31</v>
      </c>
      <c r="G92" s="3"/>
    </row>
    <row r="93" spans="3:7" s="1" customFormat="1" ht="15" outlineLevel="1" thickBot="1" x14ac:dyDescent="0.25">
      <c r="C93" s="2"/>
      <c r="D93" s="20" t="s">
        <v>1271</v>
      </c>
      <c r="E93" s="14">
        <v>0</v>
      </c>
      <c r="G93" s="3"/>
    </row>
    <row r="94" spans="3:7" s="1" customFormat="1" ht="19.5" thickTop="1" thickBot="1" x14ac:dyDescent="0.25">
      <c r="C94" s="2"/>
      <c r="D94" s="151" t="s">
        <v>1336</v>
      </c>
      <c r="E94" s="152"/>
      <c r="G94" s="3"/>
    </row>
    <row r="95" spans="3:7" s="1" customFormat="1" ht="15.75" outlineLevel="1" thickTop="1" x14ac:dyDescent="0.25">
      <c r="C95" s="2"/>
      <c r="D95" s="13" t="s">
        <v>1337</v>
      </c>
      <c r="E95" s="4" t="s">
        <v>22</v>
      </c>
      <c r="G95" s="3"/>
    </row>
    <row r="96" spans="3:7" s="1" customFormat="1" ht="15" outlineLevel="1" x14ac:dyDescent="0.25">
      <c r="C96" s="2"/>
      <c r="D96" s="10" t="s">
        <v>1338</v>
      </c>
      <c r="E96" s="6" t="s">
        <v>22</v>
      </c>
      <c r="G96" s="3"/>
    </row>
    <row r="97" spans="3:7" s="1" customFormat="1" ht="15.75" outlineLevel="1" thickBot="1" x14ac:dyDescent="0.3">
      <c r="C97" s="2"/>
      <c r="D97" s="12" t="s">
        <v>1339</v>
      </c>
      <c r="E97" s="7" t="s">
        <v>34</v>
      </c>
      <c r="G97" s="3"/>
    </row>
    <row r="98" spans="3:7" s="1" customFormat="1" ht="15.75" thickTop="1" thickBot="1" x14ac:dyDescent="0.25">
      <c r="C98" s="2"/>
      <c r="D98" s="2"/>
      <c r="E98" s="8"/>
      <c r="G98" s="3"/>
    </row>
    <row r="99" spans="3:7" s="1" customFormat="1" ht="21.75" thickTop="1" thickBot="1" x14ac:dyDescent="0.35">
      <c r="C99" s="2"/>
      <c r="D99" s="145" t="s">
        <v>1340</v>
      </c>
      <c r="E99" s="146"/>
      <c r="G99" s="17"/>
    </row>
    <row r="100" spans="3:7" s="1" customFormat="1" ht="19.5" thickTop="1" thickBot="1" x14ac:dyDescent="0.25">
      <c r="C100" s="2"/>
      <c r="D100" s="151" t="s">
        <v>1341</v>
      </c>
      <c r="E100" s="152"/>
      <c r="G100" s="17"/>
    </row>
    <row r="101" spans="3:7" s="1" customFormat="1" ht="16.5" outlineLevel="1" thickTop="1" thickBot="1" x14ac:dyDescent="0.3">
      <c r="C101" s="2"/>
      <c r="D101" s="46" t="s">
        <v>1342</v>
      </c>
      <c r="E101" s="47" t="s">
        <v>22</v>
      </c>
      <c r="G101" s="3"/>
    </row>
    <row r="102" spans="3:7" s="1" customFormat="1" ht="19.5" thickTop="1" thickBot="1" x14ac:dyDescent="0.25">
      <c r="C102" s="2"/>
      <c r="D102" s="151" t="s">
        <v>1343</v>
      </c>
      <c r="E102" s="152"/>
      <c r="G102" s="3"/>
    </row>
    <row r="103" spans="3:7" s="1" customFormat="1" ht="15.75" outlineLevel="1" thickTop="1" x14ac:dyDescent="0.25">
      <c r="C103" s="2"/>
      <c r="D103" s="13" t="s">
        <v>1344</v>
      </c>
      <c r="E103" s="4" t="s">
        <v>22</v>
      </c>
      <c r="G103" s="3"/>
    </row>
    <row r="104" spans="3:7" s="1" customFormat="1" ht="45.75" outlineLevel="1" thickBot="1" x14ac:dyDescent="0.3">
      <c r="C104" s="2"/>
      <c r="D104" s="12" t="s">
        <v>1345</v>
      </c>
      <c r="E104" s="7" t="s">
        <v>22</v>
      </c>
      <c r="G104" s="3"/>
    </row>
    <row r="105" spans="3:7" s="1" customFormat="1" ht="19.5" thickTop="1" thickBot="1" x14ac:dyDescent="0.25">
      <c r="C105" s="2"/>
      <c r="D105" s="151" t="s">
        <v>1307</v>
      </c>
      <c r="E105" s="152"/>
      <c r="G105" s="3"/>
    </row>
    <row r="106" spans="3:7" s="1" customFormat="1" ht="30.75" thickTop="1" thickBot="1" x14ac:dyDescent="0.3">
      <c r="C106" s="2"/>
      <c r="D106" s="46"/>
      <c r="E106" s="47" t="s">
        <v>1530</v>
      </c>
      <c r="G106" s="3"/>
    </row>
    <row r="107" spans="3:7" s="1" customFormat="1" ht="15.75" thickTop="1" thickBot="1" x14ac:dyDescent="0.25">
      <c r="C107" s="2"/>
      <c r="D107" s="2"/>
      <c r="E107" s="8"/>
      <c r="G107" s="3"/>
    </row>
    <row r="108" spans="3:7" s="1" customFormat="1" ht="21.75" thickTop="1" thickBot="1" x14ac:dyDescent="0.35">
      <c r="C108" s="2"/>
      <c r="D108" s="145" t="s">
        <v>1346</v>
      </c>
      <c r="E108" s="146"/>
      <c r="G108" s="3"/>
    </row>
    <row r="109" spans="3:7" s="1" customFormat="1" ht="19.5" thickTop="1" thickBot="1" x14ac:dyDescent="0.25">
      <c r="C109" s="2"/>
      <c r="D109" s="151" t="s">
        <v>1347</v>
      </c>
      <c r="E109" s="152"/>
      <c r="G109" s="3"/>
    </row>
    <row r="110" spans="3:7" s="1" customFormat="1" ht="105.75" outlineLevel="1" thickTop="1" x14ac:dyDescent="0.25">
      <c r="C110" s="2"/>
      <c r="D110" s="13" t="s">
        <v>1348</v>
      </c>
      <c r="E110" s="4" t="s">
        <v>22</v>
      </c>
      <c r="G110" s="3"/>
    </row>
    <row r="111" spans="3:7" s="1" customFormat="1" ht="90.75" outlineLevel="1" thickBot="1" x14ac:dyDescent="0.3">
      <c r="C111" s="2"/>
      <c r="D111" s="12" t="s">
        <v>1349</v>
      </c>
      <c r="E111" s="7" t="s">
        <v>22</v>
      </c>
      <c r="G111" s="3"/>
    </row>
    <row r="112" spans="3:7" s="1" customFormat="1" ht="19.5" thickTop="1" thickBot="1" x14ac:dyDescent="0.25">
      <c r="C112" s="2"/>
      <c r="D112" s="151" t="s">
        <v>1379</v>
      </c>
      <c r="E112" s="152"/>
      <c r="G112" s="3"/>
    </row>
    <row r="113" spans="3:7" s="1" customFormat="1" ht="45.75" outlineLevel="1" thickTop="1" x14ac:dyDescent="0.25">
      <c r="C113" s="2"/>
      <c r="D113" s="13" t="s">
        <v>1351</v>
      </c>
      <c r="E113" s="4" t="s">
        <v>22</v>
      </c>
      <c r="G113" s="3"/>
    </row>
    <row r="114" spans="3:7" s="1" customFormat="1" ht="45.75" outlineLevel="1" thickBot="1" x14ac:dyDescent="0.3">
      <c r="C114" s="2"/>
      <c r="D114" s="12" t="s">
        <v>1352</v>
      </c>
      <c r="E114" s="7" t="s">
        <v>22</v>
      </c>
      <c r="G114" s="3"/>
    </row>
    <row r="115" spans="3:7" s="1" customFormat="1" ht="15.75" thickTop="1" thickBot="1" x14ac:dyDescent="0.25">
      <c r="C115" s="2"/>
      <c r="D115" s="2"/>
      <c r="E115" s="8"/>
      <c r="G115" s="3"/>
    </row>
    <row r="116" spans="3:7" s="1" customFormat="1" ht="29.25" thickTop="1" thickBot="1" x14ac:dyDescent="0.45">
      <c r="C116" s="2"/>
      <c r="D116" s="158" t="s">
        <v>1353</v>
      </c>
      <c r="E116" s="159"/>
      <c r="G116" s="3"/>
    </row>
    <row r="117" spans="3:7" s="1" customFormat="1" ht="19.5" thickTop="1" thickBot="1" x14ac:dyDescent="0.25">
      <c r="C117" s="2"/>
      <c r="D117" s="151" t="s">
        <v>1354</v>
      </c>
      <c r="E117" s="152"/>
      <c r="G117" s="3"/>
    </row>
    <row r="118" spans="3:7" s="1" customFormat="1" ht="30.75" outlineLevel="1" thickTop="1" x14ac:dyDescent="0.25">
      <c r="C118" s="2"/>
      <c r="D118" s="13" t="s">
        <v>1355</v>
      </c>
      <c r="E118" s="4" t="s">
        <v>84</v>
      </c>
      <c r="G118" s="3"/>
    </row>
    <row r="119" spans="3:7" s="1" customFormat="1" ht="30" outlineLevel="1" thickBot="1" x14ac:dyDescent="0.3">
      <c r="C119" s="2"/>
      <c r="D119" s="12" t="s">
        <v>1356</v>
      </c>
      <c r="E119" s="7" t="s">
        <v>316</v>
      </c>
      <c r="G119" s="3"/>
    </row>
    <row r="120" spans="3:7" s="1" customFormat="1" ht="19.5" thickTop="1" thickBot="1" x14ac:dyDescent="0.25">
      <c r="C120" s="2"/>
      <c r="D120" s="151" t="s">
        <v>1357</v>
      </c>
      <c r="E120" s="152"/>
      <c r="G120" s="3"/>
    </row>
    <row r="121" spans="3:7" s="1" customFormat="1" ht="43.5" outlineLevel="1" thickTop="1" x14ac:dyDescent="0.2">
      <c r="C121" s="2"/>
      <c r="D121" s="21" t="s">
        <v>1358</v>
      </c>
      <c r="E121" s="4" t="s">
        <v>1449</v>
      </c>
      <c r="G121" s="3"/>
    </row>
    <row r="122" spans="3:7" s="1" customFormat="1" ht="42.75" outlineLevel="1" x14ac:dyDescent="0.2">
      <c r="C122" s="2"/>
      <c r="D122" s="15" t="s">
        <v>1359</v>
      </c>
      <c r="E122" s="6" t="s">
        <v>1381</v>
      </c>
      <c r="G122" s="3"/>
    </row>
    <row r="123" spans="3:7" s="1" customFormat="1" ht="42.75" outlineLevel="1" x14ac:dyDescent="0.2">
      <c r="C123" s="2"/>
      <c r="D123" s="15" t="s">
        <v>1360</v>
      </c>
      <c r="E123" s="6" t="s">
        <v>1383</v>
      </c>
      <c r="G123" s="3"/>
    </row>
    <row r="124" spans="3:7" s="1" customFormat="1" ht="43.5" outlineLevel="1" thickBot="1" x14ac:dyDescent="0.25">
      <c r="C124" s="2"/>
      <c r="D124" s="16" t="s">
        <v>1361</v>
      </c>
      <c r="E124" s="7" t="s">
        <v>1407</v>
      </c>
      <c r="G124" s="3"/>
    </row>
    <row r="125" spans="3:7" s="1" customFormat="1" ht="15.75" thickTop="1" thickBot="1" x14ac:dyDescent="0.25">
      <c r="C125" s="2"/>
      <c r="D125" s="151" t="s">
        <v>1531</v>
      </c>
      <c r="E125" s="152" t="s">
        <v>637</v>
      </c>
      <c r="G125" s="3"/>
    </row>
    <row r="126" spans="3:7" s="1" customFormat="1" ht="15.75" outlineLevel="1" thickTop="1" x14ac:dyDescent="0.25">
      <c r="C126" s="2"/>
      <c r="D126" s="13" t="s">
        <v>1362</v>
      </c>
      <c r="E126" s="4" t="s">
        <v>178</v>
      </c>
      <c r="G126" s="3"/>
    </row>
    <row r="127" spans="3:7" s="1" customFormat="1" ht="171.75" outlineLevel="1" x14ac:dyDescent="0.25">
      <c r="C127" s="2"/>
      <c r="D127" s="10" t="s">
        <v>1363</v>
      </c>
      <c r="E127" s="6" t="s">
        <v>638</v>
      </c>
      <c r="G127" s="3"/>
    </row>
    <row r="128" spans="3:7" s="1" customFormat="1" ht="114.75" outlineLevel="1" x14ac:dyDescent="0.25">
      <c r="C128" s="2"/>
      <c r="D128" s="10" t="s">
        <v>1364</v>
      </c>
      <c r="E128" s="6" t="s">
        <v>594</v>
      </c>
      <c r="G128" s="3"/>
    </row>
    <row r="129" spans="3:7" s="1" customFormat="1" ht="30" outlineLevel="1" x14ac:dyDescent="0.25">
      <c r="C129" s="2"/>
      <c r="D129" s="10" t="s">
        <v>1365</v>
      </c>
      <c r="E129" s="19" t="s">
        <v>1532</v>
      </c>
      <c r="G129" s="3"/>
    </row>
    <row r="130" spans="3:7" s="1" customFormat="1" outlineLevel="1" x14ac:dyDescent="0.2">
      <c r="C130" s="2"/>
      <c r="D130" s="9" t="s">
        <v>1271</v>
      </c>
      <c r="E130" s="11" t="s">
        <v>639</v>
      </c>
      <c r="G130" s="3"/>
    </row>
    <row r="131" spans="3:7" s="1" customFormat="1" ht="30" outlineLevel="1" x14ac:dyDescent="0.25">
      <c r="C131" s="2"/>
      <c r="D131" s="10" t="s">
        <v>1366</v>
      </c>
      <c r="E131" s="19" t="s">
        <v>1533</v>
      </c>
      <c r="G131" s="3"/>
    </row>
    <row r="132" spans="3:7" s="1" customFormat="1" outlineLevel="1" x14ac:dyDescent="0.2">
      <c r="C132" s="2"/>
      <c r="D132" s="9" t="s">
        <v>1271</v>
      </c>
      <c r="E132" s="11" t="s">
        <v>640</v>
      </c>
      <c r="G132" s="3"/>
    </row>
    <row r="133" spans="3:7" s="1" customFormat="1" ht="15" outlineLevel="1" x14ac:dyDescent="0.25">
      <c r="C133" s="2"/>
      <c r="D133" s="97" t="s">
        <v>1367</v>
      </c>
      <c r="E133" s="6"/>
      <c r="G133" s="3"/>
    </row>
    <row r="134" spans="3:7" s="1" customFormat="1" outlineLevel="1" x14ac:dyDescent="0.2">
      <c r="C134" s="2"/>
      <c r="D134" s="15" t="s">
        <v>1368</v>
      </c>
      <c r="E134" s="19" t="s">
        <v>1387</v>
      </c>
      <c r="G134" s="3"/>
    </row>
    <row r="135" spans="3:7" s="1" customFormat="1" outlineLevel="1" x14ac:dyDescent="0.2">
      <c r="C135" s="2"/>
      <c r="D135" s="15" t="s">
        <v>1369</v>
      </c>
      <c r="E135" s="19" t="s">
        <v>1388</v>
      </c>
      <c r="G135" s="3"/>
    </row>
    <row r="136" spans="3:7" s="1" customFormat="1" outlineLevel="1" x14ac:dyDescent="0.2">
      <c r="C136" s="2"/>
      <c r="D136" s="15" t="s">
        <v>1370</v>
      </c>
      <c r="E136" s="19" t="s">
        <v>1389</v>
      </c>
      <c r="G136" s="3"/>
    </row>
    <row r="137" spans="3:7" s="1" customFormat="1" outlineLevel="1" x14ac:dyDescent="0.2">
      <c r="C137" s="2"/>
      <c r="D137" s="9" t="s">
        <v>1371</v>
      </c>
      <c r="E137" s="11">
        <v>0</v>
      </c>
      <c r="G137" s="3"/>
    </row>
    <row r="138" spans="3:7" s="1" customFormat="1" ht="30.75" outlineLevel="1" thickBot="1" x14ac:dyDescent="0.3">
      <c r="C138" s="2"/>
      <c r="D138" s="12" t="s">
        <v>1372</v>
      </c>
      <c r="E138" s="14">
        <v>0</v>
      </c>
      <c r="G138" s="3"/>
    </row>
    <row r="139" spans="3:7" s="1" customFormat="1" ht="15.75" thickTop="1" thickBot="1" x14ac:dyDescent="0.25">
      <c r="C139" s="2"/>
      <c r="D139" s="151" t="s">
        <v>1534</v>
      </c>
      <c r="E139" s="152" t="s">
        <v>642</v>
      </c>
      <c r="G139" s="3"/>
    </row>
    <row r="140" spans="3:7" s="1" customFormat="1" ht="15.75" outlineLevel="1" thickTop="1" x14ac:dyDescent="0.25">
      <c r="C140" s="2"/>
      <c r="D140" s="13" t="s">
        <v>1362</v>
      </c>
      <c r="E140" s="4" t="s">
        <v>47</v>
      </c>
      <c r="G140" s="3"/>
    </row>
    <row r="141" spans="3:7" s="1" customFormat="1" ht="157.5" outlineLevel="1" x14ac:dyDescent="0.25">
      <c r="C141" s="2"/>
      <c r="D141" s="10" t="s">
        <v>1363</v>
      </c>
      <c r="E141" s="6" t="s">
        <v>643</v>
      </c>
      <c r="G141" s="3"/>
    </row>
    <row r="142" spans="3:7" s="1" customFormat="1" ht="114.75" outlineLevel="1" x14ac:dyDescent="0.25">
      <c r="C142" s="2"/>
      <c r="D142" s="10" t="s">
        <v>1364</v>
      </c>
      <c r="E142" s="6" t="s">
        <v>594</v>
      </c>
      <c r="G142" s="3"/>
    </row>
    <row r="143" spans="3:7" s="1" customFormat="1" ht="30" outlineLevel="1" x14ac:dyDescent="0.25">
      <c r="C143" s="2"/>
      <c r="D143" s="10" t="s">
        <v>1365</v>
      </c>
      <c r="E143" s="19" t="s">
        <v>1535</v>
      </c>
      <c r="G143" s="3"/>
    </row>
    <row r="144" spans="3:7" s="1" customFormat="1" ht="28.5" outlineLevel="1" x14ac:dyDescent="0.2">
      <c r="C144" s="2"/>
      <c r="D144" s="9" t="s">
        <v>1271</v>
      </c>
      <c r="E144" s="11" t="s">
        <v>644</v>
      </c>
      <c r="G144" s="3"/>
    </row>
    <row r="145" spans="3:7" s="1" customFormat="1" ht="30" outlineLevel="1" x14ac:dyDescent="0.25">
      <c r="C145" s="2"/>
      <c r="D145" s="10" t="s">
        <v>1366</v>
      </c>
      <c r="E145" s="19" t="s">
        <v>1461</v>
      </c>
      <c r="G145" s="3"/>
    </row>
    <row r="146" spans="3:7" s="1" customFormat="1" outlineLevel="1" x14ac:dyDescent="0.2">
      <c r="C146" s="2"/>
      <c r="D146" s="9" t="s">
        <v>1271</v>
      </c>
      <c r="E146" s="11" t="s">
        <v>645</v>
      </c>
      <c r="G146" s="3"/>
    </row>
    <row r="147" spans="3:7" s="1" customFormat="1" ht="15" outlineLevel="1" x14ac:dyDescent="0.25">
      <c r="C147" s="2"/>
      <c r="D147" s="97" t="s">
        <v>1367</v>
      </c>
      <c r="E147" s="6"/>
      <c r="G147" s="3"/>
    </row>
    <row r="148" spans="3:7" s="1" customFormat="1" outlineLevel="1" x14ac:dyDescent="0.2">
      <c r="C148" s="2"/>
      <c r="D148" s="15" t="s">
        <v>1368</v>
      </c>
      <c r="E148" s="19" t="s">
        <v>1387</v>
      </c>
      <c r="G148" s="3"/>
    </row>
    <row r="149" spans="3:7" s="1" customFormat="1" outlineLevel="1" x14ac:dyDescent="0.2">
      <c r="C149" s="2"/>
      <c r="D149" s="15" t="s">
        <v>1369</v>
      </c>
      <c r="E149" s="19" t="s">
        <v>1388</v>
      </c>
      <c r="G149" s="3"/>
    </row>
    <row r="150" spans="3:7" s="1" customFormat="1" outlineLevel="1" x14ac:dyDescent="0.2">
      <c r="C150" s="2"/>
      <c r="D150" s="15" t="s">
        <v>1370</v>
      </c>
      <c r="E150" s="19" t="s">
        <v>1389</v>
      </c>
      <c r="G150" s="3"/>
    </row>
    <row r="151" spans="3:7" s="1" customFormat="1" outlineLevel="1" x14ac:dyDescent="0.2">
      <c r="C151" s="2"/>
      <c r="D151" s="9" t="s">
        <v>1371</v>
      </c>
      <c r="E151" s="11" t="s">
        <v>646</v>
      </c>
      <c r="G151" s="3"/>
    </row>
    <row r="152" spans="3:7" s="1" customFormat="1" ht="30.75" outlineLevel="1" thickBot="1" x14ac:dyDescent="0.3">
      <c r="C152" s="2"/>
      <c r="D152" s="12" t="s">
        <v>1372</v>
      </c>
      <c r="E152" s="14">
        <v>0</v>
      </c>
      <c r="G152" s="3"/>
    </row>
    <row r="153" spans="3:7" s="1" customFormat="1" ht="15" thickTop="1" x14ac:dyDescent="0.2">
      <c r="C153" s="2"/>
      <c r="D153" s="22"/>
      <c r="E153" s="23"/>
      <c r="G153" s="3"/>
    </row>
    <row r="159" spans="3:7" s="1" customFormat="1" x14ac:dyDescent="0.2">
      <c r="C159" s="2"/>
      <c r="D159" s="2"/>
      <c r="E159" s="8"/>
      <c r="G159" s="3"/>
    </row>
    <row r="160" spans="3:7" s="1" customFormat="1" x14ac:dyDescent="0.2">
      <c r="C160" s="2"/>
      <c r="D160" s="2"/>
      <c r="E160" s="8"/>
      <c r="G160" s="3"/>
    </row>
  </sheetData>
  <mergeCells count="33">
    <mergeCell ref="D120:E120"/>
    <mergeCell ref="D125:E125"/>
    <mergeCell ref="D139:E139"/>
    <mergeCell ref="D105:E105"/>
    <mergeCell ref="D108:E108"/>
    <mergeCell ref="D109:E109"/>
    <mergeCell ref="D112:E112"/>
    <mergeCell ref="D116:E116"/>
    <mergeCell ref="D117:E117"/>
    <mergeCell ref="D102:E102"/>
    <mergeCell ref="D62:E62"/>
    <mergeCell ref="D63:E63"/>
    <mergeCell ref="D66:E66"/>
    <mergeCell ref="D71:E71"/>
    <mergeCell ref="D82:E82"/>
    <mergeCell ref="D88:E88"/>
    <mergeCell ref="D94:E94"/>
    <mergeCell ref="D99:E99"/>
    <mergeCell ref="D100:E100"/>
    <mergeCell ref="G76:G77"/>
    <mergeCell ref="D78:E78"/>
    <mergeCell ref="D35:E35"/>
    <mergeCell ref="D41:E41"/>
    <mergeCell ref="D46:E46"/>
    <mergeCell ref="D49:E49"/>
    <mergeCell ref="D52:E52"/>
    <mergeCell ref="D59:E59"/>
    <mergeCell ref="D28:E28"/>
    <mergeCell ref="D2:E2"/>
    <mergeCell ref="D16:E16"/>
    <mergeCell ref="D17:E17"/>
    <mergeCell ref="D24:E24"/>
    <mergeCell ref="D25:E25"/>
  </mergeCells>
  <hyperlinks>
    <hyperlink ref="G1" location="Übersicht!A1" display="zurück zur Übersicht" xr:uid="{57E2CD72-DB24-4C88-8DDB-524A2A9844C3}"/>
  </hyperlinks>
  <pageMargins left="0.7" right="0.7" top="0.75" bottom="0.75" header="0.3" footer="0.3"/>
  <pageSetup paperSize="9" scale="46" orientation="portrait" verticalDpi="0" r:id="rId1"/>
  <rowBreaks count="2" manualBreakCount="2">
    <brk id="98" min="3" max="4" man="1"/>
    <brk id="115" min="3" max="4" man="1"/>
  </row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25ADAB-E1EC-4121-B243-EABE8CE1E22C}">
  <sheetPr codeName="Tabelle93">
    <outlinePr summaryBelow="0"/>
  </sheetPr>
  <dimension ref="A1:EY129"/>
  <sheetViews>
    <sheetView zoomScaleNormal="100" workbookViewId="0">
      <pane ySplit="1" topLeftCell="A2" activePane="bottomLeft" state="frozen"/>
      <selection sqref="A1:XFD1048576"/>
      <selection pane="bottomLeft" activeCell="G22" sqref="G22"/>
    </sheetView>
  </sheetViews>
  <sheetFormatPr baseColWidth="10" defaultColWidth="10.85546875" defaultRowHeight="14.25" outlineLevelRow="1" x14ac:dyDescent="0.2"/>
  <cols>
    <col min="1" max="2" width="4" style="1" customWidth="1"/>
    <col min="3" max="3" width="1.5703125" style="2" customWidth="1"/>
    <col min="4" max="4" width="26.140625" style="2" customWidth="1"/>
    <col min="5" max="5" width="98.85546875" style="8" customWidth="1"/>
    <col min="6" max="6" width="1.5703125" style="1" customWidth="1"/>
    <col min="7" max="7" width="128.5703125" style="3" customWidth="1"/>
    <col min="8" max="155" width="10.85546875" style="1"/>
    <col min="156" max="16384" width="10.85546875" style="24"/>
  </cols>
  <sheetData>
    <row r="1" spans="3:8" s="1" customFormat="1" ht="50.1" customHeight="1" thickBot="1" x14ac:dyDescent="0.25">
      <c r="C1" s="2"/>
      <c r="D1" s="116" t="s">
        <v>650</v>
      </c>
      <c r="G1" s="112" t="s">
        <v>1374</v>
      </c>
    </row>
    <row r="2" spans="3:8" s="1" customFormat="1" ht="29.25" thickTop="1" thickBot="1" x14ac:dyDescent="0.45">
      <c r="C2" s="2"/>
      <c r="D2" s="153" t="s">
        <v>1255</v>
      </c>
      <c r="E2" s="154"/>
      <c r="G2" s="3"/>
    </row>
    <row r="3" spans="3:8" s="1" customFormat="1" ht="101.25" outlineLevel="1" thickTop="1" x14ac:dyDescent="0.25">
      <c r="C3" s="2"/>
      <c r="D3" s="13" t="s">
        <v>1256</v>
      </c>
      <c r="E3" s="4" t="s">
        <v>662</v>
      </c>
      <c r="G3" s="3"/>
      <c r="H3" s="5"/>
    </row>
    <row r="4" spans="3:8" s="1" customFormat="1" ht="15" outlineLevel="1" x14ac:dyDescent="0.25">
      <c r="C4" s="2"/>
      <c r="D4" s="10" t="s">
        <v>1257</v>
      </c>
      <c r="E4" s="6" t="s">
        <v>1536</v>
      </c>
      <c r="G4" s="3"/>
    </row>
    <row r="5" spans="3:8" s="1" customFormat="1" ht="15" outlineLevel="1" x14ac:dyDescent="0.25">
      <c r="C5" s="2"/>
      <c r="D5" s="10" t="s">
        <v>1258</v>
      </c>
      <c r="E5" s="6" t="s">
        <v>23</v>
      </c>
      <c r="G5" s="3"/>
    </row>
    <row r="6" spans="3:8" s="1" customFormat="1" ht="15" outlineLevel="1" x14ac:dyDescent="0.25">
      <c r="C6" s="2"/>
      <c r="D6" s="10" t="s">
        <v>1259</v>
      </c>
      <c r="E6" s="6" t="s">
        <v>651</v>
      </c>
      <c r="G6" s="3"/>
    </row>
    <row r="7" spans="3:8" s="1" customFormat="1" ht="15" outlineLevel="1" x14ac:dyDescent="0.25">
      <c r="C7" s="2"/>
      <c r="D7" s="10" t="s">
        <v>371</v>
      </c>
      <c r="E7" s="6" t="s">
        <v>652</v>
      </c>
      <c r="G7" s="3"/>
    </row>
    <row r="8" spans="3:8" s="1" customFormat="1" ht="15" outlineLevel="1" x14ac:dyDescent="0.25">
      <c r="C8" s="2"/>
      <c r="D8" s="10" t="s">
        <v>1260</v>
      </c>
      <c r="E8" s="6" t="s">
        <v>653</v>
      </c>
      <c r="G8" s="3"/>
    </row>
    <row r="9" spans="3:8" s="1" customFormat="1" ht="30" outlineLevel="1" x14ac:dyDescent="0.25">
      <c r="C9" s="2"/>
      <c r="D9" s="10" t="s">
        <v>1261</v>
      </c>
      <c r="E9" s="6" t="s">
        <v>19</v>
      </c>
      <c r="G9" s="3"/>
    </row>
    <row r="10" spans="3:8" s="1" customFormat="1" ht="28.5" outlineLevel="1" x14ac:dyDescent="0.2">
      <c r="C10" s="2"/>
      <c r="D10" s="72" t="s">
        <v>1262</v>
      </c>
      <c r="E10" s="55" t="s">
        <v>23</v>
      </c>
      <c r="G10" s="3"/>
    </row>
    <row r="11" spans="3:8" s="1" customFormat="1" ht="45" outlineLevel="1" x14ac:dyDescent="0.25">
      <c r="C11" s="2"/>
      <c r="D11" s="10" t="s">
        <v>1263</v>
      </c>
      <c r="E11" s="6">
        <v>0</v>
      </c>
      <c r="G11" s="3"/>
    </row>
    <row r="12" spans="3:8" s="1" customFormat="1" ht="28.5" outlineLevel="1" x14ac:dyDescent="0.2">
      <c r="C12" s="2"/>
      <c r="D12" s="15" t="s">
        <v>1264</v>
      </c>
      <c r="E12" s="27">
        <v>0</v>
      </c>
      <c r="G12" s="3"/>
    </row>
    <row r="13" spans="3:8" s="1" customFormat="1" ht="28.5" outlineLevel="1" x14ac:dyDescent="0.2">
      <c r="C13" s="2"/>
      <c r="D13" s="15" t="s">
        <v>1265</v>
      </c>
      <c r="E13" s="27">
        <v>0</v>
      </c>
      <c r="G13" s="3"/>
    </row>
    <row r="14" spans="3:8" s="1" customFormat="1" ht="15" outlineLevel="1" thickBot="1" x14ac:dyDescent="0.25">
      <c r="C14" s="2"/>
      <c r="D14" s="16" t="s">
        <v>1266</v>
      </c>
      <c r="E14" s="91">
        <v>0</v>
      </c>
      <c r="G14" s="3"/>
    </row>
    <row r="15" spans="3:8" ht="15.75" thickTop="1" thickBot="1" x14ac:dyDescent="0.25"/>
    <row r="16" spans="3:8" ht="29.25" thickTop="1" thickBot="1" x14ac:dyDescent="0.45">
      <c r="D16" s="153" t="s">
        <v>1267</v>
      </c>
      <c r="E16" s="154"/>
    </row>
    <row r="17" spans="3:7" s="1" customFormat="1" ht="21.75" thickTop="1" thickBot="1" x14ac:dyDescent="0.35">
      <c r="C17" s="2"/>
      <c r="D17" s="155" t="s">
        <v>1268</v>
      </c>
      <c r="E17" s="156"/>
      <c r="G17" s="3"/>
    </row>
    <row r="18" spans="3:7" s="1" customFormat="1" ht="45.75" outlineLevel="1" thickTop="1" x14ac:dyDescent="0.25">
      <c r="C18" s="2"/>
      <c r="D18" s="13" t="s">
        <v>1269</v>
      </c>
      <c r="E18" s="4" t="s">
        <v>384</v>
      </c>
      <c r="G18" s="3"/>
    </row>
    <row r="19" spans="3:7" s="1" customFormat="1" ht="15" outlineLevel="1" x14ac:dyDescent="0.25">
      <c r="C19" s="2"/>
      <c r="D19" s="10" t="s">
        <v>1270</v>
      </c>
      <c r="E19" s="6" t="s">
        <v>199</v>
      </c>
      <c r="G19" s="3"/>
    </row>
    <row r="20" spans="3:7" s="1" customFormat="1" outlineLevel="1" x14ac:dyDescent="0.2">
      <c r="C20" s="2"/>
      <c r="D20" s="9" t="s">
        <v>1271</v>
      </c>
      <c r="E20" s="11" t="s">
        <v>656</v>
      </c>
      <c r="G20" s="3"/>
    </row>
    <row r="21" spans="3:7" s="1" customFormat="1" ht="45" outlineLevel="1" x14ac:dyDescent="0.25">
      <c r="C21" s="2"/>
      <c r="D21" s="10" t="s">
        <v>1272</v>
      </c>
      <c r="E21" s="6" t="s">
        <v>202</v>
      </c>
      <c r="G21" s="3"/>
    </row>
    <row r="22" spans="3:7" s="1" customFormat="1" ht="29.25" outlineLevel="1" thickBot="1" x14ac:dyDescent="0.25">
      <c r="C22" s="2"/>
      <c r="D22" s="44" t="s">
        <v>1273</v>
      </c>
      <c r="E22" s="45" t="s">
        <v>23</v>
      </c>
      <c r="G22" s="3"/>
    </row>
    <row r="23" spans="3:7" ht="15.75" thickTop="1" thickBot="1" x14ac:dyDescent="0.25"/>
    <row r="24" spans="3:7" s="1" customFormat="1" ht="21.75" thickTop="1" thickBot="1" x14ac:dyDescent="0.35">
      <c r="C24" s="2"/>
      <c r="D24" s="145" t="s">
        <v>1274</v>
      </c>
      <c r="E24" s="146"/>
      <c r="G24" s="3"/>
    </row>
    <row r="25" spans="3:7" s="1" customFormat="1" ht="19.5" thickTop="1" thickBot="1" x14ac:dyDescent="0.25">
      <c r="C25" s="2"/>
      <c r="D25" s="151" t="s">
        <v>1275</v>
      </c>
      <c r="E25" s="152"/>
      <c r="G25" s="28"/>
    </row>
    <row r="26" spans="3:7" s="1" customFormat="1" ht="44.25" outlineLevel="1" thickTop="1" x14ac:dyDescent="0.25">
      <c r="C26" s="2"/>
      <c r="D26" s="13" t="s">
        <v>1276</v>
      </c>
      <c r="E26" s="4" t="s">
        <v>242</v>
      </c>
      <c r="G26" s="3"/>
    </row>
    <row r="27" spans="3:7" s="1" customFormat="1" ht="45.75" outlineLevel="1" thickBot="1" x14ac:dyDescent="0.3">
      <c r="C27" s="2"/>
      <c r="D27" s="12" t="s">
        <v>1277</v>
      </c>
      <c r="E27" s="31">
        <v>0</v>
      </c>
      <c r="G27" s="3"/>
    </row>
    <row r="28" spans="3:7" s="1" customFormat="1" ht="19.5" thickTop="1" thickBot="1" x14ac:dyDescent="0.25">
      <c r="C28" s="2"/>
      <c r="D28" s="151" t="s">
        <v>1278</v>
      </c>
      <c r="E28" s="152"/>
      <c r="G28" s="28"/>
    </row>
    <row r="29" spans="3:7" s="1" customFormat="1" ht="30.75" outlineLevel="1" thickTop="1" x14ac:dyDescent="0.25">
      <c r="C29" s="2"/>
      <c r="D29" s="13" t="s">
        <v>1279</v>
      </c>
      <c r="E29" s="111" t="s">
        <v>205</v>
      </c>
      <c r="G29" s="3"/>
    </row>
    <row r="30" spans="3:7" s="1" customFormat="1" ht="30" outlineLevel="1" x14ac:dyDescent="0.25">
      <c r="C30" s="2"/>
      <c r="D30" s="10" t="s">
        <v>1280</v>
      </c>
      <c r="E30" s="6" t="s">
        <v>661</v>
      </c>
      <c r="G30" s="3"/>
    </row>
    <row r="31" spans="3:7" s="1" customFormat="1" ht="60" outlineLevel="1" x14ac:dyDescent="0.25">
      <c r="C31" s="2"/>
      <c r="D31" s="10" t="s">
        <v>1281</v>
      </c>
      <c r="E31" s="6" t="s">
        <v>41</v>
      </c>
      <c r="G31" s="3"/>
    </row>
    <row r="32" spans="3:7" s="1" customFormat="1" ht="30" outlineLevel="1" x14ac:dyDescent="0.25">
      <c r="C32" s="2"/>
      <c r="D32" s="10" t="s">
        <v>1282</v>
      </c>
      <c r="E32" s="6" t="s">
        <v>42</v>
      </c>
      <c r="G32" s="3"/>
    </row>
    <row r="33" spans="3:7" s="1" customFormat="1" ht="30" outlineLevel="1" x14ac:dyDescent="0.25">
      <c r="C33" s="2"/>
      <c r="D33" s="10" t="s">
        <v>1283</v>
      </c>
      <c r="E33" s="6" t="s">
        <v>31</v>
      </c>
      <c r="G33" s="3"/>
    </row>
    <row r="34" spans="3:7" s="1" customFormat="1" ht="29.25" outlineLevel="1" thickBot="1" x14ac:dyDescent="0.25">
      <c r="C34" s="2"/>
      <c r="D34" s="16" t="s">
        <v>1284</v>
      </c>
      <c r="E34" s="7" t="s">
        <v>62</v>
      </c>
      <c r="G34" s="3"/>
    </row>
    <row r="35" spans="3:7" s="1" customFormat="1" ht="19.5" thickTop="1" thickBot="1" x14ac:dyDescent="0.25">
      <c r="C35" s="2"/>
      <c r="D35" s="151" t="s">
        <v>1285</v>
      </c>
      <c r="E35" s="152"/>
      <c r="G35" s="3"/>
    </row>
    <row r="36" spans="3:7" s="1" customFormat="1" ht="15.75" outlineLevel="1" thickTop="1" x14ac:dyDescent="0.25">
      <c r="C36" s="2"/>
      <c r="D36" s="13" t="s">
        <v>1286</v>
      </c>
      <c r="E36" s="4" t="s">
        <v>22</v>
      </c>
      <c r="G36" s="3"/>
    </row>
    <row r="37" spans="3:7" s="1" customFormat="1" ht="15" outlineLevel="1" x14ac:dyDescent="0.25">
      <c r="C37" s="2"/>
      <c r="D37" s="10" t="s">
        <v>1287</v>
      </c>
      <c r="E37" s="6" t="s">
        <v>32</v>
      </c>
      <c r="G37" s="3"/>
    </row>
    <row r="38" spans="3:7" s="1" customFormat="1" ht="29.25" outlineLevel="1" x14ac:dyDescent="0.25">
      <c r="C38" s="2"/>
      <c r="D38" s="10" t="s">
        <v>1288</v>
      </c>
      <c r="E38" s="6" t="s">
        <v>161</v>
      </c>
      <c r="G38" s="3"/>
    </row>
    <row r="39" spans="3:7" s="1" customFormat="1" ht="15" outlineLevel="1" x14ac:dyDescent="0.25">
      <c r="C39" s="2"/>
      <c r="D39" s="10" t="s">
        <v>1289</v>
      </c>
      <c r="E39" s="6" t="s">
        <v>136</v>
      </c>
      <c r="G39" s="3"/>
    </row>
    <row r="40" spans="3:7" s="1" customFormat="1" ht="45.75" outlineLevel="1" thickBot="1" x14ac:dyDescent="0.3">
      <c r="C40" s="2"/>
      <c r="D40" s="12" t="s">
        <v>1290</v>
      </c>
      <c r="E40" s="7" t="s">
        <v>31</v>
      </c>
      <c r="G40" s="3"/>
    </row>
    <row r="41" spans="3:7" s="1" customFormat="1" ht="19.5" thickTop="1" thickBot="1" x14ac:dyDescent="0.25">
      <c r="C41" s="2"/>
      <c r="D41" s="151" t="s">
        <v>1291</v>
      </c>
      <c r="E41" s="152"/>
      <c r="G41" s="3"/>
    </row>
    <row r="42" spans="3:7" s="1" customFormat="1" ht="15.75" outlineLevel="1" thickTop="1" x14ac:dyDescent="0.25">
      <c r="C42" s="2"/>
      <c r="D42" s="13" t="s">
        <v>1292</v>
      </c>
      <c r="E42" s="4" t="s">
        <v>22</v>
      </c>
      <c r="G42" s="3"/>
    </row>
    <row r="43" spans="3:7" s="1" customFormat="1" ht="15" outlineLevel="1" x14ac:dyDescent="0.25">
      <c r="C43" s="2"/>
      <c r="D43" s="10" t="s">
        <v>1293</v>
      </c>
      <c r="E43" s="6" t="s">
        <v>22</v>
      </c>
      <c r="G43" s="3"/>
    </row>
    <row r="44" spans="3:7" s="1" customFormat="1" ht="15" outlineLevel="1" x14ac:dyDescent="0.25">
      <c r="C44" s="2"/>
      <c r="D44" s="10" t="s">
        <v>1294</v>
      </c>
      <c r="E44" s="6" t="s">
        <v>22</v>
      </c>
      <c r="G44" s="3"/>
    </row>
    <row r="45" spans="3:7" s="1" customFormat="1" ht="30.75" outlineLevel="1" thickBot="1" x14ac:dyDescent="0.3">
      <c r="C45" s="2"/>
      <c r="D45" s="12" t="s">
        <v>1295</v>
      </c>
      <c r="E45" s="7" t="s">
        <v>1537</v>
      </c>
      <c r="G45" s="3"/>
    </row>
    <row r="46" spans="3:7" s="1" customFormat="1" ht="19.5" thickTop="1" thickBot="1" x14ac:dyDescent="0.25">
      <c r="C46" s="2"/>
      <c r="D46" s="151" t="s">
        <v>1296</v>
      </c>
      <c r="E46" s="152"/>
      <c r="G46" s="3"/>
    </row>
    <row r="47" spans="3:7" s="1" customFormat="1" ht="15.75" outlineLevel="1" thickTop="1" x14ac:dyDescent="0.25">
      <c r="C47" s="2"/>
      <c r="D47" s="13" t="s">
        <v>1297</v>
      </c>
      <c r="E47" s="4" t="s">
        <v>22</v>
      </c>
      <c r="G47" s="3"/>
    </row>
    <row r="48" spans="3:7" s="1" customFormat="1" ht="15.75" outlineLevel="1" thickBot="1" x14ac:dyDescent="0.3">
      <c r="C48" s="2"/>
      <c r="D48" s="12" t="s">
        <v>114</v>
      </c>
      <c r="E48" s="7" t="s">
        <v>22</v>
      </c>
      <c r="G48" s="3"/>
    </row>
    <row r="49" spans="3:7" s="1" customFormat="1" ht="19.5" thickTop="1" thickBot="1" x14ac:dyDescent="0.25">
      <c r="C49" s="2"/>
      <c r="D49" s="151" t="s">
        <v>1298</v>
      </c>
      <c r="E49" s="152"/>
      <c r="G49" s="3"/>
    </row>
    <row r="50" spans="3:7" s="1" customFormat="1" ht="30.75" outlineLevel="1" thickTop="1" x14ac:dyDescent="0.25">
      <c r="C50" s="2"/>
      <c r="D50" s="13" t="s">
        <v>1112</v>
      </c>
      <c r="E50" s="4" t="s">
        <v>22</v>
      </c>
      <c r="G50" s="3"/>
    </row>
    <row r="51" spans="3:7" s="1" customFormat="1" ht="30.75" outlineLevel="1" thickBot="1" x14ac:dyDescent="0.3">
      <c r="C51" s="2"/>
      <c r="D51" s="12" t="s">
        <v>1299</v>
      </c>
      <c r="E51" s="7" t="s">
        <v>22</v>
      </c>
      <c r="G51" s="3"/>
    </row>
    <row r="52" spans="3:7" s="1" customFormat="1" ht="19.5" thickTop="1" thickBot="1" x14ac:dyDescent="0.25">
      <c r="C52" s="2"/>
      <c r="D52" s="151" t="s">
        <v>1300</v>
      </c>
      <c r="E52" s="152"/>
      <c r="G52" s="3"/>
    </row>
    <row r="53" spans="3:7" s="1" customFormat="1" ht="30.75" outlineLevel="1" thickTop="1" x14ac:dyDescent="0.25">
      <c r="C53" s="2"/>
      <c r="D53" s="13" t="s">
        <v>1301</v>
      </c>
      <c r="E53" s="4" t="s">
        <v>22</v>
      </c>
      <c r="G53" s="3"/>
    </row>
    <row r="54" spans="3:7" s="1" customFormat="1" outlineLevel="1" x14ac:dyDescent="0.2">
      <c r="C54" s="2"/>
      <c r="D54" s="15" t="s">
        <v>1302</v>
      </c>
      <c r="E54" s="27" t="s">
        <v>22</v>
      </c>
      <c r="G54" s="3"/>
    </row>
    <row r="55" spans="3:7" s="1" customFormat="1" outlineLevel="1" x14ac:dyDescent="0.2">
      <c r="C55" s="2"/>
      <c r="D55" s="15" t="s">
        <v>1303</v>
      </c>
      <c r="E55" s="27" t="s">
        <v>22</v>
      </c>
      <c r="G55" s="3"/>
    </row>
    <row r="56" spans="3:7" s="1" customFormat="1" outlineLevel="1" x14ac:dyDescent="0.2">
      <c r="C56" s="2"/>
      <c r="D56" s="15" t="s">
        <v>1304</v>
      </c>
      <c r="E56" s="27" t="s">
        <v>22</v>
      </c>
      <c r="G56" s="3"/>
    </row>
    <row r="57" spans="3:7" s="1" customFormat="1" ht="28.5" outlineLevel="1" x14ac:dyDescent="0.2">
      <c r="C57" s="2"/>
      <c r="D57" s="15" t="s">
        <v>1305</v>
      </c>
      <c r="E57" s="27" t="s">
        <v>22</v>
      </c>
      <c r="G57" s="3"/>
    </row>
    <row r="58" spans="3:7" s="1" customFormat="1" ht="29.25" outlineLevel="1" thickBot="1" x14ac:dyDescent="0.25">
      <c r="C58" s="2"/>
      <c r="D58" s="16" t="s">
        <v>1306</v>
      </c>
      <c r="E58" s="91" t="s">
        <v>1538</v>
      </c>
      <c r="G58" s="3"/>
    </row>
    <row r="59" spans="3:7" s="1" customFormat="1" ht="19.5" thickTop="1" thickBot="1" x14ac:dyDescent="0.25">
      <c r="C59" s="2"/>
      <c r="D59" s="151" t="s">
        <v>1307</v>
      </c>
      <c r="E59" s="152"/>
      <c r="G59" s="3"/>
    </row>
    <row r="60" spans="3:7" s="1" customFormat="1" ht="16.5" thickTop="1" thickBot="1" x14ac:dyDescent="0.3">
      <c r="C60" s="2"/>
      <c r="D60" s="46"/>
      <c r="E60" s="47" t="s">
        <v>34</v>
      </c>
      <c r="G60" s="3"/>
    </row>
    <row r="61" spans="3:7" s="1" customFormat="1" ht="15.75" thickTop="1" thickBot="1" x14ac:dyDescent="0.25">
      <c r="C61" s="2"/>
      <c r="D61" s="2"/>
      <c r="E61" s="8"/>
      <c r="G61" s="3"/>
    </row>
    <row r="62" spans="3:7" s="1" customFormat="1" ht="21.75" thickTop="1" thickBot="1" x14ac:dyDescent="0.35">
      <c r="C62" s="2"/>
      <c r="D62" s="145" t="s">
        <v>1308</v>
      </c>
      <c r="E62" s="146"/>
      <c r="G62" s="3"/>
    </row>
    <row r="63" spans="3:7" s="1" customFormat="1" ht="19.5" thickTop="1" thickBot="1" x14ac:dyDescent="0.25">
      <c r="C63" s="2"/>
      <c r="D63" s="151" t="s">
        <v>1309</v>
      </c>
      <c r="E63" s="152"/>
      <c r="G63" s="3"/>
    </row>
    <row r="64" spans="3:7" s="1" customFormat="1" ht="30.75" outlineLevel="1" thickTop="1" x14ac:dyDescent="0.25">
      <c r="C64" s="2"/>
      <c r="D64" s="13" t="s">
        <v>290</v>
      </c>
      <c r="E64" s="4" t="s">
        <v>22</v>
      </c>
      <c r="F64" s="18"/>
      <c r="G64" s="3"/>
    </row>
    <row r="65" spans="3:7" s="1" customFormat="1" ht="15.75" outlineLevel="1" thickBot="1" x14ac:dyDescent="0.3">
      <c r="C65" s="2"/>
      <c r="D65" s="12" t="s">
        <v>1310</v>
      </c>
      <c r="E65" s="7" t="s">
        <v>32</v>
      </c>
      <c r="G65" s="3"/>
    </row>
    <row r="66" spans="3:7" s="1" customFormat="1" ht="19.5" thickTop="1" thickBot="1" x14ac:dyDescent="0.25">
      <c r="C66" s="2"/>
      <c r="D66" s="151" t="s">
        <v>1311</v>
      </c>
      <c r="E66" s="152"/>
      <c r="G66" s="3"/>
    </row>
    <row r="67" spans="3:7" s="1" customFormat="1" ht="15.75" outlineLevel="1" thickTop="1" x14ac:dyDescent="0.25">
      <c r="C67" s="2"/>
      <c r="D67" s="13" t="s">
        <v>1312</v>
      </c>
      <c r="E67" s="4" t="s">
        <v>22</v>
      </c>
      <c r="G67" s="3"/>
    </row>
    <row r="68" spans="3:7" s="1" customFormat="1" ht="15" outlineLevel="1" x14ac:dyDescent="0.25">
      <c r="C68" s="2"/>
      <c r="D68" s="10" t="s">
        <v>1313</v>
      </c>
      <c r="E68" s="6" t="s">
        <v>22</v>
      </c>
      <c r="G68" s="3"/>
    </row>
    <row r="69" spans="3:7" s="1" customFormat="1" ht="30.75" outlineLevel="1" thickBot="1" x14ac:dyDescent="0.3">
      <c r="C69" s="2"/>
      <c r="D69" s="12" t="s">
        <v>1314</v>
      </c>
      <c r="E69" s="7" t="s">
        <v>22</v>
      </c>
      <c r="G69" s="3"/>
    </row>
    <row r="70" spans="3:7" s="1" customFormat="1" ht="15.75" thickTop="1" thickBot="1" x14ac:dyDescent="0.25">
      <c r="C70" s="2"/>
      <c r="D70" s="2"/>
      <c r="E70" s="8"/>
      <c r="G70" s="3"/>
    </row>
    <row r="71" spans="3:7" s="1" customFormat="1" ht="21.75" thickTop="1" thickBot="1" x14ac:dyDescent="0.35">
      <c r="C71" s="2"/>
      <c r="D71" s="145" t="s">
        <v>1315</v>
      </c>
      <c r="E71" s="146"/>
      <c r="G71" s="3"/>
    </row>
    <row r="72" spans="3:7" s="1" customFormat="1" ht="44.25" outlineLevel="1" thickTop="1" x14ac:dyDescent="0.25">
      <c r="C72" s="2"/>
      <c r="D72" s="13" t="s">
        <v>1316</v>
      </c>
      <c r="E72" s="4" t="s">
        <v>149</v>
      </c>
      <c r="G72" s="3"/>
    </row>
    <row r="73" spans="3:7" s="1" customFormat="1" ht="57.75" outlineLevel="1" x14ac:dyDescent="0.25">
      <c r="C73" s="2"/>
      <c r="D73" s="10" t="s">
        <v>1317</v>
      </c>
      <c r="E73" s="6" t="s">
        <v>231</v>
      </c>
      <c r="G73" s="3"/>
    </row>
    <row r="74" spans="3:7" s="1" customFormat="1" ht="30" outlineLevel="1" x14ac:dyDescent="0.25">
      <c r="C74" s="2"/>
      <c r="D74" s="10" t="s">
        <v>1318</v>
      </c>
      <c r="E74" s="6" t="s">
        <v>660</v>
      </c>
      <c r="G74" s="3"/>
    </row>
    <row r="75" spans="3:7" s="1" customFormat="1" ht="57.75" outlineLevel="1" x14ac:dyDescent="0.25">
      <c r="C75" s="2"/>
      <c r="D75" s="10" t="s">
        <v>1319</v>
      </c>
      <c r="E75" s="6" t="s">
        <v>71</v>
      </c>
      <c r="G75" s="3"/>
    </row>
    <row r="76" spans="3:7" s="1" customFormat="1" ht="30" outlineLevel="1" x14ac:dyDescent="0.25">
      <c r="C76" s="2"/>
      <c r="D76" s="10" t="s">
        <v>1320</v>
      </c>
      <c r="E76" s="6" t="s">
        <v>1539</v>
      </c>
      <c r="G76" s="157"/>
    </row>
    <row r="77" spans="3:7" s="1" customFormat="1" ht="15" outlineLevel="1" thickBot="1" x14ac:dyDescent="0.25">
      <c r="C77" s="2"/>
      <c r="D77" s="44" t="s">
        <v>1321</v>
      </c>
      <c r="E77" s="45" t="s">
        <v>23</v>
      </c>
      <c r="G77" s="157"/>
    </row>
    <row r="78" spans="3:7" s="1" customFormat="1" ht="19.5" thickTop="1" thickBot="1" x14ac:dyDescent="0.25">
      <c r="C78" s="2"/>
      <c r="D78" s="151" t="s">
        <v>1322</v>
      </c>
      <c r="E78" s="152"/>
      <c r="G78" s="3"/>
    </row>
    <row r="79" spans="3:7" s="1" customFormat="1" ht="44.25" outlineLevel="1" thickTop="1" x14ac:dyDescent="0.25">
      <c r="C79" s="2"/>
      <c r="D79" s="13" t="s">
        <v>1323</v>
      </c>
      <c r="E79" s="4" t="s">
        <v>135</v>
      </c>
      <c r="G79" s="3"/>
    </row>
    <row r="80" spans="3:7" s="1" customFormat="1" ht="28.5" outlineLevel="1" x14ac:dyDescent="0.2">
      <c r="C80" s="2"/>
      <c r="D80" s="15" t="s">
        <v>1324</v>
      </c>
      <c r="E80" s="27" t="s">
        <v>23</v>
      </c>
      <c r="G80" s="3"/>
    </row>
    <row r="81" spans="3:7" s="1" customFormat="1" ht="15.75" outlineLevel="1" thickBot="1" x14ac:dyDescent="0.3">
      <c r="C81" s="2"/>
      <c r="D81" s="12" t="s">
        <v>1325</v>
      </c>
      <c r="E81" s="56" t="s">
        <v>23</v>
      </c>
      <c r="G81" s="3"/>
    </row>
    <row r="82" spans="3:7" s="1" customFormat="1" ht="19.5" thickTop="1" thickBot="1" x14ac:dyDescent="0.25">
      <c r="C82" s="2"/>
      <c r="D82" s="151" t="s">
        <v>1326</v>
      </c>
      <c r="E82" s="152"/>
      <c r="G82" s="28"/>
    </row>
    <row r="83" spans="3:7" s="1" customFormat="1" ht="30.75" outlineLevel="1" thickTop="1" x14ac:dyDescent="0.25">
      <c r="C83" s="2"/>
      <c r="D83" s="13" t="s">
        <v>1327</v>
      </c>
      <c r="E83" s="4" t="s">
        <v>22</v>
      </c>
      <c r="G83" s="3"/>
    </row>
    <row r="84" spans="3:7" s="1" customFormat="1" ht="30" outlineLevel="1" x14ac:dyDescent="0.25">
      <c r="C84" s="2"/>
      <c r="D84" s="10" t="s">
        <v>1328</v>
      </c>
      <c r="E84" s="6" t="s">
        <v>22</v>
      </c>
      <c r="G84" s="3"/>
    </row>
    <row r="85" spans="3:7" s="1" customFormat="1" ht="60" outlineLevel="1" x14ac:dyDescent="0.25">
      <c r="C85" s="2"/>
      <c r="D85" s="10" t="s">
        <v>1329</v>
      </c>
      <c r="E85" s="6" t="s">
        <v>32</v>
      </c>
      <c r="G85" s="3"/>
    </row>
    <row r="86" spans="3:7" s="1" customFormat="1" ht="30" outlineLevel="1" x14ac:dyDescent="0.25">
      <c r="C86" s="2"/>
      <c r="D86" s="10" t="s">
        <v>1330</v>
      </c>
      <c r="E86" s="6" t="s">
        <v>22</v>
      </c>
      <c r="G86" s="3"/>
    </row>
    <row r="87" spans="3:7" s="1" customFormat="1" ht="30.75" outlineLevel="1" thickBot="1" x14ac:dyDescent="0.3">
      <c r="C87" s="2"/>
      <c r="D87" s="12" t="s">
        <v>1331</v>
      </c>
      <c r="E87" s="7" t="s">
        <v>32</v>
      </c>
      <c r="G87" s="3"/>
    </row>
    <row r="88" spans="3:7" s="1" customFormat="1" ht="19.5" thickTop="1" thickBot="1" x14ac:dyDescent="0.25">
      <c r="C88" s="2"/>
      <c r="D88" s="151" t="s">
        <v>1332</v>
      </c>
      <c r="E88" s="152"/>
      <c r="G88" s="3"/>
    </row>
    <row r="89" spans="3:7" s="1" customFormat="1" ht="16.5" outlineLevel="1" thickTop="1" thickBot="1" x14ac:dyDescent="0.3">
      <c r="C89" s="2"/>
      <c r="D89" s="46" t="s">
        <v>1377</v>
      </c>
      <c r="E89" s="47" t="s">
        <v>1378</v>
      </c>
      <c r="G89" s="3"/>
    </row>
    <row r="90" spans="3:7" s="1" customFormat="1" ht="19.5" thickTop="1" thickBot="1" x14ac:dyDescent="0.25">
      <c r="C90" s="2"/>
      <c r="D90" s="151" t="s">
        <v>1336</v>
      </c>
      <c r="E90" s="152"/>
      <c r="G90" s="3"/>
    </row>
    <row r="91" spans="3:7" s="1" customFormat="1" ht="15.75" outlineLevel="1" thickTop="1" x14ac:dyDescent="0.25">
      <c r="C91" s="2"/>
      <c r="D91" s="13" t="s">
        <v>1337</v>
      </c>
      <c r="E91" s="4" t="s">
        <v>22</v>
      </c>
      <c r="G91" s="3"/>
    </row>
    <row r="92" spans="3:7" s="1" customFormat="1" ht="15" outlineLevel="1" x14ac:dyDescent="0.25">
      <c r="C92" s="2"/>
      <c r="D92" s="10" t="s">
        <v>1338</v>
      </c>
      <c r="E92" s="6" t="s">
        <v>22</v>
      </c>
      <c r="G92" s="3"/>
    </row>
    <row r="93" spans="3:7" s="1" customFormat="1" ht="15.75" outlineLevel="1" thickBot="1" x14ac:dyDescent="0.3">
      <c r="C93" s="2"/>
      <c r="D93" s="12" t="s">
        <v>1339</v>
      </c>
      <c r="E93" s="7" t="s">
        <v>1540</v>
      </c>
      <c r="G93" s="3"/>
    </row>
    <row r="94" spans="3:7" s="1" customFormat="1" ht="15.75" thickTop="1" thickBot="1" x14ac:dyDescent="0.25">
      <c r="C94" s="2"/>
      <c r="D94" s="2"/>
      <c r="E94" s="8"/>
      <c r="G94" s="3"/>
    </row>
    <row r="95" spans="3:7" s="1" customFormat="1" ht="21.75" thickTop="1" thickBot="1" x14ac:dyDescent="0.35">
      <c r="C95" s="2"/>
      <c r="D95" s="145" t="s">
        <v>1340</v>
      </c>
      <c r="E95" s="146"/>
      <c r="G95" s="17"/>
    </row>
    <row r="96" spans="3:7" s="1" customFormat="1" ht="19.5" thickTop="1" thickBot="1" x14ac:dyDescent="0.25">
      <c r="C96" s="2"/>
      <c r="D96" s="151" t="s">
        <v>1341</v>
      </c>
      <c r="E96" s="152"/>
      <c r="G96" s="17"/>
    </row>
    <row r="97" spans="3:7" s="1" customFormat="1" ht="16.5" outlineLevel="1" thickTop="1" thickBot="1" x14ac:dyDescent="0.3">
      <c r="C97" s="2"/>
      <c r="D97" s="46" t="s">
        <v>1342</v>
      </c>
      <c r="E97" s="47" t="s">
        <v>22</v>
      </c>
      <c r="G97" s="3"/>
    </row>
    <row r="98" spans="3:7" s="1" customFormat="1" ht="19.5" thickTop="1" thickBot="1" x14ac:dyDescent="0.25">
      <c r="C98" s="2"/>
      <c r="D98" s="151" t="s">
        <v>1343</v>
      </c>
      <c r="E98" s="152"/>
      <c r="G98" s="3"/>
    </row>
    <row r="99" spans="3:7" s="1" customFormat="1" ht="15.75" outlineLevel="1" thickTop="1" x14ac:dyDescent="0.25">
      <c r="C99" s="2"/>
      <c r="D99" s="13" t="s">
        <v>1344</v>
      </c>
      <c r="E99" s="4" t="s">
        <v>22</v>
      </c>
      <c r="G99" s="3"/>
    </row>
    <row r="100" spans="3:7" s="1" customFormat="1" ht="45.75" outlineLevel="1" thickBot="1" x14ac:dyDescent="0.3">
      <c r="C100" s="2"/>
      <c r="D100" s="12" t="s">
        <v>1345</v>
      </c>
      <c r="E100" s="7" t="s">
        <v>22</v>
      </c>
      <c r="G100" s="3"/>
    </row>
    <row r="101" spans="3:7" s="1" customFormat="1" ht="19.5" thickTop="1" thickBot="1" x14ac:dyDescent="0.25">
      <c r="C101" s="2"/>
      <c r="D101" s="151" t="s">
        <v>1307</v>
      </c>
      <c r="E101" s="152"/>
      <c r="G101" s="3"/>
    </row>
    <row r="102" spans="3:7" s="1" customFormat="1" ht="16.5" thickTop="1" thickBot="1" x14ac:dyDescent="0.3">
      <c r="C102" s="2"/>
      <c r="D102" s="46"/>
      <c r="E102" s="47" t="s">
        <v>34</v>
      </c>
      <c r="G102" s="3"/>
    </row>
    <row r="103" spans="3:7" s="1" customFormat="1" ht="15.75" thickTop="1" thickBot="1" x14ac:dyDescent="0.25">
      <c r="C103" s="2"/>
      <c r="D103" s="2"/>
      <c r="E103" s="8"/>
      <c r="G103" s="3"/>
    </row>
    <row r="104" spans="3:7" s="1" customFormat="1" ht="21.75" thickTop="1" thickBot="1" x14ac:dyDescent="0.35">
      <c r="C104" s="2"/>
      <c r="D104" s="145" t="s">
        <v>1346</v>
      </c>
      <c r="E104" s="146"/>
      <c r="G104" s="3"/>
    </row>
    <row r="105" spans="3:7" s="1" customFormat="1" ht="19.5" thickTop="1" thickBot="1" x14ac:dyDescent="0.25">
      <c r="C105" s="2"/>
      <c r="D105" s="151" t="s">
        <v>1347</v>
      </c>
      <c r="E105" s="152"/>
      <c r="G105" s="3"/>
    </row>
    <row r="106" spans="3:7" s="1" customFormat="1" ht="105.75" outlineLevel="1" thickTop="1" x14ac:dyDescent="0.25">
      <c r="C106" s="2"/>
      <c r="D106" s="13" t="s">
        <v>1348</v>
      </c>
      <c r="E106" s="4" t="s">
        <v>72</v>
      </c>
      <c r="G106" s="3"/>
    </row>
    <row r="107" spans="3:7" s="1" customFormat="1" ht="90.75" outlineLevel="1" thickBot="1" x14ac:dyDescent="0.3">
      <c r="C107" s="2"/>
      <c r="D107" s="12" t="s">
        <v>1349</v>
      </c>
      <c r="E107" s="7" t="s">
        <v>32</v>
      </c>
      <c r="G107" s="3"/>
    </row>
    <row r="108" spans="3:7" s="1" customFormat="1" ht="19.5" thickTop="1" thickBot="1" x14ac:dyDescent="0.25">
      <c r="C108" s="2"/>
      <c r="D108" s="151" t="s">
        <v>1379</v>
      </c>
      <c r="E108" s="152"/>
      <c r="G108" s="3"/>
    </row>
    <row r="109" spans="3:7" s="1" customFormat="1" ht="45.75" outlineLevel="1" thickTop="1" x14ac:dyDescent="0.25">
      <c r="C109" s="2"/>
      <c r="D109" s="13" t="s">
        <v>1351</v>
      </c>
      <c r="E109" s="4" t="s">
        <v>22</v>
      </c>
      <c r="G109" s="3"/>
    </row>
    <row r="110" spans="3:7" s="1" customFormat="1" ht="45.75" outlineLevel="1" thickBot="1" x14ac:dyDescent="0.3">
      <c r="C110" s="2"/>
      <c r="D110" s="12" t="s">
        <v>1352</v>
      </c>
      <c r="E110" s="7" t="s">
        <v>32</v>
      </c>
      <c r="G110" s="3"/>
    </row>
    <row r="111" spans="3:7" s="1" customFormat="1" ht="15.75" thickTop="1" thickBot="1" x14ac:dyDescent="0.25">
      <c r="C111" s="2"/>
      <c r="D111" s="2"/>
      <c r="E111" s="8"/>
      <c r="G111" s="3"/>
    </row>
    <row r="112" spans="3:7" s="1" customFormat="1" ht="29.25" thickTop="1" thickBot="1" x14ac:dyDescent="0.45">
      <c r="C112" s="2"/>
      <c r="D112" s="158" t="s">
        <v>1353</v>
      </c>
      <c r="E112" s="159"/>
      <c r="G112" s="3"/>
    </row>
    <row r="113" spans="3:7" s="1" customFormat="1" ht="19.5" thickTop="1" thickBot="1" x14ac:dyDescent="0.25">
      <c r="C113" s="2"/>
      <c r="D113" s="151" t="s">
        <v>1354</v>
      </c>
      <c r="E113" s="152"/>
      <c r="G113" s="3"/>
    </row>
    <row r="114" spans="3:7" s="1" customFormat="1" ht="30.75" outlineLevel="1" thickTop="1" x14ac:dyDescent="0.25">
      <c r="C114" s="2"/>
      <c r="D114" s="13" t="s">
        <v>1355</v>
      </c>
      <c r="E114" s="4" t="s">
        <v>84</v>
      </c>
      <c r="G114" s="3"/>
    </row>
    <row r="115" spans="3:7" s="1" customFormat="1" ht="15.75" outlineLevel="1" thickBot="1" x14ac:dyDescent="0.3">
      <c r="C115" s="2"/>
      <c r="D115" s="12" t="s">
        <v>1356</v>
      </c>
      <c r="E115" s="7" t="s">
        <v>140</v>
      </c>
      <c r="G115" s="3"/>
    </row>
    <row r="116" spans="3:7" s="1" customFormat="1" ht="19.5" thickTop="1" thickBot="1" x14ac:dyDescent="0.25">
      <c r="C116" s="2"/>
      <c r="D116" s="151" t="s">
        <v>1357</v>
      </c>
      <c r="E116" s="152"/>
      <c r="G116" s="3"/>
    </row>
    <row r="117" spans="3:7" s="1" customFormat="1" ht="43.5" outlineLevel="1" thickTop="1" x14ac:dyDescent="0.2">
      <c r="C117" s="2"/>
      <c r="D117" s="21" t="s">
        <v>1358</v>
      </c>
      <c r="E117" s="4" t="s">
        <v>61</v>
      </c>
      <c r="G117" s="3"/>
    </row>
    <row r="118" spans="3:7" s="1" customFormat="1" ht="42.75" outlineLevel="1" x14ac:dyDescent="0.2">
      <c r="C118" s="2"/>
      <c r="D118" s="15" t="s">
        <v>1359</v>
      </c>
      <c r="E118" s="6" t="s">
        <v>61</v>
      </c>
      <c r="G118" s="3"/>
    </row>
    <row r="119" spans="3:7" s="1" customFormat="1" ht="42.75" outlineLevel="1" x14ac:dyDescent="0.2">
      <c r="C119" s="2"/>
      <c r="D119" s="15" t="s">
        <v>1360</v>
      </c>
      <c r="E119" s="6" t="s">
        <v>61</v>
      </c>
      <c r="G119" s="3"/>
    </row>
    <row r="120" spans="3:7" s="1" customFormat="1" ht="43.5" outlineLevel="1" thickBot="1" x14ac:dyDescent="0.25">
      <c r="C120" s="2"/>
      <c r="D120" s="16" t="s">
        <v>1361</v>
      </c>
      <c r="E120" s="7" t="s">
        <v>61</v>
      </c>
      <c r="G120" s="3"/>
    </row>
    <row r="121" spans="3:7" s="1" customFormat="1" ht="15.75" thickTop="1" thickBot="1" x14ac:dyDescent="0.25">
      <c r="C121" s="2"/>
      <c r="D121" s="151" t="s">
        <v>1447</v>
      </c>
      <c r="E121" s="152">
        <v>0</v>
      </c>
      <c r="G121" s="3"/>
    </row>
    <row r="122" spans="3:7" s="1" customFormat="1" ht="15" thickTop="1" x14ac:dyDescent="0.2">
      <c r="C122" s="2"/>
      <c r="D122" s="22"/>
      <c r="E122" s="23"/>
      <c r="G122" s="3"/>
    </row>
    <row r="128" spans="3:7" s="1" customFormat="1" x14ac:dyDescent="0.2">
      <c r="C128" s="2"/>
      <c r="D128" s="2"/>
      <c r="E128" s="8"/>
      <c r="G128" s="3"/>
    </row>
    <row r="129" spans="3:7" s="1" customFormat="1" x14ac:dyDescent="0.2">
      <c r="C129" s="2"/>
      <c r="D129" s="2"/>
      <c r="E129" s="8"/>
      <c r="G129" s="3"/>
    </row>
  </sheetData>
  <mergeCells count="32">
    <mergeCell ref="D116:E116"/>
    <mergeCell ref="D121:E121"/>
    <mergeCell ref="D101:E101"/>
    <mergeCell ref="D104:E104"/>
    <mergeCell ref="D105:E105"/>
    <mergeCell ref="D108:E108"/>
    <mergeCell ref="D112:E112"/>
    <mergeCell ref="D113:E113"/>
    <mergeCell ref="D98:E98"/>
    <mergeCell ref="D62:E62"/>
    <mergeCell ref="D63:E63"/>
    <mergeCell ref="D66:E66"/>
    <mergeCell ref="D71:E71"/>
    <mergeCell ref="D82:E82"/>
    <mergeCell ref="D88:E88"/>
    <mergeCell ref="D90:E90"/>
    <mergeCell ref="D95:E95"/>
    <mergeCell ref="D96:E96"/>
    <mergeCell ref="G76:G77"/>
    <mergeCell ref="D78:E78"/>
    <mergeCell ref="D35:E35"/>
    <mergeCell ref="D41:E41"/>
    <mergeCell ref="D46:E46"/>
    <mergeCell ref="D49:E49"/>
    <mergeCell ref="D52:E52"/>
    <mergeCell ref="D59:E59"/>
    <mergeCell ref="D28:E28"/>
    <mergeCell ref="D2:E2"/>
    <mergeCell ref="D16:E16"/>
    <mergeCell ref="D17:E17"/>
    <mergeCell ref="D24:E24"/>
    <mergeCell ref="D25:E25"/>
  </mergeCells>
  <hyperlinks>
    <hyperlink ref="G1" location="Übersicht!A1" display="zurück zur Übersicht" xr:uid="{973E51FB-6BD4-449B-A392-76DA2A3EA38E}"/>
  </hyperlinks>
  <pageMargins left="0.7" right="0.7" top="0.75" bottom="0.75" header="0.3" footer="0.3"/>
  <pageSetup paperSize="9" scale="46" orientation="portrait" verticalDpi="0" r:id="rId1"/>
  <rowBreaks count="2" manualBreakCount="2">
    <brk id="94" min="3" max="4" man="1"/>
    <brk id="111" min="3" max="4" man="1"/>
  </row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3AE615-600F-4020-9E66-034911427B8C}">
  <sheetPr codeName="Tabelle94">
    <outlinePr summaryBelow="0"/>
  </sheetPr>
  <dimension ref="A1:EY160"/>
  <sheetViews>
    <sheetView zoomScaleNormal="100" workbookViewId="0">
      <pane ySplit="1" topLeftCell="A2" activePane="bottomLeft" state="frozen"/>
      <selection sqref="A1:XFD1048576"/>
      <selection pane="bottomLeft" activeCell="E6" sqref="E6"/>
    </sheetView>
  </sheetViews>
  <sheetFormatPr baseColWidth="10" defaultColWidth="10.85546875" defaultRowHeight="14.25" outlineLevelRow="1" x14ac:dyDescent="0.2"/>
  <cols>
    <col min="1" max="2" width="4" style="1" customWidth="1"/>
    <col min="3" max="3" width="1.5703125" style="2" customWidth="1"/>
    <col min="4" max="4" width="26.140625" style="2" customWidth="1"/>
    <col min="5" max="5" width="98.85546875" style="8" customWidth="1"/>
    <col min="6" max="6" width="1.5703125" style="1" customWidth="1"/>
    <col min="7" max="7" width="128.5703125" style="3" customWidth="1"/>
    <col min="8" max="155" width="10.85546875" style="1"/>
    <col min="156" max="16384" width="10.85546875" style="24"/>
  </cols>
  <sheetData>
    <row r="1" spans="3:8" s="1" customFormat="1" ht="50.1" customHeight="1" thickBot="1" x14ac:dyDescent="0.25">
      <c r="C1" s="2"/>
      <c r="D1" s="116" t="s">
        <v>663</v>
      </c>
      <c r="G1" s="112" t="s">
        <v>1374</v>
      </c>
    </row>
    <row r="2" spans="3:8" s="1" customFormat="1" ht="29.25" thickTop="1" thickBot="1" x14ac:dyDescent="0.45">
      <c r="C2" s="2"/>
      <c r="D2" s="153" t="s">
        <v>1255</v>
      </c>
      <c r="E2" s="154"/>
      <c r="G2" s="3"/>
    </row>
    <row r="3" spans="3:8" s="1" customFormat="1" ht="172.5" outlineLevel="1" thickTop="1" x14ac:dyDescent="0.25">
      <c r="C3" s="2"/>
      <c r="D3" s="13" t="s">
        <v>1256</v>
      </c>
      <c r="E3" s="4" t="s">
        <v>690</v>
      </c>
      <c r="G3" s="3"/>
      <c r="H3" s="5"/>
    </row>
    <row r="4" spans="3:8" s="1" customFormat="1" ht="15" outlineLevel="1" x14ac:dyDescent="0.25">
      <c r="C4" s="2"/>
      <c r="D4" s="10" t="s">
        <v>1257</v>
      </c>
      <c r="E4" s="6" t="s">
        <v>1541</v>
      </c>
      <c r="G4" s="3"/>
    </row>
    <row r="5" spans="3:8" s="1" customFormat="1" ht="15" outlineLevel="1" x14ac:dyDescent="0.25">
      <c r="C5" s="2"/>
      <c r="D5" s="10" t="s">
        <v>1258</v>
      </c>
      <c r="E5" s="6" t="s">
        <v>664</v>
      </c>
      <c r="G5" s="3"/>
    </row>
    <row r="6" spans="3:8" s="1" customFormat="1" ht="15" outlineLevel="1" x14ac:dyDescent="0.25">
      <c r="C6" s="2"/>
      <c r="D6" s="10" t="s">
        <v>1259</v>
      </c>
      <c r="E6" s="6" t="s">
        <v>665</v>
      </c>
      <c r="G6" s="3"/>
    </row>
    <row r="7" spans="3:8" s="1" customFormat="1" ht="15" outlineLevel="1" x14ac:dyDescent="0.25">
      <c r="C7" s="2"/>
      <c r="D7" s="10" t="s">
        <v>371</v>
      </c>
      <c r="E7" s="6" t="s">
        <v>666</v>
      </c>
      <c r="G7" s="3"/>
    </row>
    <row r="8" spans="3:8" s="1" customFormat="1" ht="15" outlineLevel="1" x14ac:dyDescent="0.25">
      <c r="C8" s="2"/>
      <c r="D8" s="10" t="s">
        <v>1260</v>
      </c>
      <c r="E8" s="6" t="s">
        <v>667</v>
      </c>
      <c r="G8" s="3"/>
    </row>
    <row r="9" spans="3:8" s="1" customFormat="1" ht="30" outlineLevel="1" x14ac:dyDescent="0.25">
      <c r="C9" s="2"/>
      <c r="D9" s="10" t="s">
        <v>1261</v>
      </c>
      <c r="E9" s="6" t="s">
        <v>669</v>
      </c>
      <c r="G9" s="3"/>
    </row>
    <row r="10" spans="3:8" s="1" customFormat="1" ht="28.5" outlineLevel="1" x14ac:dyDescent="0.2">
      <c r="C10" s="2"/>
      <c r="D10" s="72" t="s">
        <v>1262</v>
      </c>
      <c r="E10" s="55" t="s">
        <v>23</v>
      </c>
      <c r="G10" s="3"/>
    </row>
    <row r="11" spans="3:8" s="1" customFormat="1" ht="45" outlineLevel="1" x14ac:dyDescent="0.25">
      <c r="C11" s="2"/>
      <c r="D11" s="10" t="s">
        <v>1263</v>
      </c>
      <c r="E11" s="6">
        <v>210</v>
      </c>
      <c r="G11" s="3"/>
    </row>
    <row r="12" spans="3:8" s="1" customFormat="1" ht="28.5" outlineLevel="1" x14ac:dyDescent="0.2">
      <c r="C12" s="2"/>
      <c r="D12" s="15" t="s">
        <v>1264</v>
      </c>
      <c r="E12" s="27">
        <v>210</v>
      </c>
      <c r="G12" s="3"/>
    </row>
    <row r="13" spans="3:8" s="1" customFormat="1" ht="28.5" outlineLevel="1" x14ac:dyDescent="0.2">
      <c r="C13" s="2"/>
      <c r="D13" s="15" t="s">
        <v>1265</v>
      </c>
      <c r="E13" s="27">
        <v>0</v>
      </c>
      <c r="G13" s="3"/>
    </row>
    <row r="14" spans="3:8" s="1" customFormat="1" ht="15" outlineLevel="1" thickBot="1" x14ac:dyDescent="0.25">
      <c r="C14" s="2"/>
      <c r="D14" s="16" t="s">
        <v>1266</v>
      </c>
      <c r="E14" s="91">
        <v>0</v>
      </c>
      <c r="G14" s="3"/>
    </row>
    <row r="15" spans="3:8" ht="15.75" thickTop="1" thickBot="1" x14ac:dyDescent="0.25"/>
    <row r="16" spans="3:8" ht="29.25" thickTop="1" thickBot="1" x14ac:dyDescent="0.45">
      <c r="D16" s="153" t="s">
        <v>1267</v>
      </c>
      <c r="E16" s="154"/>
    </row>
    <row r="17" spans="3:7" s="1" customFormat="1" ht="21.75" thickTop="1" thickBot="1" x14ac:dyDescent="0.35">
      <c r="C17" s="2"/>
      <c r="D17" s="155" t="s">
        <v>1268</v>
      </c>
      <c r="E17" s="156"/>
      <c r="G17" s="3"/>
    </row>
    <row r="18" spans="3:7" s="1" customFormat="1" ht="45.75" outlineLevel="1" thickTop="1" x14ac:dyDescent="0.25">
      <c r="C18" s="2"/>
      <c r="D18" s="13" t="s">
        <v>1269</v>
      </c>
      <c r="E18" s="4" t="s">
        <v>38</v>
      </c>
      <c r="G18" s="3"/>
    </row>
    <row r="19" spans="3:7" s="1" customFormat="1" ht="15" outlineLevel="1" x14ac:dyDescent="0.25">
      <c r="C19" s="2"/>
      <c r="D19" s="10" t="s">
        <v>1270</v>
      </c>
      <c r="E19" s="6" t="s">
        <v>36</v>
      </c>
      <c r="G19" s="3"/>
    </row>
    <row r="20" spans="3:7" s="1" customFormat="1" ht="57" outlineLevel="1" x14ac:dyDescent="0.2">
      <c r="C20" s="2"/>
      <c r="D20" s="9" t="s">
        <v>1271</v>
      </c>
      <c r="E20" s="11" t="s">
        <v>672</v>
      </c>
      <c r="G20" s="3"/>
    </row>
    <row r="21" spans="3:7" s="1" customFormat="1" ht="45" outlineLevel="1" x14ac:dyDescent="0.25">
      <c r="C21" s="2"/>
      <c r="D21" s="10" t="s">
        <v>1272</v>
      </c>
      <c r="E21" s="6" t="s">
        <v>36</v>
      </c>
      <c r="G21" s="3"/>
    </row>
    <row r="22" spans="3:7" s="1" customFormat="1" ht="43.5" outlineLevel="1" thickBot="1" x14ac:dyDescent="0.25">
      <c r="C22" s="2"/>
      <c r="D22" s="44" t="s">
        <v>1273</v>
      </c>
      <c r="E22" s="45" t="s">
        <v>673</v>
      </c>
      <c r="G22" s="3"/>
    </row>
    <row r="23" spans="3:7" ht="15.75" thickTop="1" thickBot="1" x14ac:dyDescent="0.25"/>
    <row r="24" spans="3:7" s="1" customFormat="1" ht="21.75" thickTop="1" thickBot="1" x14ac:dyDescent="0.35">
      <c r="C24" s="2"/>
      <c r="D24" s="145" t="s">
        <v>1274</v>
      </c>
      <c r="E24" s="146"/>
      <c r="G24" s="3"/>
    </row>
    <row r="25" spans="3:7" s="1" customFormat="1" ht="19.5" thickTop="1" thickBot="1" x14ac:dyDescent="0.25">
      <c r="C25" s="2"/>
      <c r="D25" s="151" t="s">
        <v>1275</v>
      </c>
      <c r="E25" s="152"/>
      <c r="G25" s="28"/>
    </row>
    <row r="26" spans="3:7" s="1" customFormat="1" ht="44.25" outlineLevel="1" thickTop="1" x14ac:dyDescent="0.25">
      <c r="C26" s="2"/>
      <c r="D26" s="13" t="s">
        <v>1276</v>
      </c>
      <c r="E26" s="4" t="s">
        <v>74</v>
      </c>
      <c r="G26" s="3"/>
    </row>
    <row r="27" spans="3:7" s="1" customFormat="1" ht="45.75" outlineLevel="1" thickBot="1" x14ac:dyDescent="0.3">
      <c r="C27" s="2"/>
      <c r="D27" s="12" t="s">
        <v>1277</v>
      </c>
      <c r="E27" s="31">
        <v>500</v>
      </c>
      <c r="G27" s="3"/>
    </row>
    <row r="28" spans="3:7" s="1" customFormat="1" ht="19.5" thickTop="1" thickBot="1" x14ac:dyDescent="0.25">
      <c r="C28" s="2"/>
      <c r="D28" s="151" t="s">
        <v>1278</v>
      </c>
      <c r="E28" s="152"/>
      <c r="G28" s="28"/>
    </row>
    <row r="29" spans="3:7" s="1" customFormat="1" ht="30.75" outlineLevel="1" thickTop="1" x14ac:dyDescent="0.25">
      <c r="C29" s="2"/>
      <c r="D29" s="13" t="s">
        <v>1279</v>
      </c>
      <c r="E29" s="111" t="s">
        <v>674</v>
      </c>
      <c r="G29" s="3"/>
    </row>
    <row r="30" spans="3:7" s="1" customFormat="1" ht="30" outlineLevel="1" x14ac:dyDescent="0.25">
      <c r="C30" s="2"/>
      <c r="D30" s="10" t="s">
        <v>1280</v>
      </c>
      <c r="E30" s="6" t="s">
        <v>360</v>
      </c>
      <c r="G30" s="3"/>
    </row>
    <row r="31" spans="3:7" s="1" customFormat="1" ht="60" outlineLevel="1" x14ac:dyDescent="0.25">
      <c r="C31" s="2"/>
      <c r="D31" s="10" t="s">
        <v>1281</v>
      </c>
      <c r="E31" s="6" t="s">
        <v>41</v>
      </c>
      <c r="G31" s="3"/>
    </row>
    <row r="32" spans="3:7" s="1" customFormat="1" ht="30" outlineLevel="1" x14ac:dyDescent="0.25">
      <c r="C32" s="2"/>
      <c r="D32" s="10" t="s">
        <v>1282</v>
      </c>
      <c r="E32" s="6" t="s">
        <v>42</v>
      </c>
      <c r="G32" s="3"/>
    </row>
    <row r="33" spans="3:7" s="1" customFormat="1" ht="30" outlineLevel="1" x14ac:dyDescent="0.25">
      <c r="C33" s="2"/>
      <c r="D33" s="10" t="s">
        <v>1283</v>
      </c>
      <c r="E33" s="6" t="s">
        <v>27</v>
      </c>
      <c r="G33" s="3"/>
    </row>
    <row r="34" spans="3:7" s="1" customFormat="1" ht="57.75" outlineLevel="1" thickBot="1" x14ac:dyDescent="0.25">
      <c r="C34" s="2"/>
      <c r="D34" s="16" t="s">
        <v>1284</v>
      </c>
      <c r="E34" s="7" t="s">
        <v>187</v>
      </c>
      <c r="G34" s="3"/>
    </row>
    <row r="35" spans="3:7" s="1" customFormat="1" ht="19.5" thickTop="1" thickBot="1" x14ac:dyDescent="0.25">
      <c r="C35" s="2"/>
      <c r="D35" s="151" t="s">
        <v>1285</v>
      </c>
      <c r="E35" s="152"/>
      <c r="G35" s="3"/>
    </row>
    <row r="36" spans="3:7" s="1" customFormat="1" ht="15.75" outlineLevel="1" thickTop="1" x14ac:dyDescent="0.25">
      <c r="C36" s="2"/>
      <c r="D36" s="13" t="s">
        <v>1286</v>
      </c>
      <c r="E36" s="4" t="s">
        <v>22</v>
      </c>
      <c r="G36" s="3"/>
    </row>
    <row r="37" spans="3:7" s="1" customFormat="1" ht="15" outlineLevel="1" x14ac:dyDescent="0.25">
      <c r="C37" s="2"/>
      <c r="D37" s="10" t="s">
        <v>1287</v>
      </c>
      <c r="E37" s="6" t="s">
        <v>22</v>
      </c>
      <c r="G37" s="3"/>
    </row>
    <row r="38" spans="3:7" s="1" customFormat="1" ht="15" outlineLevel="1" x14ac:dyDescent="0.25">
      <c r="C38" s="2"/>
      <c r="D38" s="10" t="s">
        <v>1288</v>
      </c>
      <c r="E38" s="6" t="s">
        <v>284</v>
      </c>
      <c r="G38" s="3"/>
    </row>
    <row r="39" spans="3:7" s="1" customFormat="1" ht="15" outlineLevel="1" x14ac:dyDescent="0.25">
      <c r="C39" s="2"/>
      <c r="D39" s="10" t="s">
        <v>1289</v>
      </c>
      <c r="E39" s="6" t="s">
        <v>30</v>
      </c>
      <c r="G39" s="3"/>
    </row>
    <row r="40" spans="3:7" s="1" customFormat="1" ht="45.75" outlineLevel="1" thickBot="1" x14ac:dyDescent="0.3">
      <c r="C40" s="2"/>
      <c r="D40" s="12" t="s">
        <v>1290</v>
      </c>
      <c r="E40" s="7" t="s">
        <v>31</v>
      </c>
      <c r="G40" s="3"/>
    </row>
    <row r="41" spans="3:7" s="1" customFormat="1" ht="19.5" thickTop="1" thickBot="1" x14ac:dyDescent="0.25">
      <c r="C41" s="2"/>
      <c r="D41" s="151" t="s">
        <v>1291</v>
      </c>
      <c r="E41" s="152"/>
      <c r="G41" s="3"/>
    </row>
    <row r="42" spans="3:7" s="1" customFormat="1" ht="15.75" outlineLevel="1" thickTop="1" x14ac:dyDescent="0.25">
      <c r="C42" s="2"/>
      <c r="D42" s="13" t="s">
        <v>1292</v>
      </c>
      <c r="E42" s="4" t="s">
        <v>22</v>
      </c>
      <c r="G42" s="3"/>
    </row>
    <row r="43" spans="3:7" s="1" customFormat="1" ht="15" outlineLevel="1" x14ac:dyDescent="0.25">
      <c r="C43" s="2"/>
      <c r="D43" s="10" t="s">
        <v>1293</v>
      </c>
      <c r="E43" s="6" t="s">
        <v>22</v>
      </c>
      <c r="G43" s="3"/>
    </row>
    <row r="44" spans="3:7" s="1" customFormat="1" ht="15" outlineLevel="1" x14ac:dyDescent="0.25">
      <c r="C44" s="2"/>
      <c r="D44" s="10" t="s">
        <v>1294</v>
      </c>
      <c r="E44" s="6" t="s">
        <v>22</v>
      </c>
      <c r="G44" s="3"/>
    </row>
    <row r="45" spans="3:7" s="1" customFormat="1" ht="30.75" outlineLevel="1" thickBot="1" x14ac:dyDescent="0.3">
      <c r="C45" s="2"/>
      <c r="D45" s="12" t="s">
        <v>1295</v>
      </c>
      <c r="E45" s="7" t="s">
        <v>34</v>
      </c>
      <c r="G45" s="3"/>
    </row>
    <row r="46" spans="3:7" s="1" customFormat="1" ht="19.5" thickTop="1" thickBot="1" x14ac:dyDescent="0.25">
      <c r="C46" s="2"/>
      <c r="D46" s="151" t="s">
        <v>1296</v>
      </c>
      <c r="E46" s="152"/>
      <c r="G46" s="3"/>
    </row>
    <row r="47" spans="3:7" s="1" customFormat="1" ht="15.75" outlineLevel="1" thickTop="1" x14ac:dyDescent="0.25">
      <c r="C47" s="2"/>
      <c r="D47" s="13" t="s">
        <v>1297</v>
      </c>
      <c r="E47" s="4" t="s">
        <v>72</v>
      </c>
      <c r="G47" s="3"/>
    </row>
    <row r="48" spans="3:7" s="1" customFormat="1" ht="15.75" outlineLevel="1" thickBot="1" x14ac:dyDescent="0.3">
      <c r="C48" s="2"/>
      <c r="D48" s="12" t="s">
        <v>114</v>
      </c>
      <c r="E48" s="7" t="s">
        <v>22</v>
      </c>
      <c r="G48" s="3"/>
    </row>
    <row r="49" spans="3:7" s="1" customFormat="1" ht="19.5" thickTop="1" thickBot="1" x14ac:dyDescent="0.25">
      <c r="C49" s="2"/>
      <c r="D49" s="151" t="s">
        <v>1298</v>
      </c>
      <c r="E49" s="152"/>
      <c r="G49" s="3"/>
    </row>
    <row r="50" spans="3:7" s="1" customFormat="1" ht="30.75" outlineLevel="1" thickTop="1" x14ac:dyDescent="0.25">
      <c r="C50" s="2"/>
      <c r="D50" s="13" t="s">
        <v>1112</v>
      </c>
      <c r="E50" s="4" t="s">
        <v>32</v>
      </c>
      <c r="G50" s="3"/>
    </row>
    <row r="51" spans="3:7" s="1" customFormat="1" ht="30.75" outlineLevel="1" thickBot="1" x14ac:dyDescent="0.3">
      <c r="C51" s="2"/>
      <c r="D51" s="12" t="s">
        <v>1299</v>
      </c>
      <c r="E51" s="7" t="s">
        <v>32</v>
      </c>
      <c r="G51" s="3"/>
    </row>
    <row r="52" spans="3:7" s="1" customFormat="1" ht="19.5" thickTop="1" thickBot="1" x14ac:dyDescent="0.25">
      <c r="C52" s="2"/>
      <c r="D52" s="151" t="s">
        <v>1300</v>
      </c>
      <c r="E52" s="152"/>
      <c r="G52" s="3"/>
    </row>
    <row r="53" spans="3:7" s="1" customFormat="1" ht="30.75" outlineLevel="1" thickTop="1" x14ac:dyDescent="0.25">
      <c r="C53" s="2"/>
      <c r="D53" s="13" t="s">
        <v>1301</v>
      </c>
      <c r="E53" s="4" t="s">
        <v>33</v>
      </c>
      <c r="G53" s="3"/>
    </row>
    <row r="54" spans="3:7" s="1" customFormat="1" outlineLevel="1" x14ac:dyDescent="0.2">
      <c r="C54" s="2"/>
      <c r="D54" s="15" t="s">
        <v>1302</v>
      </c>
      <c r="E54" s="27" t="s">
        <v>33</v>
      </c>
      <c r="G54" s="3"/>
    </row>
    <row r="55" spans="3:7" s="1" customFormat="1" outlineLevel="1" x14ac:dyDescent="0.2">
      <c r="C55" s="2"/>
      <c r="D55" s="15" t="s">
        <v>1303</v>
      </c>
      <c r="E55" s="27" t="s">
        <v>33</v>
      </c>
      <c r="G55" s="3"/>
    </row>
    <row r="56" spans="3:7" s="1" customFormat="1" outlineLevel="1" x14ac:dyDescent="0.2">
      <c r="C56" s="2"/>
      <c r="D56" s="15" t="s">
        <v>1304</v>
      </c>
      <c r="E56" s="27" t="s">
        <v>22</v>
      </c>
      <c r="G56" s="3"/>
    </row>
    <row r="57" spans="3:7" s="1" customFormat="1" ht="28.5" outlineLevel="1" x14ac:dyDescent="0.2">
      <c r="C57" s="2"/>
      <c r="D57" s="15" t="s">
        <v>1305</v>
      </c>
      <c r="E57" s="27" t="s">
        <v>33</v>
      </c>
      <c r="G57" s="3"/>
    </row>
    <row r="58" spans="3:7" s="1" customFormat="1" ht="15" outlineLevel="1" thickBot="1" x14ac:dyDescent="0.25">
      <c r="C58" s="2"/>
      <c r="D58" s="16" t="s">
        <v>1306</v>
      </c>
      <c r="E58" s="91" t="s">
        <v>34</v>
      </c>
      <c r="G58" s="3"/>
    </row>
    <row r="59" spans="3:7" s="1" customFormat="1" ht="19.5" thickTop="1" thickBot="1" x14ac:dyDescent="0.25">
      <c r="C59" s="2"/>
      <c r="D59" s="151" t="s">
        <v>1307</v>
      </c>
      <c r="E59" s="152"/>
      <c r="G59" s="3"/>
    </row>
    <row r="60" spans="3:7" s="1" customFormat="1" ht="16.5" thickTop="1" thickBot="1" x14ac:dyDescent="0.3">
      <c r="C60" s="2"/>
      <c r="D60" s="46"/>
      <c r="E60" s="47" t="s">
        <v>34</v>
      </c>
      <c r="G60" s="3"/>
    </row>
    <row r="61" spans="3:7" s="1" customFormat="1" ht="15.75" thickTop="1" thickBot="1" x14ac:dyDescent="0.25">
      <c r="C61" s="2"/>
      <c r="D61" s="2"/>
      <c r="E61" s="8"/>
      <c r="G61" s="3"/>
    </row>
    <row r="62" spans="3:7" s="1" customFormat="1" ht="21.75" thickTop="1" thickBot="1" x14ac:dyDescent="0.35">
      <c r="C62" s="2"/>
      <c r="D62" s="145" t="s">
        <v>1308</v>
      </c>
      <c r="E62" s="146"/>
      <c r="G62" s="3"/>
    </row>
    <row r="63" spans="3:7" s="1" customFormat="1" ht="19.5" thickTop="1" thickBot="1" x14ac:dyDescent="0.25">
      <c r="C63" s="2"/>
      <c r="D63" s="151" t="s">
        <v>1309</v>
      </c>
      <c r="E63" s="152"/>
      <c r="G63" s="3"/>
    </row>
    <row r="64" spans="3:7" s="1" customFormat="1" ht="30.75" outlineLevel="1" thickTop="1" x14ac:dyDescent="0.25">
      <c r="C64" s="2"/>
      <c r="D64" s="13" t="s">
        <v>290</v>
      </c>
      <c r="E64" s="4" t="s">
        <v>32</v>
      </c>
      <c r="F64" s="18"/>
      <c r="G64" s="3"/>
    </row>
    <row r="65" spans="3:7" s="1" customFormat="1" ht="15.75" outlineLevel="1" thickBot="1" x14ac:dyDescent="0.3">
      <c r="C65" s="2"/>
      <c r="D65" s="12" t="s">
        <v>1310</v>
      </c>
      <c r="E65" s="7" t="s">
        <v>22</v>
      </c>
      <c r="G65" s="3"/>
    </row>
    <row r="66" spans="3:7" s="1" customFormat="1" ht="19.5" thickTop="1" thickBot="1" x14ac:dyDescent="0.25">
      <c r="C66" s="2"/>
      <c r="D66" s="151" t="s">
        <v>1311</v>
      </c>
      <c r="E66" s="152"/>
      <c r="G66" s="3"/>
    </row>
    <row r="67" spans="3:7" s="1" customFormat="1" ht="15.75" outlineLevel="1" thickTop="1" x14ac:dyDescent="0.25">
      <c r="C67" s="2"/>
      <c r="D67" s="13" t="s">
        <v>1312</v>
      </c>
      <c r="E67" s="4" t="s">
        <v>22</v>
      </c>
      <c r="G67" s="3"/>
    </row>
    <row r="68" spans="3:7" s="1" customFormat="1" ht="15" outlineLevel="1" x14ac:dyDescent="0.25">
      <c r="C68" s="2"/>
      <c r="D68" s="10" t="s">
        <v>1313</v>
      </c>
      <c r="E68" s="6" t="s">
        <v>22</v>
      </c>
      <c r="G68" s="3"/>
    </row>
    <row r="69" spans="3:7" s="1" customFormat="1" ht="30.75" outlineLevel="1" thickBot="1" x14ac:dyDescent="0.3">
      <c r="C69" s="2"/>
      <c r="D69" s="12" t="s">
        <v>1314</v>
      </c>
      <c r="E69" s="7" t="s">
        <v>22</v>
      </c>
      <c r="G69" s="3"/>
    </row>
    <row r="70" spans="3:7" s="1" customFormat="1" ht="15.75" thickTop="1" thickBot="1" x14ac:dyDescent="0.25">
      <c r="C70" s="2"/>
      <c r="D70" s="2"/>
      <c r="E70" s="8"/>
      <c r="G70" s="3"/>
    </row>
    <row r="71" spans="3:7" s="1" customFormat="1" ht="21.75" thickTop="1" thickBot="1" x14ac:dyDescent="0.35">
      <c r="C71" s="2"/>
      <c r="D71" s="145" t="s">
        <v>1315</v>
      </c>
      <c r="E71" s="146"/>
      <c r="G71" s="3"/>
    </row>
    <row r="72" spans="3:7" s="1" customFormat="1" ht="44.25" outlineLevel="1" thickTop="1" x14ac:dyDescent="0.25">
      <c r="C72" s="2"/>
      <c r="D72" s="13" t="s">
        <v>1316</v>
      </c>
      <c r="E72" s="4" t="s">
        <v>20</v>
      </c>
      <c r="G72" s="3"/>
    </row>
    <row r="73" spans="3:7" s="1" customFormat="1" ht="30" outlineLevel="1" x14ac:dyDescent="0.25">
      <c r="C73" s="2"/>
      <c r="D73" s="10" t="s">
        <v>1317</v>
      </c>
      <c r="E73" s="6" t="s">
        <v>681</v>
      </c>
      <c r="G73" s="3"/>
    </row>
    <row r="74" spans="3:7" s="1" customFormat="1" ht="30" outlineLevel="1" x14ac:dyDescent="0.25">
      <c r="C74" s="2"/>
      <c r="D74" s="10" t="s">
        <v>1318</v>
      </c>
      <c r="E74" s="6" t="s">
        <v>682</v>
      </c>
      <c r="G74" s="3"/>
    </row>
    <row r="75" spans="3:7" s="1" customFormat="1" ht="57.75" outlineLevel="1" x14ac:dyDescent="0.25">
      <c r="C75" s="2"/>
      <c r="D75" s="10" t="s">
        <v>1319</v>
      </c>
      <c r="E75" s="6" t="s">
        <v>71</v>
      </c>
      <c r="G75" s="3"/>
    </row>
    <row r="76" spans="3:7" s="1" customFormat="1" ht="30" outlineLevel="1" x14ac:dyDescent="0.25">
      <c r="C76" s="2"/>
      <c r="D76" s="10" t="s">
        <v>1320</v>
      </c>
      <c r="E76" s="6" t="s">
        <v>1419</v>
      </c>
      <c r="G76" s="157"/>
    </row>
    <row r="77" spans="3:7" s="1" customFormat="1" ht="15" outlineLevel="1" thickBot="1" x14ac:dyDescent="0.25">
      <c r="C77" s="2"/>
      <c r="D77" s="44" t="s">
        <v>1321</v>
      </c>
      <c r="E77" s="45" t="s">
        <v>23</v>
      </c>
      <c r="G77" s="157"/>
    </row>
    <row r="78" spans="3:7" s="1" customFormat="1" ht="19.5" thickTop="1" thickBot="1" x14ac:dyDescent="0.25">
      <c r="C78" s="2"/>
      <c r="D78" s="151" t="s">
        <v>1322</v>
      </c>
      <c r="E78" s="152"/>
      <c r="G78" s="3"/>
    </row>
    <row r="79" spans="3:7" s="1" customFormat="1" ht="44.25" outlineLevel="1" thickTop="1" x14ac:dyDescent="0.25">
      <c r="C79" s="2"/>
      <c r="D79" s="13" t="s">
        <v>1323</v>
      </c>
      <c r="E79" s="4" t="s">
        <v>135</v>
      </c>
      <c r="G79" s="3"/>
    </row>
    <row r="80" spans="3:7" s="1" customFormat="1" ht="28.5" outlineLevel="1" x14ac:dyDescent="0.2">
      <c r="C80" s="2"/>
      <c r="D80" s="15" t="s">
        <v>1324</v>
      </c>
      <c r="E80" s="27" t="s">
        <v>670</v>
      </c>
      <c r="G80" s="3"/>
    </row>
    <row r="81" spans="3:7" s="1" customFormat="1" ht="30" outlineLevel="1" thickBot="1" x14ac:dyDescent="0.3">
      <c r="C81" s="2"/>
      <c r="D81" s="12" t="s">
        <v>1325</v>
      </c>
      <c r="E81" s="56" t="s">
        <v>671</v>
      </c>
      <c r="G81" s="3"/>
    </row>
    <row r="82" spans="3:7" s="1" customFormat="1" ht="19.5" thickTop="1" thickBot="1" x14ac:dyDescent="0.25">
      <c r="C82" s="2"/>
      <c r="D82" s="151" t="s">
        <v>1326</v>
      </c>
      <c r="E82" s="152"/>
      <c r="G82" s="28"/>
    </row>
    <row r="83" spans="3:7" s="1" customFormat="1" ht="30.75" outlineLevel="1" thickTop="1" x14ac:dyDescent="0.25">
      <c r="C83" s="2"/>
      <c r="D83" s="13" t="s">
        <v>1327</v>
      </c>
      <c r="E83" s="4" t="s">
        <v>72</v>
      </c>
      <c r="G83" s="3"/>
    </row>
    <row r="84" spans="3:7" s="1" customFormat="1" ht="30" outlineLevel="1" x14ac:dyDescent="0.25">
      <c r="C84" s="2"/>
      <c r="D84" s="10" t="s">
        <v>1328</v>
      </c>
      <c r="E84" s="6" t="s">
        <v>72</v>
      </c>
      <c r="G84" s="3"/>
    </row>
    <row r="85" spans="3:7" s="1" customFormat="1" ht="60" outlineLevel="1" x14ac:dyDescent="0.25">
      <c r="C85" s="2"/>
      <c r="D85" s="10" t="s">
        <v>1329</v>
      </c>
      <c r="E85" s="6" t="s">
        <v>22</v>
      </c>
      <c r="G85" s="3"/>
    </row>
    <row r="86" spans="3:7" s="1" customFormat="1" ht="30" outlineLevel="1" x14ac:dyDescent="0.25">
      <c r="C86" s="2"/>
      <c r="D86" s="10" t="s">
        <v>1330</v>
      </c>
      <c r="E86" s="6" t="s">
        <v>72</v>
      </c>
      <c r="G86" s="3"/>
    </row>
    <row r="87" spans="3:7" s="1" customFormat="1" ht="30.75" outlineLevel="1" thickBot="1" x14ac:dyDescent="0.3">
      <c r="C87" s="2"/>
      <c r="D87" s="12" t="s">
        <v>1331</v>
      </c>
      <c r="E87" s="7" t="s">
        <v>33</v>
      </c>
      <c r="G87" s="3"/>
    </row>
    <row r="88" spans="3:7" s="1" customFormat="1" ht="19.5" thickTop="1" thickBot="1" x14ac:dyDescent="0.25">
      <c r="C88" s="2"/>
      <c r="D88" s="151" t="s">
        <v>1332</v>
      </c>
      <c r="E88" s="152"/>
      <c r="G88" s="3"/>
    </row>
    <row r="89" spans="3:7" s="1" customFormat="1" ht="44.25" outlineLevel="1" thickTop="1" x14ac:dyDescent="0.25">
      <c r="C89" s="2"/>
      <c r="D89" s="13" t="s">
        <v>1333</v>
      </c>
      <c r="E89" s="4" t="s">
        <v>20</v>
      </c>
      <c r="G89" s="3"/>
    </row>
    <row r="90" spans="3:7" s="1" customFormat="1" ht="15" outlineLevel="1" x14ac:dyDescent="0.25">
      <c r="C90" s="2"/>
      <c r="D90" s="10" t="s">
        <v>1334</v>
      </c>
      <c r="E90" s="6" t="s">
        <v>27</v>
      </c>
      <c r="G90" s="3"/>
    </row>
    <row r="91" spans="3:7" s="1" customFormat="1" ht="30" outlineLevel="1" x14ac:dyDescent="0.25">
      <c r="C91" s="2"/>
      <c r="D91" s="10" t="s">
        <v>1335</v>
      </c>
      <c r="E91" s="6" t="s">
        <v>32</v>
      </c>
      <c r="G91" s="3"/>
    </row>
    <row r="92" spans="3:7" s="1" customFormat="1" ht="30" outlineLevel="1" x14ac:dyDescent="0.25">
      <c r="C92" s="2"/>
      <c r="D92" s="10" t="s">
        <v>1332</v>
      </c>
      <c r="E92" s="6" t="s">
        <v>31</v>
      </c>
      <c r="G92" s="3"/>
    </row>
    <row r="93" spans="3:7" s="1" customFormat="1" ht="15" outlineLevel="1" thickBot="1" x14ac:dyDescent="0.25">
      <c r="C93" s="2"/>
      <c r="D93" s="20" t="s">
        <v>1271</v>
      </c>
      <c r="E93" s="14">
        <v>0</v>
      </c>
      <c r="G93" s="3"/>
    </row>
    <row r="94" spans="3:7" s="1" customFormat="1" ht="19.5" thickTop="1" thickBot="1" x14ac:dyDescent="0.25">
      <c r="C94" s="2"/>
      <c r="D94" s="151" t="s">
        <v>1336</v>
      </c>
      <c r="E94" s="152"/>
      <c r="G94" s="3"/>
    </row>
    <row r="95" spans="3:7" s="1" customFormat="1" ht="15.75" outlineLevel="1" thickTop="1" x14ac:dyDescent="0.25">
      <c r="C95" s="2"/>
      <c r="D95" s="13" t="s">
        <v>1337</v>
      </c>
      <c r="E95" s="4" t="s">
        <v>22</v>
      </c>
      <c r="G95" s="3"/>
    </row>
    <row r="96" spans="3:7" s="1" customFormat="1" ht="15" outlineLevel="1" x14ac:dyDescent="0.25">
      <c r="C96" s="2"/>
      <c r="D96" s="10" t="s">
        <v>1338</v>
      </c>
      <c r="E96" s="6" t="s">
        <v>22</v>
      </c>
      <c r="G96" s="3"/>
    </row>
    <row r="97" spans="3:7" s="1" customFormat="1" ht="15.75" outlineLevel="1" thickBot="1" x14ac:dyDescent="0.3">
      <c r="C97" s="2"/>
      <c r="D97" s="12" t="s">
        <v>1339</v>
      </c>
      <c r="E97" s="7" t="s">
        <v>34</v>
      </c>
      <c r="G97" s="3"/>
    </row>
    <row r="98" spans="3:7" s="1" customFormat="1" ht="15.75" thickTop="1" thickBot="1" x14ac:dyDescent="0.25">
      <c r="C98" s="2"/>
      <c r="D98" s="2"/>
      <c r="E98" s="8"/>
      <c r="G98" s="3"/>
    </row>
    <row r="99" spans="3:7" s="1" customFormat="1" ht="21.75" thickTop="1" thickBot="1" x14ac:dyDescent="0.35">
      <c r="C99" s="2"/>
      <c r="D99" s="145" t="s">
        <v>1340</v>
      </c>
      <c r="E99" s="146"/>
      <c r="G99" s="17"/>
    </row>
    <row r="100" spans="3:7" s="1" customFormat="1" ht="19.5" thickTop="1" thickBot="1" x14ac:dyDescent="0.25">
      <c r="C100" s="2"/>
      <c r="D100" s="151" t="s">
        <v>1341</v>
      </c>
      <c r="E100" s="152"/>
      <c r="G100" s="17"/>
    </row>
    <row r="101" spans="3:7" s="1" customFormat="1" ht="16.5" outlineLevel="1" thickTop="1" thickBot="1" x14ac:dyDescent="0.3">
      <c r="C101" s="2"/>
      <c r="D101" s="46" t="s">
        <v>1342</v>
      </c>
      <c r="E101" s="47" t="s">
        <v>22</v>
      </c>
      <c r="G101" s="3"/>
    </row>
    <row r="102" spans="3:7" s="1" customFormat="1" ht="19.5" thickTop="1" thickBot="1" x14ac:dyDescent="0.25">
      <c r="C102" s="2"/>
      <c r="D102" s="151" t="s">
        <v>1343</v>
      </c>
      <c r="E102" s="152"/>
      <c r="G102" s="3"/>
    </row>
    <row r="103" spans="3:7" s="1" customFormat="1" ht="15.75" outlineLevel="1" thickTop="1" x14ac:dyDescent="0.25">
      <c r="C103" s="2"/>
      <c r="D103" s="13" t="s">
        <v>1344</v>
      </c>
      <c r="E103" s="4" t="s">
        <v>22</v>
      </c>
      <c r="G103" s="3"/>
    </row>
    <row r="104" spans="3:7" s="1" customFormat="1" ht="45.75" outlineLevel="1" thickBot="1" x14ac:dyDescent="0.3">
      <c r="C104" s="2"/>
      <c r="D104" s="12" t="s">
        <v>1345</v>
      </c>
      <c r="E104" s="7" t="s">
        <v>72</v>
      </c>
      <c r="G104" s="3"/>
    </row>
    <row r="105" spans="3:7" s="1" customFormat="1" ht="19.5" thickTop="1" thickBot="1" x14ac:dyDescent="0.25">
      <c r="C105" s="2"/>
      <c r="D105" s="151" t="s">
        <v>1307</v>
      </c>
      <c r="E105" s="152"/>
      <c r="G105" s="3"/>
    </row>
    <row r="106" spans="3:7" s="1" customFormat="1" ht="16.5" thickTop="1" thickBot="1" x14ac:dyDescent="0.3">
      <c r="C106" s="2"/>
      <c r="D106" s="46"/>
      <c r="E106" s="47" t="s">
        <v>1476</v>
      </c>
      <c r="G106" s="3"/>
    </row>
    <row r="107" spans="3:7" s="1" customFormat="1" ht="15.75" thickTop="1" thickBot="1" x14ac:dyDescent="0.25">
      <c r="C107" s="2"/>
      <c r="D107" s="2"/>
      <c r="E107" s="8"/>
      <c r="G107" s="3"/>
    </row>
    <row r="108" spans="3:7" s="1" customFormat="1" ht="21.75" thickTop="1" thickBot="1" x14ac:dyDescent="0.35">
      <c r="C108" s="2"/>
      <c r="D108" s="145" t="s">
        <v>1346</v>
      </c>
      <c r="E108" s="146"/>
      <c r="G108" s="3"/>
    </row>
    <row r="109" spans="3:7" s="1" customFormat="1" ht="19.5" thickTop="1" thickBot="1" x14ac:dyDescent="0.25">
      <c r="C109" s="2"/>
      <c r="D109" s="151" t="s">
        <v>1347</v>
      </c>
      <c r="E109" s="152"/>
      <c r="G109" s="3"/>
    </row>
    <row r="110" spans="3:7" s="1" customFormat="1" ht="105.75" outlineLevel="1" thickTop="1" x14ac:dyDescent="0.25">
      <c r="C110" s="2"/>
      <c r="D110" s="13" t="s">
        <v>1348</v>
      </c>
      <c r="E110" s="4" t="s">
        <v>22</v>
      </c>
      <c r="G110" s="3"/>
    </row>
    <row r="111" spans="3:7" s="1" customFormat="1" ht="90.75" outlineLevel="1" thickBot="1" x14ac:dyDescent="0.3">
      <c r="C111" s="2"/>
      <c r="D111" s="12" t="s">
        <v>1349</v>
      </c>
      <c r="E111" s="7" t="s">
        <v>32</v>
      </c>
      <c r="G111" s="3"/>
    </row>
    <row r="112" spans="3:7" s="1" customFormat="1" ht="19.5" thickTop="1" thickBot="1" x14ac:dyDescent="0.25">
      <c r="C112" s="2"/>
      <c r="D112" s="151" t="s">
        <v>1379</v>
      </c>
      <c r="E112" s="152"/>
      <c r="G112" s="3"/>
    </row>
    <row r="113" spans="3:7" s="1" customFormat="1" ht="45.75" outlineLevel="1" thickTop="1" x14ac:dyDescent="0.25">
      <c r="C113" s="2"/>
      <c r="D113" s="13" t="s">
        <v>1351</v>
      </c>
      <c r="E113" s="4" t="s">
        <v>72</v>
      </c>
      <c r="G113" s="3"/>
    </row>
    <row r="114" spans="3:7" s="1" customFormat="1" ht="45.75" outlineLevel="1" thickBot="1" x14ac:dyDescent="0.3">
      <c r="C114" s="2"/>
      <c r="D114" s="12" t="s">
        <v>1352</v>
      </c>
      <c r="E114" s="7" t="s">
        <v>72</v>
      </c>
      <c r="G114" s="3"/>
    </row>
    <row r="115" spans="3:7" s="1" customFormat="1" ht="15.75" thickTop="1" thickBot="1" x14ac:dyDescent="0.25">
      <c r="C115" s="2"/>
      <c r="D115" s="2"/>
      <c r="E115" s="8"/>
      <c r="G115" s="3"/>
    </row>
    <row r="116" spans="3:7" s="1" customFormat="1" ht="29.25" thickTop="1" thickBot="1" x14ac:dyDescent="0.45">
      <c r="C116" s="2"/>
      <c r="D116" s="158" t="s">
        <v>1353</v>
      </c>
      <c r="E116" s="159"/>
      <c r="G116" s="3"/>
    </row>
    <row r="117" spans="3:7" s="1" customFormat="1" ht="19.5" thickTop="1" thickBot="1" x14ac:dyDescent="0.25">
      <c r="C117" s="2"/>
      <c r="D117" s="151" t="s">
        <v>1354</v>
      </c>
      <c r="E117" s="152"/>
      <c r="G117" s="3"/>
    </row>
    <row r="118" spans="3:7" s="1" customFormat="1" ht="30.75" outlineLevel="1" thickTop="1" x14ac:dyDescent="0.25">
      <c r="C118" s="2"/>
      <c r="D118" s="13" t="s">
        <v>1355</v>
      </c>
      <c r="E118" s="4" t="s">
        <v>117</v>
      </c>
      <c r="G118" s="3"/>
    </row>
    <row r="119" spans="3:7" s="1" customFormat="1" ht="15.75" outlineLevel="1" thickBot="1" x14ac:dyDescent="0.3">
      <c r="C119" s="2"/>
      <c r="D119" s="12" t="s">
        <v>1356</v>
      </c>
      <c r="E119" s="7" t="s">
        <v>140</v>
      </c>
      <c r="G119" s="3"/>
    </row>
    <row r="120" spans="3:7" s="1" customFormat="1" ht="19.5" thickTop="1" thickBot="1" x14ac:dyDescent="0.25">
      <c r="C120" s="2"/>
      <c r="D120" s="151" t="s">
        <v>1357</v>
      </c>
      <c r="E120" s="152"/>
      <c r="G120" s="3"/>
    </row>
    <row r="121" spans="3:7" s="1" customFormat="1" ht="43.5" outlineLevel="1" thickTop="1" x14ac:dyDescent="0.2">
      <c r="C121" s="2"/>
      <c r="D121" s="21" t="s">
        <v>1358</v>
      </c>
      <c r="E121" s="4" t="s">
        <v>1435</v>
      </c>
      <c r="G121" s="3"/>
    </row>
    <row r="122" spans="3:7" s="1" customFormat="1" ht="42.75" outlineLevel="1" x14ac:dyDescent="0.2">
      <c r="C122" s="2"/>
      <c r="D122" s="15" t="s">
        <v>1359</v>
      </c>
      <c r="E122" s="6" t="s">
        <v>1381</v>
      </c>
      <c r="G122" s="3"/>
    </row>
    <row r="123" spans="3:7" s="1" customFormat="1" ht="42.75" outlineLevel="1" x14ac:dyDescent="0.2">
      <c r="C123" s="2"/>
      <c r="D123" s="15" t="s">
        <v>1360</v>
      </c>
      <c r="E123" s="6" t="s">
        <v>1383</v>
      </c>
      <c r="G123" s="3"/>
    </row>
    <row r="124" spans="3:7" s="1" customFormat="1" ht="43.5" outlineLevel="1" thickBot="1" x14ac:dyDescent="0.25">
      <c r="C124" s="2"/>
      <c r="D124" s="16" t="s">
        <v>1361</v>
      </c>
      <c r="E124" s="7" t="s">
        <v>1383</v>
      </c>
      <c r="G124" s="3"/>
    </row>
    <row r="125" spans="3:7" s="1" customFormat="1" ht="15.75" thickTop="1" thickBot="1" x14ac:dyDescent="0.25">
      <c r="C125" s="2"/>
      <c r="D125" s="151" t="s">
        <v>1542</v>
      </c>
      <c r="E125" s="152" t="s">
        <v>675</v>
      </c>
      <c r="G125" s="3"/>
    </row>
    <row r="126" spans="3:7" s="1" customFormat="1" ht="15.75" outlineLevel="1" thickTop="1" x14ac:dyDescent="0.25">
      <c r="C126" s="2"/>
      <c r="D126" s="13" t="s">
        <v>1362</v>
      </c>
      <c r="E126" s="4" t="s">
        <v>47</v>
      </c>
      <c r="G126" s="3"/>
    </row>
    <row r="127" spans="3:7" s="1" customFormat="1" ht="86.25" outlineLevel="1" x14ac:dyDescent="0.25">
      <c r="C127" s="2"/>
      <c r="D127" s="10" t="s">
        <v>1363</v>
      </c>
      <c r="E127" s="6" t="s">
        <v>676</v>
      </c>
      <c r="G127" s="3"/>
    </row>
    <row r="128" spans="3:7" s="1" customFormat="1" ht="45" outlineLevel="1" x14ac:dyDescent="0.25">
      <c r="C128" s="2"/>
      <c r="D128" s="10" t="s">
        <v>1364</v>
      </c>
      <c r="E128" s="6" t="s">
        <v>677</v>
      </c>
      <c r="G128" s="3"/>
    </row>
    <row r="129" spans="3:7" s="1" customFormat="1" ht="30" outlineLevel="1" x14ac:dyDescent="0.25">
      <c r="C129" s="2"/>
      <c r="D129" s="10" t="s">
        <v>1365</v>
      </c>
      <c r="E129" s="19" t="s">
        <v>1543</v>
      </c>
      <c r="G129" s="3"/>
    </row>
    <row r="130" spans="3:7" s="1" customFormat="1" ht="57" outlineLevel="1" x14ac:dyDescent="0.2">
      <c r="C130" s="2"/>
      <c r="D130" s="9" t="s">
        <v>1271</v>
      </c>
      <c r="E130" s="11" t="s">
        <v>678</v>
      </c>
      <c r="G130" s="3"/>
    </row>
    <row r="131" spans="3:7" s="1" customFormat="1" ht="30" outlineLevel="1" x14ac:dyDescent="0.25">
      <c r="C131" s="2"/>
      <c r="D131" s="10" t="s">
        <v>1366</v>
      </c>
      <c r="E131" s="19" t="s">
        <v>1391</v>
      </c>
      <c r="G131" s="3"/>
    </row>
    <row r="132" spans="3:7" s="1" customFormat="1" outlineLevel="1" x14ac:dyDescent="0.2">
      <c r="C132" s="2"/>
      <c r="D132" s="9" t="s">
        <v>1271</v>
      </c>
      <c r="E132" s="11" t="s">
        <v>679</v>
      </c>
      <c r="G132" s="3"/>
    </row>
    <row r="133" spans="3:7" s="1" customFormat="1" ht="15" outlineLevel="1" x14ac:dyDescent="0.25">
      <c r="C133" s="2"/>
      <c r="D133" s="97" t="s">
        <v>1367</v>
      </c>
      <c r="E133" s="6"/>
      <c r="G133" s="3"/>
    </row>
    <row r="134" spans="3:7" s="1" customFormat="1" outlineLevel="1" x14ac:dyDescent="0.2">
      <c r="C134" s="2"/>
      <c r="D134" s="15" t="s">
        <v>1368</v>
      </c>
      <c r="E134" s="19" t="s">
        <v>1544</v>
      </c>
      <c r="G134" s="3"/>
    </row>
    <row r="135" spans="3:7" s="1" customFormat="1" outlineLevel="1" x14ac:dyDescent="0.2">
      <c r="C135" s="2"/>
      <c r="D135" s="15" t="s">
        <v>1369</v>
      </c>
      <c r="E135" s="19" t="s">
        <v>1388</v>
      </c>
      <c r="G135" s="3"/>
    </row>
    <row r="136" spans="3:7" s="1" customFormat="1" outlineLevel="1" x14ac:dyDescent="0.2">
      <c r="C136" s="2"/>
      <c r="D136" s="15" t="s">
        <v>1370</v>
      </c>
      <c r="E136" s="19" t="s">
        <v>1389</v>
      </c>
      <c r="G136" s="3"/>
    </row>
    <row r="137" spans="3:7" s="1" customFormat="1" ht="85.5" outlineLevel="1" x14ac:dyDescent="0.2">
      <c r="C137" s="2"/>
      <c r="D137" s="9" t="s">
        <v>1371</v>
      </c>
      <c r="E137" s="11" t="s">
        <v>680</v>
      </c>
      <c r="G137" s="3"/>
    </row>
    <row r="138" spans="3:7" s="1" customFormat="1" ht="201" outlineLevel="1" thickBot="1" x14ac:dyDescent="0.3">
      <c r="C138" s="2"/>
      <c r="D138" s="12" t="s">
        <v>1372</v>
      </c>
      <c r="E138" s="14" t="s">
        <v>683</v>
      </c>
      <c r="G138" s="3"/>
    </row>
    <row r="139" spans="3:7" s="1" customFormat="1" ht="15.75" thickTop="1" thickBot="1" x14ac:dyDescent="0.25">
      <c r="C139" s="2"/>
      <c r="D139" s="151" t="s">
        <v>1545</v>
      </c>
      <c r="E139" s="152" t="s">
        <v>684</v>
      </c>
      <c r="G139" s="3"/>
    </row>
    <row r="140" spans="3:7" s="1" customFormat="1" ht="15.75" outlineLevel="1" thickTop="1" x14ac:dyDescent="0.25">
      <c r="C140" s="2"/>
      <c r="D140" s="13" t="s">
        <v>1362</v>
      </c>
      <c r="E140" s="4" t="s">
        <v>178</v>
      </c>
      <c r="G140" s="3"/>
    </row>
    <row r="141" spans="3:7" s="1" customFormat="1" ht="86.25" outlineLevel="1" x14ac:dyDescent="0.25">
      <c r="C141" s="2"/>
      <c r="D141" s="10" t="s">
        <v>1363</v>
      </c>
      <c r="E141" s="6" t="s">
        <v>685</v>
      </c>
      <c r="G141" s="3"/>
    </row>
    <row r="142" spans="3:7" s="1" customFormat="1" ht="45" outlineLevel="1" x14ac:dyDescent="0.25">
      <c r="C142" s="2"/>
      <c r="D142" s="10" t="s">
        <v>1364</v>
      </c>
      <c r="E142" s="6" t="s">
        <v>677</v>
      </c>
      <c r="G142" s="3"/>
    </row>
    <row r="143" spans="3:7" s="1" customFormat="1" ht="30" outlineLevel="1" x14ac:dyDescent="0.25">
      <c r="C143" s="2"/>
      <c r="D143" s="10" t="s">
        <v>1365</v>
      </c>
      <c r="E143" s="19" t="s">
        <v>1473</v>
      </c>
      <c r="G143" s="3"/>
    </row>
    <row r="144" spans="3:7" s="1" customFormat="1" ht="42.75" outlineLevel="1" x14ac:dyDescent="0.2">
      <c r="C144" s="2"/>
      <c r="D144" s="9" t="s">
        <v>1271</v>
      </c>
      <c r="E144" s="11" t="s">
        <v>686</v>
      </c>
      <c r="G144" s="3"/>
    </row>
    <row r="145" spans="3:7" s="1" customFormat="1" ht="30" outlineLevel="1" x14ac:dyDescent="0.25">
      <c r="C145" s="2"/>
      <c r="D145" s="10" t="s">
        <v>1366</v>
      </c>
      <c r="E145" s="19" t="s">
        <v>1546</v>
      </c>
      <c r="G145" s="3"/>
    </row>
    <row r="146" spans="3:7" s="1" customFormat="1" outlineLevel="1" x14ac:dyDescent="0.2">
      <c r="C146" s="2"/>
      <c r="D146" s="9" t="s">
        <v>1271</v>
      </c>
      <c r="E146" s="11" t="s">
        <v>687</v>
      </c>
      <c r="G146" s="3"/>
    </row>
    <row r="147" spans="3:7" s="1" customFormat="1" ht="15" outlineLevel="1" x14ac:dyDescent="0.25">
      <c r="C147" s="2"/>
      <c r="D147" s="97" t="s">
        <v>1367</v>
      </c>
      <c r="E147" s="6"/>
      <c r="G147" s="3"/>
    </row>
    <row r="148" spans="3:7" s="1" customFormat="1" outlineLevel="1" x14ac:dyDescent="0.2">
      <c r="C148" s="2"/>
      <c r="D148" s="15" t="s">
        <v>1368</v>
      </c>
      <c r="E148" s="19" t="s">
        <v>1544</v>
      </c>
      <c r="G148" s="3"/>
    </row>
    <row r="149" spans="3:7" s="1" customFormat="1" outlineLevel="1" x14ac:dyDescent="0.2">
      <c r="C149" s="2"/>
      <c r="D149" s="15" t="s">
        <v>1369</v>
      </c>
      <c r="E149" s="19" t="s">
        <v>1388</v>
      </c>
      <c r="G149" s="3"/>
    </row>
    <row r="150" spans="3:7" s="1" customFormat="1" outlineLevel="1" x14ac:dyDescent="0.2">
      <c r="C150" s="2"/>
      <c r="D150" s="15" t="s">
        <v>1370</v>
      </c>
      <c r="E150" s="19" t="s">
        <v>1389</v>
      </c>
      <c r="G150" s="3"/>
    </row>
    <row r="151" spans="3:7" s="1" customFormat="1" ht="85.5" outlineLevel="1" x14ac:dyDescent="0.2">
      <c r="C151" s="2"/>
      <c r="D151" s="9" t="s">
        <v>1371</v>
      </c>
      <c r="E151" s="11" t="s">
        <v>680</v>
      </c>
      <c r="G151" s="3"/>
    </row>
    <row r="152" spans="3:7" s="1" customFormat="1" ht="186.75" outlineLevel="1" thickBot="1" x14ac:dyDescent="0.3">
      <c r="C152" s="2"/>
      <c r="D152" s="12" t="s">
        <v>1372</v>
      </c>
      <c r="E152" s="14" t="s">
        <v>689</v>
      </c>
      <c r="G152" s="3"/>
    </row>
    <row r="153" spans="3:7" s="1" customFormat="1" ht="15" thickTop="1" x14ac:dyDescent="0.2">
      <c r="C153" s="2"/>
      <c r="D153" s="22"/>
      <c r="E153" s="23"/>
      <c r="G153" s="3"/>
    </row>
    <row r="159" spans="3:7" s="1" customFormat="1" x14ac:dyDescent="0.2">
      <c r="C159" s="2"/>
      <c r="D159" s="2"/>
      <c r="E159" s="8"/>
      <c r="G159" s="3"/>
    </row>
    <row r="160" spans="3:7" s="1" customFormat="1" x14ac:dyDescent="0.2">
      <c r="C160" s="2"/>
      <c r="D160" s="2"/>
      <c r="E160" s="8"/>
      <c r="G160" s="3"/>
    </row>
  </sheetData>
  <mergeCells count="33">
    <mergeCell ref="D120:E120"/>
    <mergeCell ref="D125:E125"/>
    <mergeCell ref="D139:E139"/>
    <mergeCell ref="D105:E105"/>
    <mergeCell ref="D108:E108"/>
    <mergeCell ref="D109:E109"/>
    <mergeCell ref="D112:E112"/>
    <mergeCell ref="D116:E116"/>
    <mergeCell ref="D117:E117"/>
    <mergeCell ref="D102:E102"/>
    <mergeCell ref="D62:E62"/>
    <mergeCell ref="D63:E63"/>
    <mergeCell ref="D66:E66"/>
    <mergeCell ref="D71:E71"/>
    <mergeCell ref="D82:E82"/>
    <mergeCell ref="D88:E88"/>
    <mergeCell ref="D94:E94"/>
    <mergeCell ref="D99:E99"/>
    <mergeCell ref="D100:E100"/>
    <mergeCell ref="G76:G77"/>
    <mergeCell ref="D78:E78"/>
    <mergeCell ref="D35:E35"/>
    <mergeCell ref="D41:E41"/>
    <mergeCell ref="D46:E46"/>
    <mergeCell ref="D49:E49"/>
    <mergeCell ref="D52:E52"/>
    <mergeCell ref="D59:E59"/>
    <mergeCell ref="D28:E28"/>
    <mergeCell ref="D2:E2"/>
    <mergeCell ref="D16:E16"/>
    <mergeCell ref="D17:E17"/>
    <mergeCell ref="D24:E24"/>
    <mergeCell ref="D25:E25"/>
  </mergeCells>
  <hyperlinks>
    <hyperlink ref="G1" location="Übersicht!A1" display="zurück zur Übersicht" xr:uid="{E9ECC2E3-AF0D-4C34-AD81-6A7CFD27C463}"/>
  </hyperlinks>
  <pageMargins left="0.7" right="0.7" top="0.75" bottom="0.75" header="0.3" footer="0.3"/>
  <pageSetup paperSize="9" scale="46" orientation="portrait" verticalDpi="0" r:id="rId1"/>
  <rowBreaks count="2" manualBreakCount="2">
    <brk id="98" min="3" max="4" man="1"/>
    <brk id="115" min="3" max="4" man="1"/>
  </row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06E483-250D-4B40-8226-01A244B9AA71}">
  <sheetPr codeName="Tabelle95">
    <outlinePr summaryBelow="0"/>
  </sheetPr>
  <dimension ref="A1:EY133"/>
  <sheetViews>
    <sheetView zoomScaleNormal="100" workbookViewId="0">
      <pane ySplit="1" topLeftCell="A2" activePane="bottomLeft" state="frozen"/>
      <selection sqref="A1:XFD1048576"/>
      <selection pane="bottomLeft" activeCell="E6" sqref="E6"/>
    </sheetView>
  </sheetViews>
  <sheetFormatPr baseColWidth="10" defaultColWidth="10.85546875" defaultRowHeight="14.25" outlineLevelRow="1" x14ac:dyDescent="0.2"/>
  <cols>
    <col min="1" max="2" width="4" style="1" customWidth="1"/>
    <col min="3" max="3" width="1.5703125" style="2" customWidth="1"/>
    <col min="4" max="4" width="26.140625" style="2" customWidth="1"/>
    <col min="5" max="5" width="98.85546875" style="8" customWidth="1"/>
    <col min="6" max="6" width="1.5703125" style="1" customWidth="1"/>
    <col min="7" max="7" width="128.5703125" style="3" customWidth="1"/>
    <col min="8" max="155" width="10.85546875" style="1"/>
    <col min="156" max="16384" width="10.85546875" style="24"/>
  </cols>
  <sheetData>
    <row r="1" spans="3:8" s="1" customFormat="1" ht="50.1" customHeight="1" thickBot="1" x14ac:dyDescent="0.25">
      <c r="C1" s="2"/>
      <c r="D1" s="116" t="s">
        <v>691</v>
      </c>
      <c r="G1" s="112" t="s">
        <v>1374</v>
      </c>
    </row>
    <row r="2" spans="3:8" s="1" customFormat="1" ht="29.25" thickTop="1" thickBot="1" x14ac:dyDescent="0.45">
      <c r="C2" s="2"/>
      <c r="D2" s="153" t="s">
        <v>1255</v>
      </c>
      <c r="E2" s="154"/>
      <c r="G2" s="3"/>
    </row>
    <row r="3" spans="3:8" s="1" customFormat="1" ht="115.5" outlineLevel="1" thickTop="1" x14ac:dyDescent="0.25">
      <c r="C3" s="2"/>
      <c r="D3" s="13" t="s">
        <v>1256</v>
      </c>
      <c r="E3" s="4" t="s">
        <v>702</v>
      </c>
      <c r="G3" s="3"/>
      <c r="H3" s="5"/>
    </row>
    <row r="4" spans="3:8" s="1" customFormat="1" ht="15" outlineLevel="1" x14ac:dyDescent="0.25">
      <c r="C4" s="2"/>
      <c r="D4" s="10" t="s">
        <v>1257</v>
      </c>
      <c r="E4" s="6" t="s">
        <v>1547</v>
      </c>
      <c r="G4" s="3"/>
    </row>
    <row r="5" spans="3:8" s="1" customFormat="1" ht="15" outlineLevel="1" x14ac:dyDescent="0.25">
      <c r="C5" s="2"/>
      <c r="D5" s="10" t="s">
        <v>1258</v>
      </c>
      <c r="E5" s="6" t="s">
        <v>692</v>
      </c>
      <c r="G5" s="3"/>
    </row>
    <row r="6" spans="3:8" s="1" customFormat="1" ht="15" outlineLevel="1" x14ac:dyDescent="0.25">
      <c r="C6" s="2"/>
      <c r="D6" s="10" t="s">
        <v>1259</v>
      </c>
      <c r="E6" s="6" t="s">
        <v>693</v>
      </c>
      <c r="G6" s="3"/>
    </row>
    <row r="7" spans="3:8" s="1" customFormat="1" ht="15" outlineLevel="1" x14ac:dyDescent="0.25">
      <c r="C7" s="2"/>
      <c r="D7" s="10" t="s">
        <v>371</v>
      </c>
      <c r="E7" s="6" t="s">
        <v>694</v>
      </c>
      <c r="G7" s="3"/>
    </row>
    <row r="8" spans="3:8" s="1" customFormat="1" ht="15" outlineLevel="1" x14ac:dyDescent="0.25">
      <c r="C8" s="2"/>
      <c r="D8" s="10" t="s">
        <v>1260</v>
      </c>
      <c r="E8" s="6" t="s">
        <v>695</v>
      </c>
      <c r="G8" s="3"/>
    </row>
    <row r="9" spans="3:8" s="1" customFormat="1" ht="30" outlineLevel="1" x14ac:dyDescent="0.25">
      <c r="C9" s="2"/>
      <c r="D9" s="10" t="s">
        <v>1261</v>
      </c>
      <c r="E9" s="6" t="s">
        <v>19</v>
      </c>
      <c r="G9" s="3"/>
    </row>
    <row r="10" spans="3:8" s="1" customFormat="1" ht="28.5" outlineLevel="1" x14ac:dyDescent="0.2">
      <c r="C10" s="2"/>
      <c r="D10" s="72" t="s">
        <v>1262</v>
      </c>
      <c r="E10" s="55" t="s">
        <v>23</v>
      </c>
      <c r="G10" s="3"/>
    </row>
    <row r="11" spans="3:8" s="1" customFormat="1" ht="45" outlineLevel="1" x14ac:dyDescent="0.25">
      <c r="C11" s="2"/>
      <c r="D11" s="10" t="s">
        <v>1263</v>
      </c>
      <c r="E11" s="6">
        <v>20</v>
      </c>
      <c r="G11" s="3"/>
    </row>
    <row r="12" spans="3:8" s="1" customFormat="1" ht="28.5" outlineLevel="1" x14ac:dyDescent="0.2">
      <c r="C12" s="2"/>
      <c r="D12" s="15" t="s">
        <v>1264</v>
      </c>
      <c r="E12" s="27">
        <v>18</v>
      </c>
      <c r="G12" s="3"/>
    </row>
    <row r="13" spans="3:8" s="1" customFormat="1" ht="28.5" outlineLevel="1" x14ac:dyDescent="0.2">
      <c r="C13" s="2"/>
      <c r="D13" s="15" t="s">
        <v>1265</v>
      </c>
      <c r="E13" s="27">
        <v>2</v>
      </c>
      <c r="G13" s="3"/>
    </row>
    <row r="14" spans="3:8" s="1" customFormat="1" ht="15" outlineLevel="1" thickBot="1" x14ac:dyDescent="0.25">
      <c r="C14" s="2"/>
      <c r="D14" s="16" t="s">
        <v>1266</v>
      </c>
      <c r="E14" s="91">
        <v>0</v>
      </c>
      <c r="G14" s="3"/>
    </row>
    <row r="15" spans="3:8" ht="15.75" thickTop="1" thickBot="1" x14ac:dyDescent="0.25"/>
    <row r="16" spans="3:8" ht="29.25" thickTop="1" thickBot="1" x14ac:dyDescent="0.45">
      <c r="D16" s="153" t="s">
        <v>1267</v>
      </c>
      <c r="E16" s="154"/>
    </row>
    <row r="17" spans="3:7" s="1" customFormat="1" ht="21.75" thickTop="1" thickBot="1" x14ac:dyDescent="0.35">
      <c r="C17" s="2"/>
      <c r="D17" s="155" t="s">
        <v>1268</v>
      </c>
      <c r="E17" s="156"/>
      <c r="G17" s="3"/>
    </row>
    <row r="18" spans="3:7" s="1" customFormat="1" ht="45.75" outlineLevel="1" thickTop="1" x14ac:dyDescent="0.25">
      <c r="C18" s="2"/>
      <c r="D18" s="13" t="s">
        <v>1269</v>
      </c>
      <c r="E18" s="4" t="s">
        <v>80</v>
      </c>
      <c r="G18" s="3"/>
    </row>
    <row r="19" spans="3:7" s="1" customFormat="1" ht="15" outlineLevel="1" x14ac:dyDescent="0.25">
      <c r="C19" s="2"/>
      <c r="D19" s="10" t="s">
        <v>1270</v>
      </c>
      <c r="E19" s="6" t="s">
        <v>199</v>
      </c>
      <c r="G19" s="3"/>
    </row>
    <row r="20" spans="3:7" s="1" customFormat="1" outlineLevel="1" x14ac:dyDescent="0.2">
      <c r="C20" s="2"/>
      <c r="D20" s="9" t="s">
        <v>1271</v>
      </c>
      <c r="E20" s="11" t="s">
        <v>23</v>
      </c>
      <c r="G20" s="3"/>
    </row>
    <row r="21" spans="3:7" s="1" customFormat="1" ht="45" outlineLevel="1" x14ac:dyDescent="0.25">
      <c r="C21" s="2"/>
      <c r="D21" s="10" t="s">
        <v>1272</v>
      </c>
      <c r="E21" s="6" t="s">
        <v>202</v>
      </c>
      <c r="G21" s="3"/>
    </row>
    <row r="22" spans="3:7" s="1" customFormat="1" ht="29.25" outlineLevel="1" thickBot="1" x14ac:dyDescent="0.25">
      <c r="C22" s="2"/>
      <c r="D22" s="44" t="s">
        <v>1273</v>
      </c>
      <c r="E22" s="45" t="s">
        <v>23</v>
      </c>
      <c r="G22" s="3"/>
    </row>
    <row r="23" spans="3:7" ht="15.75" thickTop="1" thickBot="1" x14ac:dyDescent="0.25"/>
    <row r="24" spans="3:7" s="1" customFormat="1" ht="21.75" thickTop="1" thickBot="1" x14ac:dyDescent="0.35">
      <c r="C24" s="2"/>
      <c r="D24" s="145" t="s">
        <v>1274</v>
      </c>
      <c r="E24" s="146"/>
      <c r="G24" s="3"/>
    </row>
    <row r="25" spans="3:7" s="1" customFormat="1" ht="19.5" thickTop="1" thickBot="1" x14ac:dyDescent="0.25">
      <c r="C25" s="2"/>
      <c r="D25" s="151" t="s">
        <v>1275</v>
      </c>
      <c r="E25" s="152"/>
      <c r="G25" s="28"/>
    </row>
    <row r="26" spans="3:7" s="1" customFormat="1" ht="44.25" outlineLevel="1" thickTop="1" x14ac:dyDescent="0.25">
      <c r="C26" s="2"/>
      <c r="D26" s="13" t="s">
        <v>1276</v>
      </c>
      <c r="E26" s="4" t="s">
        <v>24</v>
      </c>
      <c r="G26" s="3"/>
    </row>
    <row r="27" spans="3:7" s="1" customFormat="1" ht="45.75" outlineLevel="1" thickBot="1" x14ac:dyDescent="0.3">
      <c r="C27" s="2"/>
      <c r="D27" s="12" t="s">
        <v>1277</v>
      </c>
      <c r="E27" s="31">
        <v>10</v>
      </c>
      <c r="G27" s="3"/>
    </row>
    <row r="28" spans="3:7" s="1" customFormat="1" ht="19.5" thickTop="1" thickBot="1" x14ac:dyDescent="0.25">
      <c r="C28" s="2"/>
      <c r="D28" s="151" t="s">
        <v>1278</v>
      </c>
      <c r="E28" s="152"/>
      <c r="G28" s="28"/>
    </row>
    <row r="29" spans="3:7" s="1" customFormat="1" ht="30.75" outlineLevel="1" thickTop="1" x14ac:dyDescent="0.25">
      <c r="C29" s="2"/>
      <c r="D29" s="13" t="s">
        <v>1279</v>
      </c>
      <c r="E29" s="111" t="s">
        <v>697</v>
      </c>
      <c r="G29" s="3"/>
    </row>
    <row r="30" spans="3:7" s="1" customFormat="1" ht="86.25" outlineLevel="1" x14ac:dyDescent="0.25">
      <c r="C30" s="2"/>
      <c r="D30" s="10" t="s">
        <v>1280</v>
      </c>
      <c r="E30" s="6" t="s">
        <v>701</v>
      </c>
      <c r="G30" s="3"/>
    </row>
    <row r="31" spans="3:7" s="1" customFormat="1" ht="60" outlineLevel="1" x14ac:dyDescent="0.25">
      <c r="C31" s="2"/>
      <c r="D31" s="10" t="s">
        <v>1281</v>
      </c>
      <c r="E31" s="6" t="s">
        <v>83</v>
      </c>
      <c r="G31" s="3"/>
    </row>
    <row r="32" spans="3:7" s="1" customFormat="1" ht="30" outlineLevel="1" x14ac:dyDescent="0.25">
      <c r="C32" s="2"/>
      <c r="D32" s="10" t="s">
        <v>1282</v>
      </c>
      <c r="E32" s="6" t="s">
        <v>225</v>
      </c>
      <c r="G32" s="3"/>
    </row>
    <row r="33" spans="3:7" s="1" customFormat="1" ht="30" outlineLevel="1" x14ac:dyDescent="0.25">
      <c r="C33" s="2"/>
      <c r="D33" s="10" t="s">
        <v>1283</v>
      </c>
      <c r="E33" s="6" t="s">
        <v>27</v>
      </c>
      <c r="G33" s="3"/>
    </row>
    <row r="34" spans="3:7" s="1" customFormat="1" ht="100.5" outlineLevel="1" thickBot="1" x14ac:dyDescent="0.25">
      <c r="C34" s="2"/>
      <c r="D34" s="16" t="s">
        <v>1284</v>
      </c>
      <c r="E34" s="7" t="s">
        <v>102</v>
      </c>
      <c r="G34" s="3"/>
    </row>
    <row r="35" spans="3:7" s="1" customFormat="1" ht="19.5" thickTop="1" thickBot="1" x14ac:dyDescent="0.25">
      <c r="C35" s="2"/>
      <c r="D35" s="151" t="s">
        <v>1285</v>
      </c>
      <c r="E35" s="152"/>
      <c r="G35" s="3"/>
    </row>
    <row r="36" spans="3:7" s="1" customFormat="1" ht="15.75" outlineLevel="1" thickTop="1" x14ac:dyDescent="0.25">
      <c r="C36" s="2"/>
      <c r="D36" s="13" t="s">
        <v>1286</v>
      </c>
      <c r="E36" s="4" t="s">
        <v>32</v>
      </c>
      <c r="G36" s="3"/>
    </row>
    <row r="37" spans="3:7" s="1" customFormat="1" ht="15" outlineLevel="1" x14ac:dyDescent="0.25">
      <c r="C37" s="2"/>
      <c r="D37" s="10" t="s">
        <v>1287</v>
      </c>
      <c r="E37" s="6" t="s">
        <v>22</v>
      </c>
      <c r="G37" s="3"/>
    </row>
    <row r="38" spans="3:7" s="1" customFormat="1" ht="29.25" outlineLevel="1" x14ac:dyDescent="0.25">
      <c r="C38" s="2"/>
      <c r="D38" s="10" t="s">
        <v>1288</v>
      </c>
      <c r="E38" s="6" t="s">
        <v>161</v>
      </c>
      <c r="G38" s="3"/>
    </row>
    <row r="39" spans="3:7" s="1" customFormat="1" ht="15" outlineLevel="1" x14ac:dyDescent="0.25">
      <c r="C39" s="2"/>
      <c r="D39" s="10" t="s">
        <v>1289</v>
      </c>
      <c r="E39" s="6" t="s">
        <v>30</v>
      </c>
      <c r="G39" s="3"/>
    </row>
    <row r="40" spans="3:7" s="1" customFormat="1" ht="45.75" outlineLevel="1" thickBot="1" x14ac:dyDescent="0.3">
      <c r="C40" s="2"/>
      <c r="D40" s="12" t="s">
        <v>1290</v>
      </c>
      <c r="E40" s="7" t="s">
        <v>27</v>
      </c>
      <c r="G40" s="3"/>
    </row>
    <row r="41" spans="3:7" s="1" customFormat="1" ht="19.5" thickTop="1" thickBot="1" x14ac:dyDescent="0.25">
      <c r="C41" s="2"/>
      <c r="D41" s="151" t="s">
        <v>1291</v>
      </c>
      <c r="E41" s="152"/>
      <c r="G41" s="3"/>
    </row>
    <row r="42" spans="3:7" s="1" customFormat="1" ht="15.75" outlineLevel="1" thickTop="1" x14ac:dyDescent="0.25">
      <c r="C42" s="2"/>
      <c r="D42" s="13" t="s">
        <v>1292</v>
      </c>
      <c r="E42" s="4" t="s">
        <v>22</v>
      </c>
      <c r="G42" s="3"/>
    </row>
    <row r="43" spans="3:7" s="1" customFormat="1" ht="15" outlineLevel="1" x14ac:dyDescent="0.25">
      <c r="C43" s="2"/>
      <c r="D43" s="10" t="s">
        <v>1293</v>
      </c>
      <c r="E43" s="6" t="s">
        <v>32</v>
      </c>
      <c r="G43" s="3"/>
    </row>
    <row r="44" spans="3:7" s="1" customFormat="1" ht="15" outlineLevel="1" x14ac:dyDescent="0.25">
      <c r="C44" s="2"/>
      <c r="D44" s="10" t="s">
        <v>1294</v>
      </c>
      <c r="E44" s="6" t="s">
        <v>22</v>
      </c>
      <c r="G44" s="3"/>
    </row>
    <row r="45" spans="3:7" s="1" customFormat="1" ht="30.75" outlineLevel="1" thickBot="1" x14ac:dyDescent="0.3">
      <c r="C45" s="2"/>
      <c r="D45" s="12" t="s">
        <v>1295</v>
      </c>
      <c r="E45" s="7" t="s">
        <v>34</v>
      </c>
      <c r="G45" s="3"/>
    </row>
    <row r="46" spans="3:7" s="1" customFormat="1" ht="19.5" thickTop="1" thickBot="1" x14ac:dyDescent="0.25">
      <c r="C46" s="2"/>
      <c r="D46" s="151" t="s">
        <v>1296</v>
      </c>
      <c r="E46" s="152"/>
      <c r="G46" s="3"/>
    </row>
    <row r="47" spans="3:7" s="1" customFormat="1" ht="15.75" outlineLevel="1" thickTop="1" x14ac:dyDescent="0.25">
      <c r="C47" s="2"/>
      <c r="D47" s="13" t="s">
        <v>1297</v>
      </c>
      <c r="E47" s="4" t="s">
        <v>22</v>
      </c>
      <c r="G47" s="3"/>
    </row>
    <row r="48" spans="3:7" s="1" customFormat="1" ht="15.75" outlineLevel="1" thickBot="1" x14ac:dyDescent="0.3">
      <c r="C48" s="2"/>
      <c r="D48" s="12" t="s">
        <v>114</v>
      </c>
      <c r="E48" s="7" t="s">
        <v>22</v>
      </c>
      <c r="G48" s="3"/>
    </row>
    <row r="49" spans="3:7" s="1" customFormat="1" ht="19.5" thickTop="1" thickBot="1" x14ac:dyDescent="0.25">
      <c r="C49" s="2"/>
      <c r="D49" s="151" t="s">
        <v>1298</v>
      </c>
      <c r="E49" s="152"/>
      <c r="G49" s="3"/>
    </row>
    <row r="50" spans="3:7" s="1" customFormat="1" ht="30.75" outlineLevel="1" thickTop="1" x14ac:dyDescent="0.25">
      <c r="C50" s="2"/>
      <c r="D50" s="13" t="s">
        <v>1112</v>
      </c>
      <c r="E50" s="4" t="s">
        <v>22</v>
      </c>
      <c r="G50" s="3"/>
    </row>
    <row r="51" spans="3:7" s="1" customFormat="1" ht="30.75" outlineLevel="1" thickBot="1" x14ac:dyDescent="0.3">
      <c r="C51" s="2"/>
      <c r="D51" s="12" t="s">
        <v>1299</v>
      </c>
      <c r="E51" s="7" t="s">
        <v>22</v>
      </c>
      <c r="G51" s="3"/>
    </row>
    <row r="52" spans="3:7" s="1" customFormat="1" ht="19.5" thickTop="1" thickBot="1" x14ac:dyDescent="0.25">
      <c r="C52" s="2"/>
      <c r="D52" s="151" t="s">
        <v>1300</v>
      </c>
      <c r="E52" s="152"/>
      <c r="G52" s="3"/>
    </row>
    <row r="53" spans="3:7" s="1" customFormat="1" ht="30.75" outlineLevel="1" thickTop="1" x14ac:dyDescent="0.25">
      <c r="C53" s="2"/>
      <c r="D53" s="13" t="s">
        <v>1301</v>
      </c>
      <c r="E53" s="4" t="s">
        <v>22</v>
      </c>
      <c r="G53" s="3"/>
    </row>
    <row r="54" spans="3:7" s="1" customFormat="1" outlineLevel="1" x14ac:dyDescent="0.2">
      <c r="C54" s="2"/>
      <c r="D54" s="15" t="s">
        <v>1302</v>
      </c>
      <c r="E54" s="27" t="s">
        <v>22</v>
      </c>
      <c r="G54" s="3"/>
    </row>
    <row r="55" spans="3:7" s="1" customFormat="1" outlineLevel="1" x14ac:dyDescent="0.2">
      <c r="C55" s="2"/>
      <c r="D55" s="15" t="s">
        <v>1303</v>
      </c>
      <c r="E55" s="27" t="s">
        <v>28</v>
      </c>
      <c r="G55" s="3"/>
    </row>
    <row r="56" spans="3:7" s="1" customFormat="1" outlineLevel="1" x14ac:dyDescent="0.2">
      <c r="C56" s="2"/>
      <c r="D56" s="15" t="s">
        <v>1304</v>
      </c>
      <c r="E56" s="27" t="s">
        <v>22</v>
      </c>
      <c r="G56" s="3"/>
    </row>
    <row r="57" spans="3:7" s="1" customFormat="1" ht="28.5" outlineLevel="1" x14ac:dyDescent="0.2">
      <c r="C57" s="2"/>
      <c r="D57" s="15" t="s">
        <v>1305</v>
      </c>
      <c r="E57" s="27" t="s">
        <v>28</v>
      </c>
      <c r="G57" s="3"/>
    </row>
    <row r="58" spans="3:7" s="1" customFormat="1" ht="15" outlineLevel="1" thickBot="1" x14ac:dyDescent="0.25">
      <c r="C58" s="2"/>
      <c r="D58" s="16" t="s">
        <v>1306</v>
      </c>
      <c r="E58" s="91" t="s">
        <v>34</v>
      </c>
      <c r="G58" s="3"/>
    </row>
    <row r="59" spans="3:7" s="1" customFormat="1" ht="19.5" thickTop="1" thickBot="1" x14ac:dyDescent="0.25">
      <c r="C59" s="2"/>
      <c r="D59" s="151" t="s">
        <v>1307</v>
      </c>
      <c r="E59" s="152"/>
      <c r="G59" s="3"/>
    </row>
    <row r="60" spans="3:7" s="1" customFormat="1" ht="16.5" thickTop="1" thickBot="1" x14ac:dyDescent="0.3">
      <c r="C60" s="2"/>
      <c r="D60" s="46"/>
      <c r="E60" s="47" t="s">
        <v>34</v>
      </c>
      <c r="G60" s="3"/>
    </row>
    <row r="61" spans="3:7" s="1" customFormat="1" ht="15.75" thickTop="1" thickBot="1" x14ac:dyDescent="0.25">
      <c r="C61" s="2"/>
      <c r="D61" s="2"/>
      <c r="E61" s="8"/>
      <c r="G61" s="3"/>
    </row>
    <row r="62" spans="3:7" s="1" customFormat="1" ht="21.75" thickTop="1" thickBot="1" x14ac:dyDescent="0.35">
      <c r="C62" s="2"/>
      <c r="D62" s="145" t="s">
        <v>1308</v>
      </c>
      <c r="E62" s="146"/>
      <c r="G62" s="3"/>
    </row>
    <row r="63" spans="3:7" s="1" customFormat="1" ht="19.5" thickTop="1" thickBot="1" x14ac:dyDescent="0.25">
      <c r="C63" s="2"/>
      <c r="D63" s="151" t="s">
        <v>1309</v>
      </c>
      <c r="E63" s="152"/>
      <c r="G63" s="3"/>
    </row>
    <row r="64" spans="3:7" s="1" customFormat="1" ht="30.75" outlineLevel="1" thickTop="1" x14ac:dyDescent="0.25">
      <c r="C64" s="2"/>
      <c r="D64" s="13" t="s">
        <v>290</v>
      </c>
      <c r="E64" s="4" t="s">
        <v>22</v>
      </c>
      <c r="F64" s="18"/>
      <c r="G64" s="3"/>
    </row>
    <row r="65" spans="3:7" s="1" customFormat="1" ht="15.75" outlineLevel="1" thickBot="1" x14ac:dyDescent="0.3">
      <c r="C65" s="2"/>
      <c r="D65" s="12" t="s">
        <v>1310</v>
      </c>
      <c r="E65" s="7" t="s">
        <v>32</v>
      </c>
      <c r="G65" s="3"/>
    </row>
    <row r="66" spans="3:7" s="1" customFormat="1" ht="19.5" thickTop="1" thickBot="1" x14ac:dyDescent="0.25">
      <c r="C66" s="2"/>
      <c r="D66" s="151" t="s">
        <v>1311</v>
      </c>
      <c r="E66" s="152"/>
      <c r="G66" s="3"/>
    </row>
    <row r="67" spans="3:7" s="1" customFormat="1" ht="15.75" outlineLevel="1" thickTop="1" x14ac:dyDescent="0.25">
      <c r="C67" s="2"/>
      <c r="D67" s="13" t="s">
        <v>1312</v>
      </c>
      <c r="E67" s="4" t="s">
        <v>22</v>
      </c>
      <c r="G67" s="3"/>
    </row>
    <row r="68" spans="3:7" s="1" customFormat="1" ht="15" outlineLevel="1" x14ac:dyDescent="0.25">
      <c r="C68" s="2"/>
      <c r="D68" s="10" t="s">
        <v>1313</v>
      </c>
      <c r="E68" s="6" t="s">
        <v>22</v>
      </c>
      <c r="G68" s="3"/>
    </row>
    <row r="69" spans="3:7" s="1" customFormat="1" ht="30.75" outlineLevel="1" thickBot="1" x14ac:dyDescent="0.3">
      <c r="C69" s="2"/>
      <c r="D69" s="12" t="s">
        <v>1314</v>
      </c>
      <c r="E69" s="7" t="s">
        <v>32</v>
      </c>
      <c r="G69" s="3"/>
    </row>
    <row r="70" spans="3:7" s="1" customFormat="1" ht="15.75" thickTop="1" thickBot="1" x14ac:dyDescent="0.25">
      <c r="C70" s="2"/>
      <c r="D70" s="2"/>
      <c r="E70" s="8"/>
      <c r="G70" s="3"/>
    </row>
    <row r="71" spans="3:7" s="1" customFormat="1" ht="21.75" thickTop="1" thickBot="1" x14ac:dyDescent="0.35">
      <c r="C71" s="2"/>
      <c r="D71" s="145" t="s">
        <v>1315</v>
      </c>
      <c r="E71" s="146"/>
      <c r="G71" s="3"/>
    </row>
    <row r="72" spans="3:7" s="1" customFormat="1" ht="44.25" outlineLevel="1" thickTop="1" x14ac:dyDescent="0.25">
      <c r="C72" s="2"/>
      <c r="D72" s="13" t="s">
        <v>1316</v>
      </c>
      <c r="E72" s="4" t="s">
        <v>99</v>
      </c>
      <c r="G72" s="3"/>
    </row>
    <row r="73" spans="3:7" s="1" customFormat="1" ht="30" outlineLevel="1" x14ac:dyDescent="0.25">
      <c r="C73" s="2"/>
      <c r="D73" s="10" t="s">
        <v>1317</v>
      </c>
      <c r="E73" s="6" t="s">
        <v>700</v>
      </c>
      <c r="G73" s="3"/>
    </row>
    <row r="74" spans="3:7" s="1" customFormat="1" ht="30" outlineLevel="1" x14ac:dyDescent="0.25">
      <c r="C74" s="2"/>
      <c r="D74" s="10" t="s">
        <v>1318</v>
      </c>
      <c r="E74" s="6" t="s">
        <v>54</v>
      </c>
      <c r="G74" s="3"/>
    </row>
    <row r="75" spans="3:7" s="1" customFormat="1" ht="30" outlineLevel="1" x14ac:dyDescent="0.25">
      <c r="C75" s="2"/>
      <c r="D75" s="10" t="s">
        <v>1319</v>
      </c>
      <c r="E75" s="6" t="s">
        <v>21</v>
      </c>
      <c r="G75" s="3"/>
    </row>
    <row r="76" spans="3:7" s="1" customFormat="1" ht="30" outlineLevel="1" x14ac:dyDescent="0.25">
      <c r="C76" s="2"/>
      <c r="D76" s="10" t="s">
        <v>1320</v>
      </c>
      <c r="E76" s="6" t="s">
        <v>1431</v>
      </c>
      <c r="G76" s="157"/>
    </row>
    <row r="77" spans="3:7" s="1" customFormat="1" ht="15" outlineLevel="1" thickBot="1" x14ac:dyDescent="0.25">
      <c r="C77" s="2"/>
      <c r="D77" s="44" t="s">
        <v>1321</v>
      </c>
      <c r="E77" s="45" t="s">
        <v>23</v>
      </c>
      <c r="G77" s="157"/>
    </row>
    <row r="78" spans="3:7" s="1" customFormat="1" ht="19.5" thickTop="1" thickBot="1" x14ac:dyDescent="0.25">
      <c r="C78" s="2"/>
      <c r="D78" s="151" t="s">
        <v>1322</v>
      </c>
      <c r="E78" s="152"/>
      <c r="G78" s="3"/>
    </row>
    <row r="79" spans="3:7" s="1" customFormat="1" ht="58.5" outlineLevel="1" thickTop="1" x14ac:dyDescent="0.25">
      <c r="C79" s="2"/>
      <c r="D79" s="13" t="s">
        <v>1323</v>
      </c>
      <c r="E79" s="4" t="s">
        <v>263</v>
      </c>
      <c r="G79" s="3"/>
    </row>
    <row r="80" spans="3:7" s="1" customFormat="1" ht="28.5" outlineLevel="1" x14ac:dyDescent="0.2">
      <c r="C80" s="2"/>
      <c r="D80" s="15" t="s">
        <v>1324</v>
      </c>
      <c r="E80" s="27" t="s">
        <v>23</v>
      </c>
      <c r="G80" s="3"/>
    </row>
    <row r="81" spans="3:7" s="1" customFormat="1" ht="15.75" outlineLevel="1" thickBot="1" x14ac:dyDescent="0.3">
      <c r="C81" s="2"/>
      <c r="D81" s="12" t="s">
        <v>1325</v>
      </c>
      <c r="E81" s="56" t="s">
        <v>23</v>
      </c>
      <c r="G81" s="3"/>
    </row>
    <row r="82" spans="3:7" s="1" customFormat="1" ht="19.5" thickTop="1" thickBot="1" x14ac:dyDescent="0.25">
      <c r="C82" s="2"/>
      <c r="D82" s="151" t="s">
        <v>1326</v>
      </c>
      <c r="E82" s="152"/>
      <c r="G82" s="28"/>
    </row>
    <row r="83" spans="3:7" s="1" customFormat="1" ht="30.75" outlineLevel="1" thickTop="1" x14ac:dyDescent="0.25">
      <c r="C83" s="2"/>
      <c r="D83" s="13" t="s">
        <v>1327</v>
      </c>
      <c r="E83" s="4" t="s">
        <v>32</v>
      </c>
      <c r="G83" s="3"/>
    </row>
    <row r="84" spans="3:7" s="1" customFormat="1" ht="30" outlineLevel="1" x14ac:dyDescent="0.25">
      <c r="C84" s="2"/>
      <c r="D84" s="10" t="s">
        <v>1328</v>
      </c>
      <c r="E84" s="6" t="s">
        <v>32</v>
      </c>
      <c r="G84" s="3"/>
    </row>
    <row r="85" spans="3:7" s="1" customFormat="1" ht="60" outlineLevel="1" x14ac:dyDescent="0.25">
      <c r="C85" s="2"/>
      <c r="D85" s="10" t="s">
        <v>1329</v>
      </c>
      <c r="E85" s="6" t="s">
        <v>33</v>
      </c>
      <c r="G85" s="3"/>
    </row>
    <row r="86" spans="3:7" s="1" customFormat="1" ht="30" outlineLevel="1" x14ac:dyDescent="0.25">
      <c r="C86" s="2"/>
      <c r="D86" s="10" t="s">
        <v>1330</v>
      </c>
      <c r="E86" s="6" t="s">
        <v>22</v>
      </c>
      <c r="G86" s="3"/>
    </row>
    <row r="87" spans="3:7" s="1" customFormat="1" ht="30.75" outlineLevel="1" thickBot="1" x14ac:dyDescent="0.3">
      <c r="C87" s="2"/>
      <c r="D87" s="12" t="s">
        <v>1331</v>
      </c>
      <c r="E87" s="7" t="s">
        <v>33</v>
      </c>
      <c r="G87" s="3"/>
    </row>
    <row r="88" spans="3:7" s="1" customFormat="1" ht="19.5" thickTop="1" thickBot="1" x14ac:dyDescent="0.25">
      <c r="C88" s="2"/>
      <c r="D88" s="151" t="s">
        <v>1332</v>
      </c>
      <c r="E88" s="152"/>
      <c r="G88" s="3"/>
    </row>
    <row r="89" spans="3:7" s="1" customFormat="1" ht="44.25" outlineLevel="1" thickTop="1" x14ac:dyDescent="0.25">
      <c r="C89" s="2"/>
      <c r="D89" s="13" t="s">
        <v>1333</v>
      </c>
      <c r="E89" s="4" t="s">
        <v>99</v>
      </c>
      <c r="G89" s="3"/>
    </row>
    <row r="90" spans="3:7" s="1" customFormat="1" ht="15" outlineLevel="1" x14ac:dyDescent="0.25">
      <c r="C90" s="2"/>
      <c r="D90" s="10" t="s">
        <v>1334</v>
      </c>
      <c r="E90" s="6" t="s">
        <v>100</v>
      </c>
      <c r="G90" s="3"/>
    </row>
    <row r="91" spans="3:7" s="1" customFormat="1" ht="43.5" outlineLevel="1" x14ac:dyDescent="0.25">
      <c r="C91" s="2"/>
      <c r="D91" s="10" t="s">
        <v>1335</v>
      </c>
      <c r="E91" s="6" t="s">
        <v>99</v>
      </c>
      <c r="G91" s="3"/>
    </row>
    <row r="92" spans="3:7" s="1" customFormat="1" ht="30" outlineLevel="1" x14ac:dyDescent="0.25">
      <c r="C92" s="2"/>
      <c r="D92" s="10" t="s">
        <v>1332</v>
      </c>
      <c r="E92" s="6" t="s">
        <v>31</v>
      </c>
      <c r="G92" s="3"/>
    </row>
    <row r="93" spans="3:7" s="1" customFormat="1" ht="15" outlineLevel="1" thickBot="1" x14ac:dyDescent="0.25">
      <c r="C93" s="2"/>
      <c r="D93" s="20" t="s">
        <v>1271</v>
      </c>
      <c r="E93" s="14">
        <v>0</v>
      </c>
      <c r="G93" s="3"/>
    </row>
    <row r="94" spans="3:7" s="1" customFormat="1" ht="19.5" thickTop="1" thickBot="1" x14ac:dyDescent="0.25">
      <c r="C94" s="2"/>
      <c r="D94" s="151" t="s">
        <v>1336</v>
      </c>
      <c r="E94" s="152"/>
      <c r="G94" s="3"/>
    </row>
    <row r="95" spans="3:7" s="1" customFormat="1" ht="15.75" outlineLevel="1" thickTop="1" x14ac:dyDescent="0.25">
      <c r="C95" s="2"/>
      <c r="D95" s="13" t="s">
        <v>1337</v>
      </c>
      <c r="E95" s="4" t="s">
        <v>22</v>
      </c>
      <c r="G95" s="3"/>
    </row>
    <row r="96" spans="3:7" s="1" customFormat="1" ht="15" outlineLevel="1" x14ac:dyDescent="0.25">
      <c r="C96" s="2"/>
      <c r="D96" s="10" t="s">
        <v>1338</v>
      </c>
      <c r="E96" s="6" t="s">
        <v>22</v>
      </c>
      <c r="G96" s="3"/>
    </row>
    <row r="97" spans="3:7" s="1" customFormat="1" ht="15.75" outlineLevel="1" thickBot="1" x14ac:dyDescent="0.3">
      <c r="C97" s="2"/>
      <c r="D97" s="12" t="s">
        <v>1339</v>
      </c>
      <c r="E97" s="7" t="s">
        <v>34</v>
      </c>
      <c r="G97" s="3"/>
    </row>
    <row r="98" spans="3:7" s="1" customFormat="1" ht="15.75" thickTop="1" thickBot="1" x14ac:dyDescent="0.25">
      <c r="C98" s="2"/>
      <c r="D98" s="2"/>
      <c r="E98" s="8"/>
      <c r="G98" s="3"/>
    </row>
    <row r="99" spans="3:7" s="1" customFormat="1" ht="21.75" thickTop="1" thickBot="1" x14ac:dyDescent="0.35">
      <c r="C99" s="2"/>
      <c r="D99" s="145" t="s">
        <v>1340</v>
      </c>
      <c r="E99" s="146"/>
      <c r="G99" s="17"/>
    </row>
    <row r="100" spans="3:7" s="1" customFormat="1" ht="19.5" thickTop="1" thickBot="1" x14ac:dyDescent="0.25">
      <c r="C100" s="2"/>
      <c r="D100" s="151" t="s">
        <v>1341</v>
      </c>
      <c r="E100" s="152"/>
      <c r="G100" s="17"/>
    </row>
    <row r="101" spans="3:7" s="1" customFormat="1" ht="16.5" outlineLevel="1" thickTop="1" thickBot="1" x14ac:dyDescent="0.3">
      <c r="C101" s="2"/>
      <c r="D101" s="46" t="s">
        <v>1342</v>
      </c>
      <c r="E101" s="47" t="s">
        <v>22</v>
      </c>
      <c r="G101" s="3"/>
    </row>
    <row r="102" spans="3:7" s="1" customFormat="1" ht="19.5" thickTop="1" thickBot="1" x14ac:dyDescent="0.25">
      <c r="C102" s="2"/>
      <c r="D102" s="151" t="s">
        <v>1343</v>
      </c>
      <c r="E102" s="152"/>
      <c r="G102" s="3"/>
    </row>
    <row r="103" spans="3:7" s="1" customFormat="1" ht="15.75" outlineLevel="1" thickTop="1" x14ac:dyDescent="0.25">
      <c r="C103" s="2"/>
      <c r="D103" s="13" t="s">
        <v>1344</v>
      </c>
      <c r="E103" s="4" t="s">
        <v>22</v>
      </c>
      <c r="G103" s="3"/>
    </row>
    <row r="104" spans="3:7" s="1" customFormat="1" ht="45.75" outlineLevel="1" thickBot="1" x14ac:dyDescent="0.3">
      <c r="C104" s="2"/>
      <c r="D104" s="12" t="s">
        <v>1345</v>
      </c>
      <c r="E104" s="7" t="s">
        <v>22</v>
      </c>
      <c r="G104" s="3"/>
    </row>
    <row r="105" spans="3:7" s="1" customFormat="1" ht="19.5" thickTop="1" thickBot="1" x14ac:dyDescent="0.25">
      <c r="C105" s="2"/>
      <c r="D105" s="151" t="s">
        <v>1307</v>
      </c>
      <c r="E105" s="152"/>
      <c r="G105" s="3"/>
    </row>
    <row r="106" spans="3:7" s="1" customFormat="1" ht="16.5" thickTop="1" thickBot="1" x14ac:dyDescent="0.3">
      <c r="C106" s="2"/>
      <c r="D106" s="46"/>
      <c r="E106" s="47" t="s">
        <v>34</v>
      </c>
      <c r="G106" s="3"/>
    </row>
    <row r="107" spans="3:7" s="1" customFormat="1" ht="15.75" thickTop="1" thickBot="1" x14ac:dyDescent="0.25">
      <c r="C107" s="2"/>
      <c r="D107" s="2"/>
      <c r="E107" s="8"/>
      <c r="G107" s="3"/>
    </row>
    <row r="108" spans="3:7" s="1" customFormat="1" ht="21.75" thickTop="1" thickBot="1" x14ac:dyDescent="0.35">
      <c r="C108" s="2"/>
      <c r="D108" s="145" t="s">
        <v>1346</v>
      </c>
      <c r="E108" s="146"/>
      <c r="G108" s="3"/>
    </row>
    <row r="109" spans="3:7" s="1" customFormat="1" ht="19.5" thickTop="1" thickBot="1" x14ac:dyDescent="0.25">
      <c r="C109" s="2"/>
      <c r="D109" s="151" t="s">
        <v>1347</v>
      </c>
      <c r="E109" s="152"/>
      <c r="G109" s="3"/>
    </row>
    <row r="110" spans="3:7" s="1" customFormat="1" ht="105.75" outlineLevel="1" thickTop="1" x14ac:dyDescent="0.25">
      <c r="C110" s="2"/>
      <c r="D110" s="13" t="s">
        <v>1348</v>
      </c>
      <c r="E110" s="4" t="s">
        <v>32</v>
      </c>
      <c r="G110" s="3"/>
    </row>
    <row r="111" spans="3:7" s="1" customFormat="1" ht="90.75" outlineLevel="1" thickBot="1" x14ac:dyDescent="0.3">
      <c r="C111" s="2"/>
      <c r="D111" s="12" t="s">
        <v>1349</v>
      </c>
      <c r="E111" s="7" t="s">
        <v>32</v>
      </c>
      <c r="G111" s="3"/>
    </row>
    <row r="112" spans="3:7" s="1" customFormat="1" ht="19.5" thickTop="1" thickBot="1" x14ac:dyDescent="0.25">
      <c r="C112" s="2"/>
      <c r="D112" s="151" t="s">
        <v>1379</v>
      </c>
      <c r="E112" s="152"/>
      <c r="G112" s="3"/>
    </row>
    <row r="113" spans="3:7" s="1" customFormat="1" ht="45.75" outlineLevel="1" thickTop="1" x14ac:dyDescent="0.25">
      <c r="C113" s="2"/>
      <c r="D113" s="13" t="s">
        <v>1351</v>
      </c>
      <c r="E113" s="4" t="s">
        <v>32</v>
      </c>
      <c r="G113" s="3"/>
    </row>
    <row r="114" spans="3:7" s="1" customFormat="1" ht="45.75" outlineLevel="1" thickBot="1" x14ac:dyDescent="0.3">
      <c r="C114" s="2"/>
      <c r="D114" s="12" t="s">
        <v>1352</v>
      </c>
      <c r="E114" s="7" t="s">
        <v>32</v>
      </c>
      <c r="G114" s="3"/>
    </row>
    <row r="115" spans="3:7" s="1" customFormat="1" ht="15.75" thickTop="1" thickBot="1" x14ac:dyDescent="0.25">
      <c r="C115" s="2"/>
      <c r="D115" s="2"/>
      <c r="E115" s="8"/>
      <c r="G115" s="3"/>
    </row>
    <row r="116" spans="3:7" s="1" customFormat="1" ht="29.25" thickTop="1" thickBot="1" x14ac:dyDescent="0.45">
      <c r="C116" s="2"/>
      <c r="D116" s="158" t="s">
        <v>1353</v>
      </c>
      <c r="E116" s="159"/>
      <c r="G116" s="3"/>
    </row>
    <row r="117" spans="3:7" s="1" customFormat="1" ht="19.5" thickTop="1" thickBot="1" x14ac:dyDescent="0.25">
      <c r="C117" s="2"/>
      <c r="D117" s="151" t="s">
        <v>1354</v>
      </c>
      <c r="E117" s="152"/>
      <c r="G117" s="3"/>
    </row>
    <row r="118" spans="3:7" s="1" customFormat="1" ht="30.75" outlineLevel="1" thickTop="1" x14ac:dyDescent="0.25">
      <c r="C118" s="2"/>
      <c r="D118" s="13" t="s">
        <v>1355</v>
      </c>
      <c r="E118" s="4" t="s">
        <v>117</v>
      </c>
      <c r="G118" s="3"/>
    </row>
    <row r="119" spans="3:7" s="1" customFormat="1" ht="15.75" outlineLevel="1" thickBot="1" x14ac:dyDescent="0.3">
      <c r="C119" s="2"/>
      <c r="D119" s="12" t="s">
        <v>1356</v>
      </c>
      <c r="E119" s="7" t="s">
        <v>698</v>
      </c>
      <c r="G119" s="3"/>
    </row>
    <row r="120" spans="3:7" s="1" customFormat="1" ht="19.5" thickTop="1" thickBot="1" x14ac:dyDescent="0.25">
      <c r="C120" s="2"/>
      <c r="D120" s="151" t="s">
        <v>1357</v>
      </c>
      <c r="E120" s="152"/>
      <c r="G120" s="3"/>
    </row>
    <row r="121" spans="3:7" s="1" customFormat="1" ht="43.5" outlineLevel="1" thickTop="1" x14ac:dyDescent="0.2">
      <c r="C121" s="2"/>
      <c r="D121" s="21" t="s">
        <v>1358</v>
      </c>
      <c r="E121" s="4" t="s">
        <v>61</v>
      </c>
      <c r="G121" s="3"/>
    </row>
    <row r="122" spans="3:7" s="1" customFormat="1" ht="42.75" outlineLevel="1" x14ac:dyDescent="0.2">
      <c r="C122" s="2"/>
      <c r="D122" s="15" t="s">
        <v>1359</v>
      </c>
      <c r="E122" s="6" t="s">
        <v>61</v>
      </c>
      <c r="G122" s="3"/>
    </row>
    <row r="123" spans="3:7" s="1" customFormat="1" ht="42.75" outlineLevel="1" x14ac:dyDescent="0.2">
      <c r="C123" s="2"/>
      <c r="D123" s="15" t="s">
        <v>1360</v>
      </c>
      <c r="E123" s="6" t="s">
        <v>61</v>
      </c>
      <c r="G123" s="3"/>
    </row>
    <row r="124" spans="3:7" s="1" customFormat="1" ht="43.5" outlineLevel="1" thickBot="1" x14ac:dyDescent="0.25">
      <c r="C124" s="2"/>
      <c r="D124" s="16" t="s">
        <v>1361</v>
      </c>
      <c r="E124" s="7" t="s">
        <v>61</v>
      </c>
      <c r="G124" s="3"/>
    </row>
    <row r="125" spans="3:7" s="1" customFormat="1" ht="15.75" thickTop="1" thickBot="1" x14ac:dyDescent="0.25">
      <c r="C125" s="2"/>
      <c r="D125" s="151" t="s">
        <v>1447</v>
      </c>
      <c r="E125" s="152">
        <v>0</v>
      </c>
      <c r="G125" s="3"/>
    </row>
    <row r="126" spans="3:7" s="1" customFormat="1" ht="15" thickTop="1" x14ac:dyDescent="0.2">
      <c r="C126" s="2"/>
      <c r="D126" s="22"/>
      <c r="E126" s="23"/>
      <c r="G126" s="3"/>
    </row>
    <row r="132" spans="3:7" s="1" customFormat="1" x14ac:dyDescent="0.2">
      <c r="C132" s="2"/>
      <c r="D132" s="2"/>
      <c r="E132" s="8"/>
      <c r="G132" s="3"/>
    </row>
    <row r="133" spans="3:7" s="1" customFormat="1" x14ac:dyDescent="0.2">
      <c r="C133" s="2"/>
      <c r="D133" s="2"/>
      <c r="E133" s="8"/>
      <c r="G133" s="3"/>
    </row>
  </sheetData>
  <mergeCells count="32">
    <mergeCell ref="D120:E120"/>
    <mergeCell ref="D125:E125"/>
    <mergeCell ref="D105:E105"/>
    <mergeCell ref="D108:E108"/>
    <mergeCell ref="D109:E109"/>
    <mergeCell ref="D112:E112"/>
    <mergeCell ref="D116:E116"/>
    <mergeCell ref="D117:E117"/>
    <mergeCell ref="D102:E102"/>
    <mergeCell ref="D62:E62"/>
    <mergeCell ref="D63:E63"/>
    <mergeCell ref="D66:E66"/>
    <mergeCell ref="D71:E71"/>
    <mergeCell ref="D82:E82"/>
    <mergeCell ref="D88:E88"/>
    <mergeCell ref="D94:E94"/>
    <mergeCell ref="D99:E99"/>
    <mergeCell ref="D100:E100"/>
    <mergeCell ref="G76:G77"/>
    <mergeCell ref="D78:E78"/>
    <mergeCell ref="D35:E35"/>
    <mergeCell ref="D41:E41"/>
    <mergeCell ref="D46:E46"/>
    <mergeCell ref="D49:E49"/>
    <mergeCell ref="D52:E52"/>
    <mergeCell ref="D59:E59"/>
    <mergeCell ref="D28:E28"/>
    <mergeCell ref="D2:E2"/>
    <mergeCell ref="D16:E16"/>
    <mergeCell ref="D17:E17"/>
    <mergeCell ref="D24:E24"/>
    <mergeCell ref="D25:E25"/>
  </mergeCells>
  <hyperlinks>
    <hyperlink ref="G1" location="Übersicht!A1" display="zurück zur Übersicht" xr:uid="{8EA852EB-1D8F-404C-AB35-8C79FA1114A5}"/>
  </hyperlinks>
  <pageMargins left="0.7" right="0.7" top="0.75" bottom="0.75" header="0.3" footer="0.3"/>
  <pageSetup paperSize="9" scale="46" orientation="portrait" verticalDpi="0" r:id="rId1"/>
  <rowBreaks count="2" manualBreakCount="2">
    <brk id="98" min="3" max="4" man="1"/>
    <brk id="115" min="3" max="4" man="1"/>
  </row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5F2451-766B-4493-A4C1-946492A488FE}">
  <sheetPr codeName="Tabelle96">
    <outlinePr summaryBelow="0"/>
  </sheetPr>
  <dimension ref="A1:EY142"/>
  <sheetViews>
    <sheetView zoomScaleNormal="100" workbookViewId="0">
      <pane ySplit="1" topLeftCell="A2" activePane="bottomLeft" state="frozen"/>
      <selection sqref="A1:XFD1048576"/>
      <selection pane="bottomLeft" activeCell="E6" sqref="E6"/>
    </sheetView>
  </sheetViews>
  <sheetFormatPr baseColWidth="10" defaultColWidth="10.85546875" defaultRowHeight="14.25" outlineLevelRow="1" x14ac:dyDescent="0.2"/>
  <cols>
    <col min="1" max="2" width="4" style="1" customWidth="1"/>
    <col min="3" max="3" width="1.5703125" style="2" customWidth="1"/>
    <col min="4" max="4" width="26.140625" style="2" customWidth="1"/>
    <col min="5" max="5" width="98.85546875" style="8" customWidth="1"/>
    <col min="6" max="6" width="1.5703125" style="1" customWidth="1"/>
    <col min="7" max="7" width="128.5703125" style="3" customWidth="1"/>
    <col min="8" max="155" width="10.85546875" style="1"/>
    <col min="156" max="16384" width="10.85546875" style="24"/>
  </cols>
  <sheetData>
    <row r="1" spans="3:8" s="1" customFormat="1" ht="50.1" customHeight="1" thickBot="1" x14ac:dyDescent="0.25">
      <c r="C1" s="2"/>
      <c r="D1" s="116" t="s">
        <v>703</v>
      </c>
      <c r="G1" s="112" t="s">
        <v>1374</v>
      </c>
    </row>
    <row r="2" spans="3:8" s="1" customFormat="1" ht="29.25" thickTop="1" thickBot="1" x14ac:dyDescent="0.45">
      <c r="C2" s="2"/>
      <c r="D2" s="153" t="s">
        <v>1255</v>
      </c>
      <c r="E2" s="154"/>
      <c r="G2" s="3"/>
    </row>
    <row r="3" spans="3:8" s="1" customFormat="1" ht="72.75" outlineLevel="1" thickTop="1" x14ac:dyDescent="0.25">
      <c r="C3" s="2"/>
      <c r="D3" s="13" t="s">
        <v>1256</v>
      </c>
      <c r="E3" s="4" t="s">
        <v>716</v>
      </c>
      <c r="G3" s="3"/>
      <c r="H3" s="5"/>
    </row>
    <row r="4" spans="3:8" s="1" customFormat="1" ht="15" outlineLevel="1" x14ac:dyDescent="0.25">
      <c r="C4" s="2"/>
      <c r="D4" s="10" t="s">
        <v>1257</v>
      </c>
      <c r="E4" s="6" t="s">
        <v>1548</v>
      </c>
      <c r="G4" s="3"/>
    </row>
    <row r="5" spans="3:8" s="1" customFormat="1" ht="15" outlineLevel="1" x14ac:dyDescent="0.25">
      <c r="C5" s="2"/>
      <c r="D5" s="10" t="s">
        <v>1258</v>
      </c>
      <c r="E5" s="6" t="s">
        <v>704</v>
      </c>
      <c r="G5" s="3"/>
    </row>
    <row r="6" spans="3:8" s="1" customFormat="1" ht="15" outlineLevel="1" x14ac:dyDescent="0.25">
      <c r="C6" s="2"/>
      <c r="D6" s="10" t="s">
        <v>1259</v>
      </c>
      <c r="E6" s="6" t="s">
        <v>705</v>
      </c>
      <c r="G6" s="3"/>
    </row>
    <row r="7" spans="3:8" s="1" customFormat="1" ht="15" outlineLevel="1" x14ac:dyDescent="0.25">
      <c r="C7" s="2"/>
      <c r="D7" s="10" t="s">
        <v>371</v>
      </c>
      <c r="E7" s="6" t="s">
        <v>706</v>
      </c>
      <c r="G7" s="3"/>
    </row>
    <row r="8" spans="3:8" s="1" customFormat="1" ht="15" outlineLevel="1" x14ac:dyDescent="0.25">
      <c r="C8" s="2"/>
      <c r="D8" s="10" t="s">
        <v>1260</v>
      </c>
      <c r="E8" s="6" t="s">
        <v>707</v>
      </c>
      <c r="G8" s="3"/>
    </row>
    <row r="9" spans="3:8" s="1" customFormat="1" ht="30" outlineLevel="1" x14ac:dyDescent="0.25">
      <c r="C9" s="2"/>
      <c r="D9" s="10" t="s">
        <v>1261</v>
      </c>
      <c r="E9" s="6" t="s">
        <v>19</v>
      </c>
      <c r="G9" s="3"/>
    </row>
    <row r="10" spans="3:8" s="1" customFormat="1" ht="28.5" outlineLevel="1" x14ac:dyDescent="0.2">
      <c r="C10" s="2"/>
      <c r="D10" s="72" t="s">
        <v>1262</v>
      </c>
      <c r="E10" s="55" t="s">
        <v>23</v>
      </c>
      <c r="G10" s="3"/>
    </row>
    <row r="11" spans="3:8" s="1" customFormat="1" ht="45" outlineLevel="1" x14ac:dyDescent="0.25">
      <c r="C11" s="2"/>
      <c r="D11" s="10" t="s">
        <v>1263</v>
      </c>
      <c r="E11" s="6">
        <v>1000</v>
      </c>
      <c r="G11" s="3"/>
    </row>
    <row r="12" spans="3:8" s="1" customFormat="1" ht="28.5" outlineLevel="1" x14ac:dyDescent="0.2">
      <c r="C12" s="2"/>
      <c r="D12" s="15" t="s">
        <v>1264</v>
      </c>
      <c r="E12" s="27">
        <v>800</v>
      </c>
      <c r="G12" s="3"/>
    </row>
    <row r="13" spans="3:8" s="1" customFormat="1" ht="28.5" outlineLevel="1" x14ac:dyDescent="0.2">
      <c r="C13" s="2"/>
      <c r="D13" s="15" t="s">
        <v>1265</v>
      </c>
      <c r="E13" s="27">
        <v>200</v>
      </c>
      <c r="G13" s="3"/>
    </row>
    <row r="14" spans="3:8" s="1" customFormat="1" ht="15" outlineLevel="1" thickBot="1" x14ac:dyDescent="0.25">
      <c r="C14" s="2"/>
      <c r="D14" s="16" t="s">
        <v>1266</v>
      </c>
      <c r="E14" s="91">
        <v>0</v>
      </c>
      <c r="G14" s="3"/>
    </row>
    <row r="15" spans="3:8" ht="15.75" thickTop="1" thickBot="1" x14ac:dyDescent="0.25"/>
    <row r="16" spans="3:8" ht="29.25" thickTop="1" thickBot="1" x14ac:dyDescent="0.45">
      <c r="D16" s="153" t="s">
        <v>1267</v>
      </c>
      <c r="E16" s="154"/>
    </row>
    <row r="17" spans="3:7" s="1" customFormat="1" ht="21.75" thickTop="1" thickBot="1" x14ac:dyDescent="0.35">
      <c r="C17" s="2"/>
      <c r="D17" s="155" t="s">
        <v>1268</v>
      </c>
      <c r="E17" s="156"/>
      <c r="G17" s="3"/>
    </row>
    <row r="18" spans="3:7" s="1" customFormat="1" ht="45.75" outlineLevel="1" thickTop="1" x14ac:dyDescent="0.25">
      <c r="C18" s="2"/>
      <c r="D18" s="13" t="s">
        <v>1269</v>
      </c>
      <c r="E18" s="4" t="s">
        <v>384</v>
      </c>
      <c r="G18" s="3"/>
    </row>
    <row r="19" spans="3:7" s="1" customFormat="1" ht="15" outlineLevel="1" x14ac:dyDescent="0.25">
      <c r="C19" s="2"/>
      <c r="D19" s="10" t="s">
        <v>1270</v>
      </c>
      <c r="E19" s="6" t="s">
        <v>36</v>
      </c>
      <c r="G19" s="3"/>
    </row>
    <row r="20" spans="3:7" s="1" customFormat="1" outlineLevel="1" x14ac:dyDescent="0.2">
      <c r="C20" s="2"/>
      <c r="D20" s="9" t="s">
        <v>1271</v>
      </c>
      <c r="E20" s="11" t="s">
        <v>710</v>
      </c>
      <c r="G20" s="3"/>
    </row>
    <row r="21" spans="3:7" s="1" customFormat="1" ht="45" outlineLevel="1" x14ac:dyDescent="0.25">
      <c r="C21" s="2"/>
      <c r="D21" s="10" t="s">
        <v>1272</v>
      </c>
      <c r="E21" s="6" t="s">
        <v>36</v>
      </c>
      <c r="G21" s="3"/>
    </row>
    <row r="22" spans="3:7" s="1" customFormat="1" ht="29.25" outlineLevel="1" thickBot="1" x14ac:dyDescent="0.25">
      <c r="C22" s="2"/>
      <c r="D22" s="44" t="s">
        <v>1273</v>
      </c>
      <c r="E22" s="45" t="s">
        <v>23</v>
      </c>
      <c r="G22" s="3"/>
    </row>
    <row r="23" spans="3:7" ht="15.75" thickTop="1" thickBot="1" x14ac:dyDescent="0.25"/>
    <row r="24" spans="3:7" s="1" customFormat="1" ht="21.75" thickTop="1" thickBot="1" x14ac:dyDescent="0.35">
      <c r="C24" s="2"/>
      <c r="D24" s="145" t="s">
        <v>1274</v>
      </c>
      <c r="E24" s="146"/>
      <c r="G24" s="3"/>
    </row>
    <row r="25" spans="3:7" s="1" customFormat="1" ht="19.5" thickTop="1" thickBot="1" x14ac:dyDescent="0.25">
      <c r="C25" s="2"/>
      <c r="D25" s="151" t="s">
        <v>1275</v>
      </c>
      <c r="E25" s="152"/>
      <c r="G25" s="28"/>
    </row>
    <row r="26" spans="3:7" s="1" customFormat="1" ht="44.25" outlineLevel="1" thickTop="1" x14ac:dyDescent="0.25">
      <c r="C26" s="2"/>
      <c r="D26" s="13" t="s">
        <v>1276</v>
      </c>
      <c r="E26" s="4" t="s">
        <v>74</v>
      </c>
      <c r="G26" s="3"/>
    </row>
    <row r="27" spans="3:7" s="1" customFormat="1" ht="45.75" outlineLevel="1" thickBot="1" x14ac:dyDescent="0.3">
      <c r="C27" s="2"/>
      <c r="D27" s="12" t="s">
        <v>1277</v>
      </c>
      <c r="E27" s="31">
        <v>500</v>
      </c>
      <c r="G27" s="3"/>
    </row>
    <row r="28" spans="3:7" s="1" customFormat="1" ht="19.5" thickTop="1" thickBot="1" x14ac:dyDescent="0.25">
      <c r="C28" s="2"/>
      <c r="D28" s="151" t="s">
        <v>1278</v>
      </c>
      <c r="E28" s="152"/>
      <c r="G28" s="28"/>
    </row>
    <row r="29" spans="3:7" s="1" customFormat="1" ht="30.75" outlineLevel="1" thickTop="1" x14ac:dyDescent="0.25">
      <c r="C29" s="2"/>
      <c r="D29" s="13" t="s">
        <v>1279</v>
      </c>
      <c r="E29" s="111" t="s">
        <v>711</v>
      </c>
      <c r="G29" s="3"/>
    </row>
    <row r="30" spans="3:7" s="1" customFormat="1" ht="30" outlineLevel="1" x14ac:dyDescent="0.25">
      <c r="C30" s="2"/>
      <c r="D30" s="10" t="s">
        <v>1280</v>
      </c>
      <c r="E30" s="6" t="s">
        <v>715</v>
      </c>
      <c r="G30" s="3"/>
    </row>
    <row r="31" spans="3:7" s="1" customFormat="1" ht="60" outlineLevel="1" x14ac:dyDescent="0.25">
      <c r="C31" s="2"/>
      <c r="D31" s="10" t="s">
        <v>1281</v>
      </c>
      <c r="E31" s="6" t="s">
        <v>83</v>
      </c>
      <c r="G31" s="3"/>
    </row>
    <row r="32" spans="3:7" s="1" customFormat="1" ht="30" outlineLevel="1" x14ac:dyDescent="0.25">
      <c r="C32" s="2"/>
      <c r="D32" s="10" t="s">
        <v>1282</v>
      </c>
      <c r="E32" s="6" t="s">
        <v>42</v>
      </c>
      <c r="G32" s="3"/>
    </row>
    <row r="33" spans="3:7" s="1" customFormat="1" ht="30" outlineLevel="1" x14ac:dyDescent="0.25">
      <c r="C33" s="2"/>
      <c r="D33" s="10" t="s">
        <v>1283</v>
      </c>
      <c r="E33" s="6" t="s">
        <v>31</v>
      </c>
      <c r="G33" s="3"/>
    </row>
    <row r="34" spans="3:7" s="1" customFormat="1" ht="29.25" outlineLevel="1" thickBot="1" x14ac:dyDescent="0.25">
      <c r="C34" s="2"/>
      <c r="D34" s="16" t="s">
        <v>1284</v>
      </c>
      <c r="E34" s="7" t="s">
        <v>62</v>
      </c>
      <c r="G34" s="3"/>
    </row>
    <row r="35" spans="3:7" s="1" customFormat="1" ht="19.5" thickTop="1" thickBot="1" x14ac:dyDescent="0.25">
      <c r="C35" s="2"/>
      <c r="D35" s="151" t="s">
        <v>1285</v>
      </c>
      <c r="E35" s="152"/>
      <c r="G35" s="3"/>
    </row>
    <row r="36" spans="3:7" s="1" customFormat="1" ht="15.75" outlineLevel="1" thickTop="1" x14ac:dyDescent="0.25">
      <c r="C36" s="2"/>
      <c r="D36" s="13" t="s">
        <v>1286</v>
      </c>
      <c r="E36" s="4" t="s">
        <v>22</v>
      </c>
      <c r="G36" s="3"/>
    </row>
    <row r="37" spans="3:7" s="1" customFormat="1" ht="15" outlineLevel="1" x14ac:dyDescent="0.25">
      <c r="C37" s="2"/>
      <c r="D37" s="10" t="s">
        <v>1287</v>
      </c>
      <c r="E37" s="6" t="s">
        <v>28</v>
      </c>
      <c r="G37" s="3"/>
    </row>
    <row r="38" spans="3:7" s="1" customFormat="1" ht="29.25" outlineLevel="1" x14ac:dyDescent="0.25">
      <c r="C38" s="2"/>
      <c r="D38" s="10" t="s">
        <v>1288</v>
      </c>
      <c r="E38" s="6" t="s">
        <v>161</v>
      </c>
      <c r="G38" s="3"/>
    </row>
    <row r="39" spans="3:7" s="1" customFormat="1" ht="15" outlineLevel="1" x14ac:dyDescent="0.25">
      <c r="C39" s="2"/>
      <c r="D39" s="10" t="s">
        <v>1289</v>
      </c>
      <c r="E39" s="6" t="s">
        <v>30</v>
      </c>
      <c r="G39" s="3"/>
    </row>
    <row r="40" spans="3:7" s="1" customFormat="1" ht="45.75" outlineLevel="1" thickBot="1" x14ac:dyDescent="0.3">
      <c r="C40" s="2"/>
      <c r="D40" s="12" t="s">
        <v>1290</v>
      </c>
      <c r="E40" s="7" t="s">
        <v>27</v>
      </c>
      <c r="G40" s="3"/>
    </row>
    <row r="41" spans="3:7" s="1" customFormat="1" ht="19.5" thickTop="1" thickBot="1" x14ac:dyDescent="0.25">
      <c r="C41" s="2"/>
      <c r="D41" s="151" t="s">
        <v>1291</v>
      </c>
      <c r="E41" s="152"/>
      <c r="G41" s="3"/>
    </row>
    <row r="42" spans="3:7" s="1" customFormat="1" ht="15.75" outlineLevel="1" thickTop="1" x14ac:dyDescent="0.25">
      <c r="C42" s="2"/>
      <c r="D42" s="13" t="s">
        <v>1292</v>
      </c>
      <c r="E42" s="4" t="s">
        <v>22</v>
      </c>
      <c r="G42" s="3"/>
    </row>
    <row r="43" spans="3:7" s="1" customFormat="1" ht="15" outlineLevel="1" x14ac:dyDescent="0.25">
      <c r="C43" s="2"/>
      <c r="D43" s="10" t="s">
        <v>1293</v>
      </c>
      <c r="E43" s="6" t="s">
        <v>22</v>
      </c>
      <c r="G43" s="3"/>
    </row>
    <row r="44" spans="3:7" s="1" customFormat="1" ht="15" outlineLevel="1" x14ac:dyDescent="0.25">
      <c r="C44" s="2"/>
      <c r="D44" s="10" t="s">
        <v>1294</v>
      </c>
      <c r="E44" s="6" t="s">
        <v>33</v>
      </c>
      <c r="G44" s="3"/>
    </row>
    <row r="45" spans="3:7" s="1" customFormat="1" ht="30.75" outlineLevel="1" thickBot="1" x14ac:dyDescent="0.3">
      <c r="C45" s="2"/>
      <c r="D45" s="12" t="s">
        <v>1295</v>
      </c>
      <c r="E45" s="7" t="s">
        <v>34</v>
      </c>
      <c r="G45" s="3"/>
    </row>
    <row r="46" spans="3:7" s="1" customFormat="1" ht="19.5" thickTop="1" thickBot="1" x14ac:dyDescent="0.25">
      <c r="C46" s="2"/>
      <c r="D46" s="151" t="s">
        <v>1296</v>
      </c>
      <c r="E46" s="152"/>
      <c r="G46" s="3"/>
    </row>
    <row r="47" spans="3:7" s="1" customFormat="1" ht="15.75" outlineLevel="1" thickTop="1" x14ac:dyDescent="0.25">
      <c r="C47" s="2"/>
      <c r="D47" s="13" t="s">
        <v>1297</v>
      </c>
      <c r="E47" s="4" t="s">
        <v>22</v>
      </c>
      <c r="G47" s="3"/>
    </row>
    <row r="48" spans="3:7" s="1" customFormat="1" ht="15.75" outlineLevel="1" thickBot="1" x14ac:dyDescent="0.3">
      <c r="C48" s="2"/>
      <c r="D48" s="12" t="s">
        <v>114</v>
      </c>
      <c r="E48" s="7" t="s">
        <v>22</v>
      </c>
      <c r="G48" s="3"/>
    </row>
    <row r="49" spans="3:7" s="1" customFormat="1" ht="19.5" thickTop="1" thickBot="1" x14ac:dyDescent="0.25">
      <c r="C49" s="2"/>
      <c r="D49" s="151" t="s">
        <v>1298</v>
      </c>
      <c r="E49" s="152"/>
      <c r="G49" s="3"/>
    </row>
    <row r="50" spans="3:7" s="1" customFormat="1" ht="30.75" outlineLevel="1" thickTop="1" x14ac:dyDescent="0.25">
      <c r="C50" s="2"/>
      <c r="D50" s="13" t="s">
        <v>1112</v>
      </c>
      <c r="E50" s="4" t="s">
        <v>22</v>
      </c>
      <c r="G50" s="3"/>
    </row>
    <row r="51" spans="3:7" s="1" customFormat="1" ht="30.75" outlineLevel="1" thickBot="1" x14ac:dyDescent="0.3">
      <c r="C51" s="2"/>
      <c r="D51" s="12" t="s">
        <v>1299</v>
      </c>
      <c r="E51" s="7" t="s">
        <v>22</v>
      </c>
      <c r="G51" s="3"/>
    </row>
    <row r="52" spans="3:7" s="1" customFormat="1" ht="19.5" thickTop="1" thickBot="1" x14ac:dyDescent="0.25">
      <c r="C52" s="2"/>
      <c r="D52" s="151" t="s">
        <v>1300</v>
      </c>
      <c r="E52" s="152"/>
      <c r="G52" s="3"/>
    </row>
    <row r="53" spans="3:7" s="1" customFormat="1" ht="30.75" outlineLevel="1" thickTop="1" x14ac:dyDescent="0.25">
      <c r="C53" s="2"/>
      <c r="D53" s="13" t="s">
        <v>1301</v>
      </c>
      <c r="E53" s="4" t="s">
        <v>22</v>
      </c>
      <c r="G53" s="3"/>
    </row>
    <row r="54" spans="3:7" s="1" customFormat="1" outlineLevel="1" x14ac:dyDescent="0.2">
      <c r="C54" s="2"/>
      <c r="D54" s="15" t="s">
        <v>1302</v>
      </c>
      <c r="E54" s="27" t="s">
        <v>32</v>
      </c>
      <c r="G54" s="3"/>
    </row>
    <row r="55" spans="3:7" s="1" customFormat="1" outlineLevel="1" x14ac:dyDescent="0.2">
      <c r="C55" s="2"/>
      <c r="D55" s="15" t="s">
        <v>1303</v>
      </c>
      <c r="E55" s="27" t="s">
        <v>28</v>
      </c>
      <c r="G55" s="3"/>
    </row>
    <row r="56" spans="3:7" s="1" customFormat="1" outlineLevel="1" x14ac:dyDescent="0.2">
      <c r="C56" s="2"/>
      <c r="D56" s="15" t="s">
        <v>1304</v>
      </c>
      <c r="E56" s="27" t="s">
        <v>28</v>
      </c>
      <c r="G56" s="3"/>
    </row>
    <row r="57" spans="3:7" s="1" customFormat="1" ht="28.5" outlineLevel="1" x14ac:dyDescent="0.2">
      <c r="C57" s="2"/>
      <c r="D57" s="15" t="s">
        <v>1305</v>
      </c>
      <c r="E57" s="27" t="s">
        <v>32</v>
      </c>
      <c r="G57" s="3"/>
    </row>
    <row r="58" spans="3:7" s="1" customFormat="1" ht="15" outlineLevel="1" thickBot="1" x14ac:dyDescent="0.25">
      <c r="C58" s="2"/>
      <c r="D58" s="16" t="s">
        <v>1306</v>
      </c>
      <c r="E58" s="91" t="s">
        <v>34</v>
      </c>
      <c r="G58" s="3"/>
    </row>
    <row r="59" spans="3:7" s="1" customFormat="1" ht="19.5" thickTop="1" thickBot="1" x14ac:dyDescent="0.25">
      <c r="C59" s="2"/>
      <c r="D59" s="151" t="s">
        <v>1307</v>
      </c>
      <c r="E59" s="152"/>
      <c r="G59" s="3"/>
    </row>
    <row r="60" spans="3:7" s="1" customFormat="1" ht="16.5" thickTop="1" thickBot="1" x14ac:dyDescent="0.3">
      <c r="C60" s="2"/>
      <c r="D60" s="46"/>
      <c r="E60" s="47" t="s">
        <v>34</v>
      </c>
      <c r="G60" s="3"/>
    </row>
    <row r="61" spans="3:7" s="1" customFormat="1" ht="15.75" thickTop="1" thickBot="1" x14ac:dyDescent="0.25">
      <c r="C61" s="2"/>
      <c r="D61" s="2"/>
      <c r="E61" s="8"/>
      <c r="G61" s="3"/>
    </row>
    <row r="62" spans="3:7" s="1" customFormat="1" ht="21.75" thickTop="1" thickBot="1" x14ac:dyDescent="0.35">
      <c r="C62" s="2"/>
      <c r="D62" s="145" t="s">
        <v>1308</v>
      </c>
      <c r="E62" s="146"/>
      <c r="G62" s="3"/>
    </row>
    <row r="63" spans="3:7" s="1" customFormat="1" ht="19.5" thickTop="1" thickBot="1" x14ac:dyDescent="0.25">
      <c r="C63" s="2"/>
      <c r="D63" s="151" t="s">
        <v>1309</v>
      </c>
      <c r="E63" s="152"/>
      <c r="G63" s="3"/>
    </row>
    <row r="64" spans="3:7" s="1" customFormat="1" ht="30.75" outlineLevel="1" thickTop="1" x14ac:dyDescent="0.25">
      <c r="C64" s="2"/>
      <c r="D64" s="13" t="s">
        <v>290</v>
      </c>
      <c r="E64" s="4" t="s">
        <v>22</v>
      </c>
      <c r="F64" s="18"/>
      <c r="G64" s="3"/>
    </row>
    <row r="65" spans="3:7" s="1" customFormat="1" ht="15.75" outlineLevel="1" thickBot="1" x14ac:dyDescent="0.3">
      <c r="C65" s="2"/>
      <c r="D65" s="12" t="s">
        <v>1310</v>
      </c>
      <c r="E65" s="7" t="s">
        <v>22</v>
      </c>
      <c r="G65" s="3"/>
    </row>
    <row r="66" spans="3:7" s="1" customFormat="1" ht="19.5" thickTop="1" thickBot="1" x14ac:dyDescent="0.25">
      <c r="C66" s="2"/>
      <c r="D66" s="151" t="s">
        <v>1311</v>
      </c>
      <c r="E66" s="152"/>
      <c r="G66" s="3"/>
    </row>
    <row r="67" spans="3:7" s="1" customFormat="1" ht="15.75" outlineLevel="1" thickTop="1" x14ac:dyDescent="0.25">
      <c r="C67" s="2"/>
      <c r="D67" s="13" t="s">
        <v>1312</v>
      </c>
      <c r="E67" s="4" t="s">
        <v>22</v>
      </c>
      <c r="G67" s="3"/>
    </row>
    <row r="68" spans="3:7" s="1" customFormat="1" ht="15" outlineLevel="1" x14ac:dyDescent="0.25">
      <c r="C68" s="2"/>
      <c r="D68" s="10" t="s">
        <v>1313</v>
      </c>
      <c r="E68" s="6" t="s">
        <v>22</v>
      </c>
      <c r="G68" s="3"/>
    </row>
    <row r="69" spans="3:7" s="1" customFormat="1" ht="30.75" outlineLevel="1" thickBot="1" x14ac:dyDescent="0.3">
      <c r="C69" s="2"/>
      <c r="D69" s="12" t="s">
        <v>1314</v>
      </c>
      <c r="E69" s="7" t="s">
        <v>22</v>
      </c>
      <c r="G69" s="3"/>
    </row>
    <row r="70" spans="3:7" s="1" customFormat="1" ht="15.75" thickTop="1" thickBot="1" x14ac:dyDescent="0.25">
      <c r="C70" s="2"/>
      <c r="D70" s="2"/>
      <c r="E70" s="8"/>
      <c r="G70" s="3"/>
    </row>
    <row r="71" spans="3:7" s="1" customFormat="1" ht="21.75" thickTop="1" thickBot="1" x14ac:dyDescent="0.35">
      <c r="C71" s="2"/>
      <c r="D71" s="145" t="s">
        <v>1315</v>
      </c>
      <c r="E71" s="146"/>
      <c r="G71" s="3"/>
    </row>
    <row r="72" spans="3:7" s="1" customFormat="1" ht="44.25" outlineLevel="1" thickTop="1" x14ac:dyDescent="0.25">
      <c r="C72" s="2"/>
      <c r="D72" s="13" t="s">
        <v>1316</v>
      </c>
      <c r="E72" s="4" t="s">
        <v>20</v>
      </c>
      <c r="G72" s="3"/>
    </row>
    <row r="73" spans="3:7" s="1" customFormat="1" ht="30" outlineLevel="1" x14ac:dyDescent="0.25">
      <c r="C73" s="2"/>
      <c r="D73" s="10" t="s">
        <v>1317</v>
      </c>
      <c r="E73" s="6" t="s">
        <v>123</v>
      </c>
      <c r="G73" s="3"/>
    </row>
    <row r="74" spans="3:7" s="1" customFormat="1" ht="30" outlineLevel="1" x14ac:dyDescent="0.25">
      <c r="C74" s="2"/>
      <c r="D74" s="10" t="s">
        <v>1318</v>
      </c>
      <c r="E74" s="6" t="s">
        <v>660</v>
      </c>
      <c r="G74" s="3"/>
    </row>
    <row r="75" spans="3:7" s="1" customFormat="1" ht="57.75" outlineLevel="1" x14ac:dyDescent="0.25">
      <c r="C75" s="2"/>
      <c r="D75" s="10" t="s">
        <v>1319</v>
      </c>
      <c r="E75" s="6" t="s">
        <v>71</v>
      </c>
      <c r="G75" s="3"/>
    </row>
    <row r="76" spans="3:7" s="1" customFormat="1" ht="30" outlineLevel="1" x14ac:dyDescent="0.25">
      <c r="C76" s="2"/>
      <c r="D76" s="10" t="s">
        <v>1320</v>
      </c>
      <c r="E76" s="6" t="s">
        <v>1376</v>
      </c>
      <c r="G76" s="157"/>
    </row>
    <row r="77" spans="3:7" s="1" customFormat="1" ht="15" outlineLevel="1" thickBot="1" x14ac:dyDescent="0.25">
      <c r="C77" s="2"/>
      <c r="D77" s="44" t="s">
        <v>1321</v>
      </c>
      <c r="E77" s="45" t="s">
        <v>23</v>
      </c>
      <c r="G77" s="157"/>
    </row>
    <row r="78" spans="3:7" s="1" customFormat="1" ht="19.5" thickTop="1" thickBot="1" x14ac:dyDescent="0.25">
      <c r="C78" s="2"/>
      <c r="D78" s="151" t="s">
        <v>1322</v>
      </c>
      <c r="E78" s="152"/>
      <c r="G78" s="3"/>
    </row>
    <row r="79" spans="3:7" s="1" customFormat="1" ht="15.75" outlineLevel="1" thickTop="1" x14ac:dyDescent="0.25">
      <c r="C79" s="2"/>
      <c r="D79" s="13" t="s">
        <v>1323</v>
      </c>
      <c r="E79" s="4" t="s">
        <v>109</v>
      </c>
      <c r="G79" s="3"/>
    </row>
    <row r="80" spans="3:7" s="1" customFormat="1" ht="28.5" outlineLevel="1" x14ac:dyDescent="0.2">
      <c r="C80" s="2"/>
      <c r="D80" s="15" t="s">
        <v>1324</v>
      </c>
      <c r="E80" s="27" t="s">
        <v>23</v>
      </c>
      <c r="G80" s="3"/>
    </row>
    <row r="81" spans="3:7" s="1" customFormat="1" ht="15.75" outlineLevel="1" thickBot="1" x14ac:dyDescent="0.3">
      <c r="C81" s="2"/>
      <c r="D81" s="12" t="s">
        <v>1325</v>
      </c>
      <c r="E81" s="56" t="s">
        <v>709</v>
      </c>
      <c r="G81" s="3"/>
    </row>
    <row r="82" spans="3:7" s="1" customFormat="1" ht="19.5" thickTop="1" thickBot="1" x14ac:dyDescent="0.25">
      <c r="C82" s="2"/>
      <c r="D82" s="151" t="s">
        <v>1326</v>
      </c>
      <c r="E82" s="152"/>
      <c r="G82" s="28"/>
    </row>
    <row r="83" spans="3:7" s="1" customFormat="1" ht="30.75" outlineLevel="1" thickTop="1" x14ac:dyDescent="0.25">
      <c r="C83" s="2"/>
      <c r="D83" s="13" t="s">
        <v>1327</v>
      </c>
      <c r="E83" s="4" t="s">
        <v>22</v>
      </c>
      <c r="G83" s="3"/>
    </row>
    <row r="84" spans="3:7" s="1" customFormat="1" ht="30" outlineLevel="1" x14ac:dyDescent="0.25">
      <c r="C84" s="2"/>
      <c r="D84" s="10" t="s">
        <v>1328</v>
      </c>
      <c r="E84" s="6" t="s">
        <v>22</v>
      </c>
      <c r="G84" s="3"/>
    </row>
    <row r="85" spans="3:7" s="1" customFormat="1" ht="60" outlineLevel="1" x14ac:dyDescent="0.25">
      <c r="C85" s="2"/>
      <c r="D85" s="10" t="s">
        <v>1329</v>
      </c>
      <c r="E85" s="6" t="s">
        <v>22</v>
      </c>
      <c r="G85" s="3"/>
    </row>
    <row r="86" spans="3:7" s="1" customFormat="1" ht="30" outlineLevel="1" x14ac:dyDescent="0.25">
      <c r="C86" s="2"/>
      <c r="D86" s="10" t="s">
        <v>1330</v>
      </c>
      <c r="E86" s="6" t="s">
        <v>22</v>
      </c>
      <c r="G86" s="3"/>
    </row>
    <row r="87" spans="3:7" s="1" customFormat="1" ht="30.75" outlineLevel="1" thickBot="1" x14ac:dyDescent="0.3">
      <c r="C87" s="2"/>
      <c r="D87" s="12" t="s">
        <v>1331</v>
      </c>
      <c r="E87" s="7" t="s">
        <v>33</v>
      </c>
      <c r="G87" s="3"/>
    </row>
    <row r="88" spans="3:7" s="1" customFormat="1" ht="19.5" thickTop="1" thickBot="1" x14ac:dyDescent="0.25">
      <c r="C88" s="2"/>
      <c r="D88" s="151" t="s">
        <v>1332</v>
      </c>
      <c r="E88" s="152"/>
      <c r="G88" s="3"/>
    </row>
    <row r="89" spans="3:7" s="1" customFormat="1" ht="16.5" outlineLevel="1" thickTop="1" thickBot="1" x14ac:dyDescent="0.3">
      <c r="C89" s="2"/>
      <c r="D89" s="46" t="s">
        <v>1377</v>
      </c>
      <c r="E89" s="47" t="s">
        <v>1378</v>
      </c>
      <c r="G89" s="3"/>
    </row>
    <row r="90" spans="3:7" s="1" customFormat="1" ht="19.5" thickTop="1" thickBot="1" x14ac:dyDescent="0.25">
      <c r="C90" s="2"/>
      <c r="D90" s="151" t="s">
        <v>1336</v>
      </c>
      <c r="E90" s="152"/>
      <c r="G90" s="3"/>
    </row>
    <row r="91" spans="3:7" s="1" customFormat="1" ht="15.75" outlineLevel="1" thickTop="1" x14ac:dyDescent="0.25">
      <c r="C91" s="2"/>
      <c r="D91" s="13" t="s">
        <v>1337</v>
      </c>
      <c r="E91" s="4" t="s">
        <v>22</v>
      </c>
      <c r="G91" s="3"/>
    </row>
    <row r="92" spans="3:7" s="1" customFormat="1" ht="15" outlineLevel="1" x14ac:dyDescent="0.25">
      <c r="C92" s="2"/>
      <c r="D92" s="10" t="s">
        <v>1338</v>
      </c>
      <c r="E92" s="6" t="s">
        <v>32</v>
      </c>
      <c r="G92" s="3"/>
    </row>
    <row r="93" spans="3:7" s="1" customFormat="1" ht="15.75" outlineLevel="1" thickBot="1" x14ac:dyDescent="0.3">
      <c r="C93" s="2"/>
      <c r="D93" s="12" t="s">
        <v>1339</v>
      </c>
      <c r="E93" s="7" t="s">
        <v>34</v>
      </c>
      <c r="G93" s="3"/>
    </row>
    <row r="94" spans="3:7" s="1" customFormat="1" ht="15.75" thickTop="1" thickBot="1" x14ac:dyDescent="0.25">
      <c r="C94" s="2"/>
      <c r="D94" s="2"/>
      <c r="E94" s="8"/>
      <c r="G94" s="3"/>
    </row>
    <row r="95" spans="3:7" s="1" customFormat="1" ht="21.75" thickTop="1" thickBot="1" x14ac:dyDescent="0.35">
      <c r="C95" s="2"/>
      <c r="D95" s="145" t="s">
        <v>1340</v>
      </c>
      <c r="E95" s="146"/>
      <c r="G95" s="17"/>
    </row>
    <row r="96" spans="3:7" s="1" customFormat="1" ht="19.5" thickTop="1" thickBot="1" x14ac:dyDescent="0.25">
      <c r="C96" s="2"/>
      <c r="D96" s="151" t="s">
        <v>1341</v>
      </c>
      <c r="E96" s="152"/>
      <c r="G96" s="17"/>
    </row>
    <row r="97" spans="3:7" s="1" customFormat="1" ht="16.5" outlineLevel="1" thickTop="1" thickBot="1" x14ac:dyDescent="0.3">
      <c r="C97" s="2"/>
      <c r="D97" s="46" t="s">
        <v>1342</v>
      </c>
      <c r="E97" s="47" t="s">
        <v>22</v>
      </c>
      <c r="G97" s="3"/>
    </row>
    <row r="98" spans="3:7" s="1" customFormat="1" ht="19.5" thickTop="1" thickBot="1" x14ac:dyDescent="0.25">
      <c r="C98" s="2"/>
      <c r="D98" s="151" t="s">
        <v>1343</v>
      </c>
      <c r="E98" s="152"/>
      <c r="G98" s="3"/>
    </row>
    <row r="99" spans="3:7" s="1" customFormat="1" ht="15.75" outlineLevel="1" thickTop="1" x14ac:dyDescent="0.25">
      <c r="C99" s="2"/>
      <c r="D99" s="13" t="s">
        <v>1344</v>
      </c>
      <c r="E99" s="4" t="s">
        <v>22</v>
      </c>
      <c r="G99" s="3"/>
    </row>
    <row r="100" spans="3:7" s="1" customFormat="1" ht="45.75" outlineLevel="1" thickBot="1" x14ac:dyDescent="0.3">
      <c r="C100" s="2"/>
      <c r="D100" s="12" t="s">
        <v>1345</v>
      </c>
      <c r="E100" s="7" t="s">
        <v>22</v>
      </c>
      <c r="G100" s="3"/>
    </row>
    <row r="101" spans="3:7" s="1" customFormat="1" ht="19.5" thickTop="1" thickBot="1" x14ac:dyDescent="0.25">
      <c r="C101" s="2"/>
      <c r="D101" s="151" t="s">
        <v>1307</v>
      </c>
      <c r="E101" s="152"/>
      <c r="G101" s="3"/>
    </row>
    <row r="102" spans="3:7" s="1" customFormat="1" ht="16.5" thickTop="1" thickBot="1" x14ac:dyDescent="0.3">
      <c r="C102" s="2"/>
      <c r="D102" s="46"/>
      <c r="E102" s="47" t="s">
        <v>1476</v>
      </c>
      <c r="G102" s="3"/>
    </row>
    <row r="103" spans="3:7" s="1" customFormat="1" ht="15.75" thickTop="1" thickBot="1" x14ac:dyDescent="0.25">
      <c r="C103" s="2"/>
      <c r="D103" s="2"/>
      <c r="E103" s="8"/>
      <c r="G103" s="3"/>
    </row>
    <row r="104" spans="3:7" s="1" customFormat="1" ht="21.75" thickTop="1" thickBot="1" x14ac:dyDescent="0.35">
      <c r="C104" s="2"/>
      <c r="D104" s="145" t="s">
        <v>1346</v>
      </c>
      <c r="E104" s="146"/>
      <c r="G104" s="3"/>
    </row>
    <row r="105" spans="3:7" s="1" customFormat="1" ht="19.5" thickTop="1" thickBot="1" x14ac:dyDescent="0.25">
      <c r="C105" s="2"/>
      <c r="D105" s="151" t="s">
        <v>1347</v>
      </c>
      <c r="E105" s="152"/>
      <c r="G105" s="3"/>
    </row>
    <row r="106" spans="3:7" s="1" customFormat="1" ht="105.75" outlineLevel="1" thickTop="1" x14ac:dyDescent="0.25">
      <c r="C106" s="2"/>
      <c r="D106" s="13" t="s">
        <v>1348</v>
      </c>
      <c r="E106" s="4" t="s">
        <v>22</v>
      </c>
      <c r="G106" s="3"/>
    </row>
    <row r="107" spans="3:7" s="1" customFormat="1" ht="90.75" outlineLevel="1" thickBot="1" x14ac:dyDescent="0.3">
      <c r="C107" s="2"/>
      <c r="D107" s="12" t="s">
        <v>1349</v>
      </c>
      <c r="E107" s="7" t="s">
        <v>33</v>
      </c>
      <c r="G107" s="3"/>
    </row>
    <row r="108" spans="3:7" s="1" customFormat="1" ht="19.5" thickTop="1" thickBot="1" x14ac:dyDescent="0.25">
      <c r="C108" s="2"/>
      <c r="D108" s="151" t="s">
        <v>1379</v>
      </c>
      <c r="E108" s="152"/>
      <c r="G108" s="3"/>
    </row>
    <row r="109" spans="3:7" s="1" customFormat="1" ht="45.75" outlineLevel="1" thickTop="1" x14ac:dyDescent="0.25">
      <c r="C109" s="2"/>
      <c r="D109" s="13" t="s">
        <v>1351</v>
      </c>
      <c r="E109" s="4" t="s">
        <v>72</v>
      </c>
      <c r="G109" s="3"/>
    </row>
    <row r="110" spans="3:7" s="1" customFormat="1" ht="45.75" outlineLevel="1" thickBot="1" x14ac:dyDescent="0.3">
      <c r="C110" s="2"/>
      <c r="D110" s="12" t="s">
        <v>1352</v>
      </c>
      <c r="E110" s="7" t="s">
        <v>33</v>
      </c>
      <c r="G110" s="3"/>
    </row>
    <row r="111" spans="3:7" s="1" customFormat="1" ht="15.75" thickTop="1" thickBot="1" x14ac:dyDescent="0.25">
      <c r="C111" s="2"/>
      <c r="D111" s="2"/>
      <c r="E111" s="8"/>
      <c r="G111" s="3"/>
    </row>
    <row r="112" spans="3:7" s="1" customFormat="1" ht="29.25" thickTop="1" thickBot="1" x14ac:dyDescent="0.45">
      <c r="C112" s="2"/>
      <c r="D112" s="158" t="s">
        <v>1353</v>
      </c>
      <c r="E112" s="159"/>
      <c r="G112" s="3"/>
    </row>
    <row r="113" spans="3:7" s="1" customFormat="1" ht="19.5" thickTop="1" thickBot="1" x14ac:dyDescent="0.25">
      <c r="C113" s="2"/>
      <c r="D113" s="151" t="s">
        <v>1354</v>
      </c>
      <c r="E113" s="152"/>
      <c r="G113" s="3"/>
    </row>
    <row r="114" spans="3:7" s="1" customFormat="1" ht="30.75" outlineLevel="1" thickTop="1" x14ac:dyDescent="0.25">
      <c r="C114" s="2"/>
      <c r="D114" s="13" t="s">
        <v>1355</v>
      </c>
      <c r="E114" s="4" t="s">
        <v>117</v>
      </c>
      <c r="G114" s="3"/>
    </row>
    <row r="115" spans="3:7" s="1" customFormat="1" ht="15.75" outlineLevel="1" thickBot="1" x14ac:dyDescent="0.3">
      <c r="C115" s="2"/>
      <c r="D115" s="12" t="s">
        <v>1356</v>
      </c>
      <c r="E115" s="7" t="s">
        <v>140</v>
      </c>
      <c r="G115" s="3"/>
    </row>
    <row r="116" spans="3:7" s="1" customFormat="1" ht="19.5" thickTop="1" thickBot="1" x14ac:dyDescent="0.25">
      <c r="C116" s="2"/>
      <c r="D116" s="151" t="s">
        <v>1357</v>
      </c>
      <c r="E116" s="152"/>
      <c r="G116" s="3"/>
    </row>
    <row r="117" spans="3:7" s="1" customFormat="1" ht="43.5" outlineLevel="1" thickTop="1" x14ac:dyDescent="0.2">
      <c r="C117" s="2"/>
      <c r="D117" s="21" t="s">
        <v>1358</v>
      </c>
      <c r="E117" s="4" t="s">
        <v>1396</v>
      </c>
      <c r="G117" s="3"/>
    </row>
    <row r="118" spans="3:7" s="1" customFormat="1" ht="42.75" outlineLevel="1" x14ac:dyDescent="0.2">
      <c r="C118" s="2"/>
      <c r="D118" s="15" t="s">
        <v>1359</v>
      </c>
      <c r="E118" s="6" t="s">
        <v>1383</v>
      </c>
      <c r="G118" s="3"/>
    </row>
    <row r="119" spans="3:7" s="1" customFormat="1" ht="42.75" outlineLevel="1" x14ac:dyDescent="0.2">
      <c r="C119" s="2"/>
      <c r="D119" s="15" t="s">
        <v>1360</v>
      </c>
      <c r="E119" s="6" t="s">
        <v>1397</v>
      </c>
      <c r="G119" s="3"/>
    </row>
    <row r="120" spans="3:7" s="1" customFormat="1" ht="43.5" outlineLevel="1" thickBot="1" x14ac:dyDescent="0.25">
      <c r="C120" s="2"/>
      <c r="D120" s="16" t="s">
        <v>1361</v>
      </c>
      <c r="E120" s="7" t="s">
        <v>1383</v>
      </c>
      <c r="G120" s="3"/>
    </row>
    <row r="121" spans="3:7" s="1" customFormat="1" ht="15.75" thickTop="1" thickBot="1" x14ac:dyDescent="0.25">
      <c r="C121" s="2"/>
      <c r="D121" s="151" t="s">
        <v>1514</v>
      </c>
      <c r="E121" s="152">
        <v>0</v>
      </c>
      <c r="G121" s="3"/>
    </row>
    <row r="122" spans="3:7" s="1" customFormat="1" ht="30" outlineLevel="1" thickTop="1" x14ac:dyDescent="0.25">
      <c r="C122" s="2"/>
      <c r="D122" s="13" t="s">
        <v>1362</v>
      </c>
      <c r="E122" s="4" t="s">
        <v>86</v>
      </c>
      <c r="G122" s="3"/>
    </row>
    <row r="123" spans="3:7" s="1" customFormat="1" ht="186" outlineLevel="1" x14ac:dyDescent="0.25">
      <c r="C123" s="2"/>
      <c r="D123" s="10" t="s">
        <v>1363</v>
      </c>
      <c r="E123" s="6" t="s">
        <v>712</v>
      </c>
      <c r="G123" s="3"/>
    </row>
    <row r="124" spans="3:7" s="1" customFormat="1" ht="114.75" outlineLevel="1" x14ac:dyDescent="0.25">
      <c r="C124" s="2"/>
      <c r="D124" s="10" t="s">
        <v>1364</v>
      </c>
      <c r="E124" s="6" t="s">
        <v>713</v>
      </c>
      <c r="G124" s="3"/>
    </row>
    <row r="125" spans="3:7" s="1" customFormat="1" ht="30" outlineLevel="1" x14ac:dyDescent="0.25">
      <c r="C125" s="2"/>
      <c r="D125" s="10" t="s">
        <v>1365</v>
      </c>
      <c r="E125" s="19" t="s">
        <v>1549</v>
      </c>
      <c r="G125" s="3"/>
    </row>
    <row r="126" spans="3:7" s="1" customFormat="1" outlineLevel="1" x14ac:dyDescent="0.2">
      <c r="C126" s="2"/>
      <c r="D126" s="9" t="s">
        <v>1271</v>
      </c>
      <c r="E126" s="11" t="s">
        <v>714</v>
      </c>
      <c r="G126" s="3"/>
    </row>
    <row r="127" spans="3:7" s="1" customFormat="1" ht="30" outlineLevel="1" x14ac:dyDescent="0.25">
      <c r="C127" s="2"/>
      <c r="D127" s="10" t="s">
        <v>1366</v>
      </c>
      <c r="E127" s="19" t="s">
        <v>1550</v>
      </c>
      <c r="G127" s="3"/>
    </row>
    <row r="128" spans="3:7" s="1" customFormat="1" outlineLevel="1" x14ac:dyDescent="0.2">
      <c r="C128" s="2"/>
      <c r="D128" s="9" t="s">
        <v>1271</v>
      </c>
      <c r="E128" s="11">
        <v>0</v>
      </c>
      <c r="G128" s="3"/>
    </row>
    <row r="129" spans="3:7" s="1" customFormat="1" ht="15" outlineLevel="1" x14ac:dyDescent="0.25">
      <c r="C129" s="2"/>
      <c r="D129" s="97" t="s">
        <v>1367</v>
      </c>
      <c r="E129" s="6"/>
      <c r="G129" s="3"/>
    </row>
    <row r="130" spans="3:7" s="1" customFormat="1" outlineLevel="1" x14ac:dyDescent="0.2">
      <c r="C130" s="2"/>
      <c r="D130" s="15" t="s">
        <v>1368</v>
      </c>
      <c r="E130" s="19" t="s">
        <v>61</v>
      </c>
      <c r="G130" s="3"/>
    </row>
    <row r="131" spans="3:7" s="1" customFormat="1" outlineLevel="1" x14ac:dyDescent="0.2">
      <c r="C131" s="2"/>
      <c r="D131" s="15" t="s">
        <v>1369</v>
      </c>
      <c r="E131" s="19" t="s">
        <v>61</v>
      </c>
      <c r="G131" s="3"/>
    </row>
    <row r="132" spans="3:7" s="1" customFormat="1" outlineLevel="1" x14ac:dyDescent="0.2">
      <c r="C132" s="2"/>
      <c r="D132" s="15" t="s">
        <v>1370</v>
      </c>
      <c r="E132" s="19" t="s">
        <v>61</v>
      </c>
      <c r="G132" s="3"/>
    </row>
    <row r="133" spans="3:7" s="1" customFormat="1" outlineLevel="1" x14ac:dyDescent="0.2">
      <c r="C133" s="2"/>
      <c r="D133" s="9" t="s">
        <v>1371</v>
      </c>
      <c r="E133" s="11">
        <v>0</v>
      </c>
      <c r="G133" s="3"/>
    </row>
    <row r="134" spans="3:7" s="1" customFormat="1" ht="30.75" outlineLevel="1" thickBot="1" x14ac:dyDescent="0.3">
      <c r="C134" s="2"/>
      <c r="D134" s="12" t="s">
        <v>1372</v>
      </c>
      <c r="E134" s="14">
        <v>0</v>
      </c>
      <c r="G134" s="3"/>
    </row>
    <row r="135" spans="3:7" s="1" customFormat="1" ht="15" thickTop="1" x14ac:dyDescent="0.2">
      <c r="C135" s="2"/>
      <c r="D135" s="22"/>
      <c r="E135" s="23"/>
      <c r="G135" s="3"/>
    </row>
    <row r="141" spans="3:7" s="1" customFormat="1" x14ac:dyDescent="0.2">
      <c r="C141" s="2"/>
      <c r="D141" s="2"/>
      <c r="E141" s="8"/>
      <c r="G141" s="3"/>
    </row>
    <row r="142" spans="3:7" s="1" customFormat="1" x14ac:dyDescent="0.2">
      <c r="C142" s="2"/>
      <c r="D142" s="2"/>
      <c r="E142" s="8"/>
      <c r="G142" s="3"/>
    </row>
  </sheetData>
  <mergeCells count="32">
    <mergeCell ref="D116:E116"/>
    <mergeCell ref="D121:E121"/>
    <mergeCell ref="D101:E101"/>
    <mergeCell ref="D104:E104"/>
    <mergeCell ref="D105:E105"/>
    <mergeCell ref="D108:E108"/>
    <mergeCell ref="D112:E112"/>
    <mergeCell ref="D113:E113"/>
    <mergeCell ref="D98:E98"/>
    <mergeCell ref="D62:E62"/>
    <mergeCell ref="D63:E63"/>
    <mergeCell ref="D66:E66"/>
    <mergeCell ref="D71:E71"/>
    <mergeCell ref="D82:E82"/>
    <mergeCell ref="D88:E88"/>
    <mergeCell ref="D90:E90"/>
    <mergeCell ref="D95:E95"/>
    <mergeCell ref="D96:E96"/>
    <mergeCell ref="G76:G77"/>
    <mergeCell ref="D78:E78"/>
    <mergeCell ref="D35:E35"/>
    <mergeCell ref="D41:E41"/>
    <mergeCell ref="D46:E46"/>
    <mergeCell ref="D49:E49"/>
    <mergeCell ref="D52:E52"/>
    <mergeCell ref="D59:E59"/>
    <mergeCell ref="D28:E28"/>
    <mergeCell ref="D2:E2"/>
    <mergeCell ref="D16:E16"/>
    <mergeCell ref="D17:E17"/>
    <mergeCell ref="D24:E24"/>
    <mergeCell ref="D25:E25"/>
  </mergeCells>
  <hyperlinks>
    <hyperlink ref="G1" location="Übersicht!A1" display="zurück zur Übersicht" xr:uid="{0E4DB87F-6B6A-4CFF-B1F0-5DFE00E23AF7}"/>
  </hyperlinks>
  <pageMargins left="0.7" right="0.7" top="0.75" bottom="0.75" header="0.3" footer="0.3"/>
  <pageSetup paperSize="9" scale="46" orientation="portrait" verticalDpi="0" r:id="rId1"/>
  <rowBreaks count="2" manualBreakCount="2">
    <brk id="94" min="3" max="4" man="1"/>
    <brk id="111" min="3" max="4" man="1"/>
  </row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910624-39DB-47A6-A5E0-92BD8D6093F0}">
  <sheetPr codeName="Tabelle97">
    <outlinePr summaryBelow="0"/>
  </sheetPr>
  <dimension ref="A1:EY142"/>
  <sheetViews>
    <sheetView zoomScaleNormal="100" workbookViewId="0">
      <pane ySplit="1" topLeftCell="A2" activePane="bottomLeft" state="frozen"/>
      <selection sqref="A1:XFD1048576"/>
      <selection pane="bottomLeft" activeCell="E6" sqref="E6"/>
    </sheetView>
  </sheetViews>
  <sheetFormatPr baseColWidth="10" defaultColWidth="10.85546875" defaultRowHeight="14.25" outlineLevelRow="1" x14ac:dyDescent="0.2"/>
  <cols>
    <col min="1" max="2" width="4" style="1" customWidth="1"/>
    <col min="3" max="3" width="1.5703125" style="2" customWidth="1"/>
    <col min="4" max="4" width="26.140625" style="2" customWidth="1"/>
    <col min="5" max="5" width="98.85546875" style="8" customWidth="1"/>
    <col min="6" max="6" width="1.5703125" style="1" customWidth="1"/>
    <col min="7" max="7" width="128.5703125" style="3" customWidth="1"/>
    <col min="8" max="155" width="10.85546875" style="1"/>
    <col min="156" max="16384" width="10.85546875" style="24"/>
  </cols>
  <sheetData>
    <row r="1" spans="3:8" s="1" customFormat="1" ht="50.1" customHeight="1" thickBot="1" x14ac:dyDescent="0.25">
      <c r="C1" s="2"/>
      <c r="D1" s="116" t="s">
        <v>717</v>
      </c>
      <c r="G1" s="112" t="s">
        <v>1374</v>
      </c>
    </row>
    <row r="2" spans="3:8" s="1" customFormat="1" ht="29.25" thickTop="1" thickBot="1" x14ac:dyDescent="0.45">
      <c r="C2" s="2"/>
      <c r="D2" s="153" t="s">
        <v>1255</v>
      </c>
      <c r="E2" s="154"/>
      <c r="G2" s="3"/>
    </row>
    <row r="3" spans="3:8" s="1" customFormat="1" ht="101.25" outlineLevel="1" thickTop="1" x14ac:dyDescent="0.25">
      <c r="C3" s="2"/>
      <c r="D3" s="13" t="s">
        <v>1256</v>
      </c>
      <c r="E3" s="4" t="s">
        <v>731</v>
      </c>
      <c r="G3" s="3"/>
      <c r="H3" s="5"/>
    </row>
    <row r="4" spans="3:8" s="1" customFormat="1" ht="15" outlineLevel="1" x14ac:dyDescent="0.25">
      <c r="C4" s="2"/>
      <c r="D4" s="10" t="s">
        <v>1257</v>
      </c>
      <c r="E4" s="6" t="s">
        <v>1551</v>
      </c>
      <c r="G4" s="3"/>
    </row>
    <row r="5" spans="3:8" s="1" customFormat="1" ht="15" outlineLevel="1" x14ac:dyDescent="0.25">
      <c r="C5" s="2"/>
      <c r="D5" s="10" t="s">
        <v>1258</v>
      </c>
      <c r="E5" s="6" t="s">
        <v>718</v>
      </c>
      <c r="G5" s="3"/>
    </row>
    <row r="6" spans="3:8" s="1" customFormat="1" ht="15" outlineLevel="1" x14ac:dyDescent="0.25">
      <c r="C6" s="2"/>
      <c r="D6" s="10" t="s">
        <v>1259</v>
      </c>
      <c r="E6" s="6" t="s">
        <v>719</v>
      </c>
      <c r="G6" s="3"/>
    </row>
    <row r="7" spans="3:8" s="1" customFormat="1" ht="15" outlineLevel="1" x14ac:dyDescent="0.25">
      <c r="C7" s="2"/>
      <c r="D7" s="10" t="s">
        <v>371</v>
      </c>
      <c r="E7" s="6" t="s">
        <v>720</v>
      </c>
      <c r="G7" s="3"/>
    </row>
    <row r="8" spans="3:8" s="1" customFormat="1" ht="15" outlineLevel="1" x14ac:dyDescent="0.25">
      <c r="C8" s="2"/>
      <c r="D8" s="10" t="s">
        <v>1260</v>
      </c>
      <c r="E8" s="6" t="s">
        <v>721</v>
      </c>
      <c r="G8" s="3"/>
    </row>
    <row r="9" spans="3:8" s="1" customFormat="1" ht="30" outlineLevel="1" x14ac:dyDescent="0.25">
      <c r="C9" s="2"/>
      <c r="D9" s="10" t="s">
        <v>1261</v>
      </c>
      <c r="E9" s="6" t="s">
        <v>19</v>
      </c>
      <c r="G9" s="3"/>
    </row>
    <row r="10" spans="3:8" s="1" customFormat="1" ht="28.5" outlineLevel="1" x14ac:dyDescent="0.2">
      <c r="C10" s="2"/>
      <c r="D10" s="72" t="s">
        <v>1262</v>
      </c>
      <c r="E10" s="55" t="s">
        <v>23</v>
      </c>
      <c r="G10" s="3"/>
    </row>
    <row r="11" spans="3:8" s="1" customFormat="1" ht="45" outlineLevel="1" x14ac:dyDescent="0.25">
      <c r="C11" s="2"/>
      <c r="D11" s="10" t="s">
        <v>1263</v>
      </c>
      <c r="E11" s="6">
        <v>2000</v>
      </c>
      <c r="G11" s="3"/>
    </row>
    <row r="12" spans="3:8" s="1" customFormat="1" ht="28.5" outlineLevel="1" x14ac:dyDescent="0.2">
      <c r="C12" s="2"/>
      <c r="D12" s="15" t="s">
        <v>1264</v>
      </c>
      <c r="E12" s="27">
        <v>1600</v>
      </c>
      <c r="G12" s="3"/>
    </row>
    <row r="13" spans="3:8" s="1" customFormat="1" ht="28.5" outlineLevel="1" x14ac:dyDescent="0.2">
      <c r="C13" s="2"/>
      <c r="D13" s="15" t="s">
        <v>1265</v>
      </c>
      <c r="E13" s="27">
        <v>400</v>
      </c>
      <c r="G13" s="3"/>
    </row>
    <row r="14" spans="3:8" s="1" customFormat="1" ht="15" outlineLevel="1" thickBot="1" x14ac:dyDescent="0.25">
      <c r="C14" s="2"/>
      <c r="D14" s="16" t="s">
        <v>1266</v>
      </c>
      <c r="E14" s="91">
        <v>0</v>
      </c>
      <c r="G14" s="3"/>
    </row>
    <row r="15" spans="3:8" ht="15.75" thickTop="1" thickBot="1" x14ac:dyDescent="0.25"/>
    <row r="16" spans="3:8" ht="29.25" thickTop="1" thickBot="1" x14ac:dyDescent="0.45">
      <c r="D16" s="153" t="s">
        <v>1267</v>
      </c>
      <c r="E16" s="154"/>
    </row>
    <row r="17" spans="3:7" s="1" customFormat="1" ht="21.75" thickTop="1" thickBot="1" x14ac:dyDescent="0.35">
      <c r="C17" s="2"/>
      <c r="D17" s="155" t="s">
        <v>1268</v>
      </c>
      <c r="E17" s="156"/>
      <c r="G17" s="3"/>
    </row>
    <row r="18" spans="3:7" s="1" customFormat="1" ht="45.75" outlineLevel="1" thickTop="1" x14ac:dyDescent="0.25">
      <c r="C18" s="2"/>
      <c r="D18" s="13" t="s">
        <v>1269</v>
      </c>
      <c r="E18" s="4" t="s">
        <v>384</v>
      </c>
      <c r="G18" s="3"/>
    </row>
    <row r="19" spans="3:7" s="1" customFormat="1" ht="15" outlineLevel="1" x14ac:dyDescent="0.25">
      <c r="C19" s="2"/>
      <c r="D19" s="10" t="s">
        <v>1270</v>
      </c>
      <c r="E19" s="6" t="s">
        <v>723</v>
      </c>
      <c r="G19" s="3"/>
    </row>
    <row r="20" spans="3:7" s="1" customFormat="1" outlineLevel="1" x14ac:dyDescent="0.2">
      <c r="C20" s="2"/>
      <c r="D20" s="9" t="s">
        <v>1271</v>
      </c>
      <c r="E20" s="11" t="s">
        <v>23</v>
      </c>
      <c r="G20" s="3"/>
    </row>
    <row r="21" spans="3:7" s="1" customFormat="1" ht="45" outlineLevel="1" x14ac:dyDescent="0.25">
      <c r="C21" s="2"/>
      <c r="D21" s="10" t="s">
        <v>1272</v>
      </c>
      <c r="E21" s="6" t="s">
        <v>724</v>
      </c>
      <c r="G21" s="3"/>
    </row>
    <row r="22" spans="3:7" s="1" customFormat="1" ht="29.25" outlineLevel="1" thickBot="1" x14ac:dyDescent="0.25">
      <c r="C22" s="2"/>
      <c r="D22" s="44" t="s">
        <v>1273</v>
      </c>
      <c r="E22" s="45" t="s">
        <v>725</v>
      </c>
      <c r="G22" s="3"/>
    </row>
    <row r="23" spans="3:7" ht="15.75" thickTop="1" thickBot="1" x14ac:dyDescent="0.25"/>
    <row r="24" spans="3:7" s="1" customFormat="1" ht="21.75" thickTop="1" thickBot="1" x14ac:dyDescent="0.35">
      <c r="C24" s="2"/>
      <c r="D24" s="145" t="s">
        <v>1274</v>
      </c>
      <c r="E24" s="146"/>
      <c r="G24" s="3"/>
    </row>
    <row r="25" spans="3:7" s="1" customFormat="1" ht="19.5" thickTop="1" thickBot="1" x14ac:dyDescent="0.25">
      <c r="C25" s="2"/>
      <c r="D25" s="151" t="s">
        <v>1275</v>
      </c>
      <c r="E25" s="152"/>
      <c r="G25" s="28"/>
    </row>
    <row r="26" spans="3:7" s="1" customFormat="1" ht="44.25" outlineLevel="1" thickTop="1" x14ac:dyDescent="0.25">
      <c r="C26" s="2"/>
      <c r="D26" s="13" t="s">
        <v>1276</v>
      </c>
      <c r="E26" s="4" t="s">
        <v>74</v>
      </c>
      <c r="G26" s="3"/>
    </row>
    <row r="27" spans="3:7" s="1" customFormat="1" ht="45.75" outlineLevel="1" thickBot="1" x14ac:dyDescent="0.3">
      <c r="C27" s="2"/>
      <c r="D27" s="12" t="s">
        <v>1277</v>
      </c>
      <c r="E27" s="31" t="s">
        <v>127</v>
      </c>
      <c r="G27" s="3"/>
    </row>
    <row r="28" spans="3:7" s="1" customFormat="1" ht="19.5" thickTop="1" thickBot="1" x14ac:dyDescent="0.25">
      <c r="C28" s="2"/>
      <c r="D28" s="151" t="s">
        <v>1278</v>
      </c>
      <c r="E28" s="152"/>
      <c r="G28" s="28"/>
    </row>
    <row r="29" spans="3:7" s="1" customFormat="1" ht="30.75" outlineLevel="1" thickTop="1" x14ac:dyDescent="0.25">
      <c r="C29" s="2"/>
      <c r="D29" s="13" t="s">
        <v>1279</v>
      </c>
      <c r="E29" s="111" t="s">
        <v>726</v>
      </c>
      <c r="G29" s="3"/>
    </row>
    <row r="30" spans="3:7" s="1" customFormat="1" ht="30" outlineLevel="1" x14ac:dyDescent="0.25">
      <c r="C30" s="2"/>
      <c r="D30" s="10" t="s">
        <v>1280</v>
      </c>
      <c r="E30" s="6" t="s">
        <v>31</v>
      </c>
      <c r="G30" s="3"/>
    </row>
    <row r="31" spans="3:7" s="1" customFormat="1" ht="60" outlineLevel="1" x14ac:dyDescent="0.25">
      <c r="C31" s="2"/>
      <c r="D31" s="10" t="s">
        <v>1281</v>
      </c>
      <c r="E31" s="6" t="s">
        <v>83</v>
      </c>
      <c r="G31" s="3"/>
    </row>
    <row r="32" spans="3:7" s="1" customFormat="1" ht="30" outlineLevel="1" x14ac:dyDescent="0.25">
      <c r="C32" s="2"/>
      <c r="D32" s="10" t="s">
        <v>1282</v>
      </c>
      <c r="E32" s="6" t="s">
        <v>42</v>
      </c>
      <c r="G32" s="3"/>
    </row>
    <row r="33" spans="3:7" s="1" customFormat="1" ht="30" outlineLevel="1" x14ac:dyDescent="0.25">
      <c r="C33" s="2"/>
      <c r="D33" s="10" t="s">
        <v>1283</v>
      </c>
      <c r="E33" s="6" t="s">
        <v>27</v>
      </c>
      <c r="G33" s="3"/>
    </row>
    <row r="34" spans="3:7" s="1" customFormat="1" ht="29.25" outlineLevel="1" thickBot="1" x14ac:dyDescent="0.25">
      <c r="C34" s="2"/>
      <c r="D34" s="16" t="s">
        <v>1284</v>
      </c>
      <c r="E34" s="7" t="s">
        <v>551</v>
      </c>
      <c r="G34" s="3"/>
    </row>
    <row r="35" spans="3:7" s="1" customFormat="1" ht="19.5" thickTop="1" thickBot="1" x14ac:dyDescent="0.25">
      <c r="C35" s="2"/>
      <c r="D35" s="151" t="s">
        <v>1285</v>
      </c>
      <c r="E35" s="152"/>
      <c r="G35" s="3"/>
    </row>
    <row r="36" spans="3:7" s="1" customFormat="1" ht="15.75" outlineLevel="1" thickTop="1" x14ac:dyDescent="0.25">
      <c r="C36" s="2"/>
      <c r="D36" s="13" t="s">
        <v>1286</v>
      </c>
      <c r="E36" s="4" t="s">
        <v>22</v>
      </c>
      <c r="G36" s="3"/>
    </row>
    <row r="37" spans="3:7" s="1" customFormat="1" ht="15" outlineLevel="1" x14ac:dyDescent="0.25">
      <c r="C37" s="2"/>
      <c r="D37" s="10" t="s">
        <v>1287</v>
      </c>
      <c r="E37" s="6" t="s">
        <v>28</v>
      </c>
      <c r="G37" s="3"/>
    </row>
    <row r="38" spans="3:7" s="1" customFormat="1" ht="29.25" outlineLevel="1" x14ac:dyDescent="0.25">
      <c r="C38" s="2"/>
      <c r="D38" s="10" t="s">
        <v>1288</v>
      </c>
      <c r="E38" s="6" t="s">
        <v>161</v>
      </c>
      <c r="G38" s="3"/>
    </row>
    <row r="39" spans="3:7" s="1" customFormat="1" ht="15" outlineLevel="1" x14ac:dyDescent="0.25">
      <c r="C39" s="2"/>
      <c r="D39" s="10" t="s">
        <v>1289</v>
      </c>
      <c r="E39" s="6" t="s">
        <v>30</v>
      </c>
      <c r="G39" s="3"/>
    </row>
    <row r="40" spans="3:7" s="1" customFormat="1" ht="45.75" outlineLevel="1" thickBot="1" x14ac:dyDescent="0.3">
      <c r="C40" s="2"/>
      <c r="D40" s="12" t="s">
        <v>1290</v>
      </c>
      <c r="E40" s="7" t="s">
        <v>27</v>
      </c>
      <c r="G40" s="3"/>
    </row>
    <row r="41" spans="3:7" s="1" customFormat="1" ht="19.5" thickTop="1" thickBot="1" x14ac:dyDescent="0.25">
      <c r="C41" s="2"/>
      <c r="D41" s="151" t="s">
        <v>1291</v>
      </c>
      <c r="E41" s="152"/>
      <c r="G41" s="3"/>
    </row>
    <row r="42" spans="3:7" s="1" customFormat="1" ht="15.75" outlineLevel="1" thickTop="1" x14ac:dyDescent="0.25">
      <c r="C42" s="2"/>
      <c r="D42" s="13" t="s">
        <v>1292</v>
      </c>
      <c r="E42" s="4" t="s">
        <v>22</v>
      </c>
      <c r="G42" s="3"/>
    </row>
    <row r="43" spans="3:7" s="1" customFormat="1" ht="15" outlineLevel="1" x14ac:dyDescent="0.25">
      <c r="C43" s="2"/>
      <c r="D43" s="10" t="s">
        <v>1293</v>
      </c>
      <c r="E43" s="6" t="s">
        <v>22</v>
      </c>
      <c r="G43" s="3"/>
    </row>
    <row r="44" spans="3:7" s="1" customFormat="1" ht="15" outlineLevel="1" x14ac:dyDescent="0.25">
      <c r="C44" s="2"/>
      <c r="D44" s="10" t="s">
        <v>1294</v>
      </c>
      <c r="E44" s="6" t="s">
        <v>22</v>
      </c>
      <c r="G44" s="3"/>
    </row>
    <row r="45" spans="3:7" s="1" customFormat="1" ht="30.75" outlineLevel="1" thickBot="1" x14ac:dyDescent="0.3">
      <c r="C45" s="2"/>
      <c r="D45" s="12" t="s">
        <v>1295</v>
      </c>
      <c r="E45" s="7" t="s">
        <v>34</v>
      </c>
      <c r="G45" s="3"/>
    </row>
    <row r="46" spans="3:7" s="1" customFormat="1" ht="19.5" thickTop="1" thickBot="1" x14ac:dyDescent="0.25">
      <c r="C46" s="2"/>
      <c r="D46" s="151" t="s">
        <v>1296</v>
      </c>
      <c r="E46" s="152"/>
      <c r="G46" s="3"/>
    </row>
    <row r="47" spans="3:7" s="1" customFormat="1" ht="15.75" outlineLevel="1" thickTop="1" x14ac:dyDescent="0.25">
      <c r="C47" s="2"/>
      <c r="D47" s="13" t="s">
        <v>1297</v>
      </c>
      <c r="E47" s="4" t="s">
        <v>22</v>
      </c>
      <c r="G47" s="3"/>
    </row>
    <row r="48" spans="3:7" s="1" customFormat="1" ht="15.75" outlineLevel="1" thickBot="1" x14ac:dyDescent="0.3">
      <c r="C48" s="2"/>
      <c r="D48" s="12" t="s">
        <v>114</v>
      </c>
      <c r="E48" s="7" t="s">
        <v>22</v>
      </c>
      <c r="G48" s="3"/>
    </row>
    <row r="49" spans="3:7" s="1" customFormat="1" ht="19.5" thickTop="1" thickBot="1" x14ac:dyDescent="0.25">
      <c r="C49" s="2"/>
      <c r="D49" s="151" t="s">
        <v>1298</v>
      </c>
      <c r="E49" s="152"/>
      <c r="G49" s="3"/>
    </row>
    <row r="50" spans="3:7" s="1" customFormat="1" ht="30.75" outlineLevel="1" thickTop="1" x14ac:dyDescent="0.25">
      <c r="C50" s="2"/>
      <c r="D50" s="13" t="s">
        <v>1112</v>
      </c>
      <c r="E50" s="4" t="s">
        <v>22</v>
      </c>
      <c r="G50" s="3"/>
    </row>
    <row r="51" spans="3:7" s="1" customFormat="1" ht="30.75" outlineLevel="1" thickBot="1" x14ac:dyDescent="0.3">
      <c r="C51" s="2"/>
      <c r="D51" s="12" t="s">
        <v>1299</v>
      </c>
      <c r="E51" s="7" t="s">
        <v>22</v>
      </c>
      <c r="G51" s="3"/>
    </row>
    <row r="52" spans="3:7" s="1" customFormat="1" ht="19.5" thickTop="1" thickBot="1" x14ac:dyDescent="0.25">
      <c r="C52" s="2"/>
      <c r="D52" s="151" t="s">
        <v>1300</v>
      </c>
      <c r="E52" s="152"/>
      <c r="G52" s="3"/>
    </row>
    <row r="53" spans="3:7" s="1" customFormat="1" ht="30.75" outlineLevel="1" thickTop="1" x14ac:dyDescent="0.25">
      <c r="C53" s="2"/>
      <c r="D53" s="13" t="s">
        <v>1301</v>
      </c>
      <c r="E53" s="4" t="s">
        <v>32</v>
      </c>
      <c r="G53" s="3"/>
    </row>
    <row r="54" spans="3:7" s="1" customFormat="1" outlineLevel="1" x14ac:dyDescent="0.2">
      <c r="C54" s="2"/>
      <c r="D54" s="15" t="s">
        <v>1302</v>
      </c>
      <c r="E54" s="27" t="s">
        <v>32</v>
      </c>
      <c r="G54" s="3"/>
    </row>
    <row r="55" spans="3:7" s="1" customFormat="1" outlineLevel="1" x14ac:dyDescent="0.2">
      <c r="C55" s="2"/>
      <c r="D55" s="15" t="s">
        <v>1303</v>
      </c>
      <c r="E55" s="27" t="s">
        <v>32</v>
      </c>
      <c r="G55" s="3"/>
    </row>
    <row r="56" spans="3:7" s="1" customFormat="1" outlineLevel="1" x14ac:dyDescent="0.2">
      <c r="C56" s="2"/>
      <c r="D56" s="15" t="s">
        <v>1304</v>
      </c>
      <c r="E56" s="27" t="s">
        <v>28</v>
      </c>
      <c r="G56" s="3"/>
    </row>
    <row r="57" spans="3:7" s="1" customFormat="1" ht="28.5" outlineLevel="1" x14ac:dyDescent="0.2">
      <c r="C57" s="2"/>
      <c r="D57" s="15" t="s">
        <v>1305</v>
      </c>
      <c r="E57" s="27" t="s">
        <v>28</v>
      </c>
      <c r="G57" s="3"/>
    </row>
    <row r="58" spans="3:7" s="1" customFormat="1" ht="15" outlineLevel="1" thickBot="1" x14ac:dyDescent="0.25">
      <c r="C58" s="2"/>
      <c r="D58" s="16" t="s">
        <v>1306</v>
      </c>
      <c r="E58" s="91" t="s">
        <v>34</v>
      </c>
      <c r="G58" s="3"/>
    </row>
    <row r="59" spans="3:7" s="1" customFormat="1" ht="19.5" thickTop="1" thickBot="1" x14ac:dyDescent="0.25">
      <c r="C59" s="2"/>
      <c r="D59" s="151" t="s">
        <v>1307</v>
      </c>
      <c r="E59" s="152"/>
      <c r="G59" s="3"/>
    </row>
    <row r="60" spans="3:7" s="1" customFormat="1" ht="16.5" thickTop="1" thickBot="1" x14ac:dyDescent="0.3">
      <c r="C60" s="2"/>
      <c r="D60" s="46"/>
      <c r="E60" s="47" t="s">
        <v>34</v>
      </c>
      <c r="G60" s="3"/>
    </row>
    <row r="61" spans="3:7" s="1" customFormat="1" ht="15.75" thickTop="1" thickBot="1" x14ac:dyDescent="0.25">
      <c r="C61" s="2"/>
      <c r="D61" s="2"/>
      <c r="E61" s="8"/>
      <c r="G61" s="3"/>
    </row>
    <row r="62" spans="3:7" s="1" customFormat="1" ht="21.75" thickTop="1" thickBot="1" x14ac:dyDescent="0.35">
      <c r="C62" s="2"/>
      <c r="D62" s="145" t="s">
        <v>1308</v>
      </c>
      <c r="E62" s="146"/>
      <c r="G62" s="3"/>
    </row>
    <row r="63" spans="3:7" s="1" customFormat="1" ht="19.5" thickTop="1" thickBot="1" x14ac:dyDescent="0.25">
      <c r="C63" s="2"/>
      <c r="D63" s="151" t="s">
        <v>1309</v>
      </c>
      <c r="E63" s="152"/>
      <c r="G63" s="3"/>
    </row>
    <row r="64" spans="3:7" s="1" customFormat="1" ht="30.75" outlineLevel="1" thickTop="1" x14ac:dyDescent="0.25">
      <c r="C64" s="2"/>
      <c r="D64" s="13" t="s">
        <v>290</v>
      </c>
      <c r="E64" s="4" t="s">
        <v>22</v>
      </c>
      <c r="F64" s="18"/>
      <c r="G64" s="3"/>
    </row>
    <row r="65" spans="3:7" s="1" customFormat="1" ht="15.75" outlineLevel="1" thickBot="1" x14ac:dyDescent="0.3">
      <c r="C65" s="2"/>
      <c r="D65" s="12" t="s">
        <v>1310</v>
      </c>
      <c r="E65" s="7" t="s">
        <v>22</v>
      </c>
      <c r="G65" s="3"/>
    </row>
    <row r="66" spans="3:7" s="1" customFormat="1" ht="19.5" thickTop="1" thickBot="1" x14ac:dyDescent="0.25">
      <c r="C66" s="2"/>
      <c r="D66" s="151" t="s">
        <v>1311</v>
      </c>
      <c r="E66" s="152"/>
      <c r="G66" s="3"/>
    </row>
    <row r="67" spans="3:7" s="1" customFormat="1" ht="15.75" outlineLevel="1" thickTop="1" x14ac:dyDescent="0.25">
      <c r="C67" s="2"/>
      <c r="D67" s="13" t="s">
        <v>1312</v>
      </c>
      <c r="E67" s="4" t="s">
        <v>22</v>
      </c>
      <c r="G67" s="3"/>
    </row>
    <row r="68" spans="3:7" s="1" customFormat="1" ht="15" outlineLevel="1" x14ac:dyDescent="0.25">
      <c r="C68" s="2"/>
      <c r="D68" s="10" t="s">
        <v>1313</v>
      </c>
      <c r="E68" s="6" t="s">
        <v>22</v>
      </c>
      <c r="G68" s="3"/>
    </row>
    <row r="69" spans="3:7" s="1" customFormat="1" ht="30.75" outlineLevel="1" thickBot="1" x14ac:dyDescent="0.3">
      <c r="C69" s="2"/>
      <c r="D69" s="12" t="s">
        <v>1314</v>
      </c>
      <c r="E69" s="7" t="s">
        <v>32</v>
      </c>
      <c r="G69" s="3"/>
    </row>
    <row r="70" spans="3:7" s="1" customFormat="1" ht="15.75" thickTop="1" thickBot="1" x14ac:dyDescent="0.25">
      <c r="C70" s="2"/>
      <c r="D70" s="2"/>
      <c r="E70" s="8"/>
      <c r="G70" s="3"/>
    </row>
    <row r="71" spans="3:7" s="1" customFormat="1" ht="21.75" thickTop="1" thickBot="1" x14ac:dyDescent="0.35">
      <c r="C71" s="2"/>
      <c r="D71" s="145" t="s">
        <v>1315</v>
      </c>
      <c r="E71" s="146"/>
      <c r="G71" s="3"/>
    </row>
    <row r="72" spans="3:7" s="1" customFormat="1" ht="44.25" outlineLevel="1" thickTop="1" x14ac:dyDescent="0.25">
      <c r="C72" s="2"/>
      <c r="D72" s="13" t="s">
        <v>1316</v>
      </c>
      <c r="E72" s="4" t="s">
        <v>20</v>
      </c>
      <c r="G72" s="3"/>
    </row>
    <row r="73" spans="3:7" s="1" customFormat="1" ht="30" outlineLevel="1" x14ac:dyDescent="0.25">
      <c r="C73" s="2"/>
      <c r="D73" s="10" t="s">
        <v>1317</v>
      </c>
      <c r="E73" s="6" t="s">
        <v>123</v>
      </c>
      <c r="G73" s="3"/>
    </row>
    <row r="74" spans="3:7" s="1" customFormat="1" ht="30" outlineLevel="1" x14ac:dyDescent="0.25">
      <c r="C74" s="2"/>
      <c r="D74" s="10" t="s">
        <v>1318</v>
      </c>
      <c r="E74" s="6" t="s">
        <v>54</v>
      </c>
      <c r="G74" s="3"/>
    </row>
    <row r="75" spans="3:7" s="1" customFormat="1" ht="57.75" outlineLevel="1" x14ac:dyDescent="0.25">
      <c r="C75" s="2"/>
      <c r="D75" s="10" t="s">
        <v>1319</v>
      </c>
      <c r="E75" s="6" t="s">
        <v>71</v>
      </c>
      <c r="G75" s="3"/>
    </row>
    <row r="76" spans="3:7" s="1" customFormat="1" ht="30" outlineLevel="1" x14ac:dyDescent="0.25">
      <c r="C76" s="2"/>
      <c r="D76" s="10" t="s">
        <v>1320</v>
      </c>
      <c r="E76" s="6" t="s">
        <v>1406</v>
      </c>
      <c r="G76" s="157"/>
    </row>
    <row r="77" spans="3:7" s="1" customFormat="1" ht="15" outlineLevel="1" thickBot="1" x14ac:dyDescent="0.25">
      <c r="C77" s="2"/>
      <c r="D77" s="44" t="s">
        <v>1321</v>
      </c>
      <c r="E77" s="45" t="s">
        <v>23</v>
      </c>
      <c r="G77" s="157"/>
    </row>
    <row r="78" spans="3:7" s="1" customFormat="1" ht="19.5" thickTop="1" thickBot="1" x14ac:dyDescent="0.25">
      <c r="C78" s="2"/>
      <c r="D78" s="151" t="s">
        <v>1322</v>
      </c>
      <c r="E78" s="152"/>
      <c r="G78" s="3"/>
    </row>
    <row r="79" spans="3:7" s="1" customFormat="1" ht="15.75" outlineLevel="1" thickTop="1" x14ac:dyDescent="0.25">
      <c r="C79" s="2"/>
      <c r="D79" s="13" t="s">
        <v>1323</v>
      </c>
      <c r="E79" s="4" t="s">
        <v>109</v>
      </c>
      <c r="G79" s="3"/>
    </row>
    <row r="80" spans="3:7" s="1" customFormat="1" ht="28.5" outlineLevel="1" x14ac:dyDescent="0.2">
      <c r="C80" s="2"/>
      <c r="D80" s="15" t="s">
        <v>1324</v>
      </c>
      <c r="E80" s="27" t="s">
        <v>110</v>
      </c>
      <c r="G80" s="3"/>
    </row>
    <row r="81" spans="3:7" s="1" customFormat="1" ht="15.75" outlineLevel="1" thickBot="1" x14ac:dyDescent="0.3">
      <c r="C81" s="2"/>
      <c r="D81" s="12" t="s">
        <v>1325</v>
      </c>
      <c r="E81" s="56" t="s">
        <v>23</v>
      </c>
      <c r="G81" s="3"/>
    </row>
    <row r="82" spans="3:7" s="1" customFormat="1" ht="19.5" thickTop="1" thickBot="1" x14ac:dyDescent="0.25">
      <c r="C82" s="2"/>
      <c r="D82" s="151" t="s">
        <v>1326</v>
      </c>
      <c r="E82" s="152"/>
      <c r="G82" s="28"/>
    </row>
    <row r="83" spans="3:7" s="1" customFormat="1" ht="30.75" outlineLevel="1" thickTop="1" x14ac:dyDescent="0.25">
      <c r="C83" s="2"/>
      <c r="D83" s="13" t="s">
        <v>1327</v>
      </c>
      <c r="E83" s="4" t="s">
        <v>33</v>
      </c>
      <c r="G83" s="3"/>
    </row>
    <row r="84" spans="3:7" s="1" customFormat="1" ht="30" outlineLevel="1" x14ac:dyDescent="0.25">
      <c r="C84" s="2"/>
      <c r="D84" s="10" t="s">
        <v>1328</v>
      </c>
      <c r="E84" s="6" t="s">
        <v>22</v>
      </c>
      <c r="G84" s="3"/>
    </row>
    <row r="85" spans="3:7" s="1" customFormat="1" ht="60" outlineLevel="1" x14ac:dyDescent="0.25">
      <c r="C85" s="2"/>
      <c r="D85" s="10" t="s">
        <v>1329</v>
      </c>
      <c r="E85" s="6" t="s">
        <v>33</v>
      </c>
      <c r="G85" s="3"/>
    </row>
    <row r="86" spans="3:7" s="1" customFormat="1" ht="30" outlineLevel="1" x14ac:dyDescent="0.25">
      <c r="C86" s="2"/>
      <c r="D86" s="10" t="s">
        <v>1330</v>
      </c>
      <c r="E86" s="6" t="s">
        <v>22</v>
      </c>
      <c r="G86" s="3"/>
    </row>
    <row r="87" spans="3:7" s="1" customFormat="1" ht="30.75" outlineLevel="1" thickBot="1" x14ac:dyDescent="0.3">
      <c r="C87" s="2"/>
      <c r="D87" s="12" t="s">
        <v>1331</v>
      </c>
      <c r="E87" s="7" t="s">
        <v>32</v>
      </c>
      <c r="G87" s="3"/>
    </row>
    <row r="88" spans="3:7" s="1" customFormat="1" ht="19.5" thickTop="1" thickBot="1" x14ac:dyDescent="0.25">
      <c r="C88" s="2"/>
      <c r="D88" s="151" t="s">
        <v>1332</v>
      </c>
      <c r="E88" s="152"/>
      <c r="G88" s="3"/>
    </row>
    <row r="89" spans="3:7" s="1" customFormat="1" ht="16.5" outlineLevel="1" thickTop="1" thickBot="1" x14ac:dyDescent="0.3">
      <c r="C89" s="2"/>
      <c r="D89" s="46" t="s">
        <v>1377</v>
      </c>
      <c r="E89" s="47" t="s">
        <v>1378</v>
      </c>
      <c r="G89" s="3"/>
    </row>
    <row r="90" spans="3:7" s="1" customFormat="1" ht="19.5" thickTop="1" thickBot="1" x14ac:dyDescent="0.25">
      <c r="C90" s="2"/>
      <c r="D90" s="151" t="s">
        <v>1336</v>
      </c>
      <c r="E90" s="152"/>
      <c r="G90" s="3"/>
    </row>
    <row r="91" spans="3:7" s="1" customFormat="1" ht="15.75" outlineLevel="1" thickTop="1" x14ac:dyDescent="0.25">
      <c r="C91" s="2"/>
      <c r="D91" s="13" t="s">
        <v>1337</v>
      </c>
      <c r="E91" s="4" t="s">
        <v>22</v>
      </c>
      <c r="G91" s="3"/>
    </row>
    <row r="92" spans="3:7" s="1" customFormat="1" ht="15" outlineLevel="1" x14ac:dyDescent="0.25">
      <c r="C92" s="2"/>
      <c r="D92" s="10" t="s">
        <v>1338</v>
      </c>
      <c r="E92" s="6" t="s">
        <v>22</v>
      </c>
      <c r="G92" s="3"/>
    </row>
    <row r="93" spans="3:7" s="1" customFormat="1" ht="15.75" outlineLevel="1" thickBot="1" x14ac:dyDescent="0.3">
      <c r="C93" s="2"/>
      <c r="D93" s="12" t="s">
        <v>1339</v>
      </c>
      <c r="E93" s="7" t="s">
        <v>34</v>
      </c>
      <c r="G93" s="3"/>
    </row>
    <row r="94" spans="3:7" s="1" customFormat="1" ht="15.75" thickTop="1" thickBot="1" x14ac:dyDescent="0.25">
      <c r="C94" s="2"/>
      <c r="D94" s="2"/>
      <c r="E94" s="8"/>
      <c r="G94" s="3"/>
    </row>
    <row r="95" spans="3:7" s="1" customFormat="1" ht="21.75" thickTop="1" thickBot="1" x14ac:dyDescent="0.35">
      <c r="C95" s="2"/>
      <c r="D95" s="145" t="s">
        <v>1340</v>
      </c>
      <c r="E95" s="146"/>
      <c r="G95" s="17"/>
    </row>
    <row r="96" spans="3:7" s="1" customFormat="1" ht="19.5" thickTop="1" thickBot="1" x14ac:dyDescent="0.25">
      <c r="C96" s="2"/>
      <c r="D96" s="151" t="s">
        <v>1341</v>
      </c>
      <c r="E96" s="152"/>
      <c r="G96" s="17"/>
    </row>
    <row r="97" spans="3:7" s="1" customFormat="1" ht="16.5" outlineLevel="1" thickTop="1" thickBot="1" x14ac:dyDescent="0.3">
      <c r="C97" s="2"/>
      <c r="D97" s="46" t="s">
        <v>1342</v>
      </c>
      <c r="E97" s="47" t="s">
        <v>22</v>
      </c>
      <c r="G97" s="3"/>
    </row>
    <row r="98" spans="3:7" s="1" customFormat="1" ht="19.5" thickTop="1" thickBot="1" x14ac:dyDescent="0.25">
      <c r="C98" s="2"/>
      <c r="D98" s="151" t="s">
        <v>1343</v>
      </c>
      <c r="E98" s="152"/>
      <c r="G98" s="3"/>
    </row>
    <row r="99" spans="3:7" s="1" customFormat="1" ht="15.75" outlineLevel="1" thickTop="1" x14ac:dyDescent="0.25">
      <c r="C99" s="2"/>
      <c r="D99" s="13" t="s">
        <v>1344</v>
      </c>
      <c r="E99" s="4" t="s">
        <v>22</v>
      </c>
      <c r="G99" s="3"/>
    </row>
    <row r="100" spans="3:7" s="1" customFormat="1" ht="45.75" outlineLevel="1" thickBot="1" x14ac:dyDescent="0.3">
      <c r="C100" s="2"/>
      <c r="D100" s="12" t="s">
        <v>1345</v>
      </c>
      <c r="E100" s="7" t="s">
        <v>22</v>
      </c>
      <c r="G100" s="3"/>
    </row>
    <row r="101" spans="3:7" s="1" customFormat="1" ht="19.5" thickTop="1" thickBot="1" x14ac:dyDescent="0.25">
      <c r="C101" s="2"/>
      <c r="D101" s="151" t="s">
        <v>1307</v>
      </c>
      <c r="E101" s="152"/>
      <c r="G101" s="3"/>
    </row>
    <row r="102" spans="3:7" s="1" customFormat="1" ht="16.5" thickTop="1" thickBot="1" x14ac:dyDescent="0.3">
      <c r="C102" s="2"/>
      <c r="D102" s="46"/>
      <c r="E102" s="47" t="s">
        <v>34</v>
      </c>
      <c r="G102" s="3"/>
    </row>
    <row r="103" spans="3:7" s="1" customFormat="1" ht="15.75" thickTop="1" thickBot="1" x14ac:dyDescent="0.25">
      <c r="C103" s="2"/>
      <c r="D103" s="2"/>
      <c r="E103" s="8"/>
      <c r="G103" s="3"/>
    </row>
    <row r="104" spans="3:7" s="1" customFormat="1" ht="21.75" thickTop="1" thickBot="1" x14ac:dyDescent="0.35">
      <c r="C104" s="2"/>
      <c r="D104" s="145" t="s">
        <v>1346</v>
      </c>
      <c r="E104" s="146"/>
      <c r="G104" s="3"/>
    </row>
    <row r="105" spans="3:7" s="1" customFormat="1" ht="19.5" thickTop="1" thickBot="1" x14ac:dyDescent="0.25">
      <c r="C105" s="2"/>
      <c r="D105" s="151" t="s">
        <v>1347</v>
      </c>
      <c r="E105" s="152"/>
      <c r="G105" s="3"/>
    </row>
    <row r="106" spans="3:7" s="1" customFormat="1" ht="105.75" outlineLevel="1" thickTop="1" x14ac:dyDescent="0.25">
      <c r="C106" s="2"/>
      <c r="D106" s="13" t="s">
        <v>1348</v>
      </c>
      <c r="E106" s="4" t="s">
        <v>22</v>
      </c>
      <c r="G106" s="3"/>
    </row>
    <row r="107" spans="3:7" s="1" customFormat="1" ht="90.75" outlineLevel="1" thickBot="1" x14ac:dyDescent="0.3">
      <c r="C107" s="2"/>
      <c r="D107" s="12" t="s">
        <v>1349</v>
      </c>
      <c r="E107" s="7" t="s">
        <v>22</v>
      </c>
      <c r="G107" s="3"/>
    </row>
    <row r="108" spans="3:7" s="1" customFormat="1" ht="19.5" thickTop="1" thickBot="1" x14ac:dyDescent="0.25">
      <c r="C108" s="2"/>
      <c r="D108" s="151" t="s">
        <v>1379</v>
      </c>
      <c r="E108" s="152"/>
      <c r="G108" s="3"/>
    </row>
    <row r="109" spans="3:7" s="1" customFormat="1" ht="45.75" outlineLevel="1" thickTop="1" x14ac:dyDescent="0.25">
      <c r="C109" s="2"/>
      <c r="D109" s="13" t="s">
        <v>1351</v>
      </c>
      <c r="E109" s="4" t="s">
        <v>22</v>
      </c>
      <c r="G109" s="3"/>
    </row>
    <row r="110" spans="3:7" s="1" customFormat="1" ht="45.75" outlineLevel="1" thickBot="1" x14ac:dyDescent="0.3">
      <c r="C110" s="2"/>
      <c r="D110" s="12" t="s">
        <v>1352</v>
      </c>
      <c r="E110" s="7" t="s">
        <v>22</v>
      </c>
      <c r="G110" s="3"/>
    </row>
    <row r="111" spans="3:7" s="1" customFormat="1" ht="15.75" thickTop="1" thickBot="1" x14ac:dyDescent="0.25">
      <c r="C111" s="2"/>
      <c r="D111" s="2"/>
      <c r="E111" s="8"/>
      <c r="G111" s="3"/>
    </row>
    <row r="112" spans="3:7" s="1" customFormat="1" ht="29.25" thickTop="1" thickBot="1" x14ac:dyDescent="0.45">
      <c r="C112" s="2"/>
      <c r="D112" s="158" t="s">
        <v>1353</v>
      </c>
      <c r="E112" s="159"/>
      <c r="G112" s="3"/>
    </row>
    <row r="113" spans="3:7" s="1" customFormat="1" ht="19.5" thickTop="1" thickBot="1" x14ac:dyDescent="0.25">
      <c r="C113" s="2"/>
      <c r="D113" s="151" t="s">
        <v>1354</v>
      </c>
      <c r="E113" s="152"/>
      <c r="G113" s="3"/>
    </row>
    <row r="114" spans="3:7" s="1" customFormat="1" ht="30.75" outlineLevel="1" thickTop="1" x14ac:dyDescent="0.25">
      <c r="C114" s="2"/>
      <c r="D114" s="13" t="s">
        <v>1355</v>
      </c>
      <c r="E114" s="4" t="s">
        <v>117</v>
      </c>
      <c r="G114" s="3"/>
    </row>
    <row r="115" spans="3:7" s="1" customFormat="1" ht="30" outlineLevel="1" thickBot="1" x14ac:dyDescent="0.3">
      <c r="C115" s="2"/>
      <c r="D115" s="12" t="s">
        <v>1356</v>
      </c>
      <c r="E115" s="7" t="s">
        <v>727</v>
      </c>
      <c r="G115" s="3"/>
    </row>
    <row r="116" spans="3:7" s="1" customFormat="1" ht="19.5" thickTop="1" thickBot="1" x14ac:dyDescent="0.25">
      <c r="C116" s="2"/>
      <c r="D116" s="151" t="s">
        <v>1357</v>
      </c>
      <c r="E116" s="152"/>
      <c r="G116" s="3"/>
    </row>
    <row r="117" spans="3:7" s="1" customFormat="1" ht="43.5" outlineLevel="1" thickTop="1" x14ac:dyDescent="0.2">
      <c r="C117" s="2"/>
      <c r="D117" s="21" t="s">
        <v>1358</v>
      </c>
      <c r="E117" s="4" t="s">
        <v>1396</v>
      </c>
      <c r="G117" s="3"/>
    </row>
    <row r="118" spans="3:7" s="1" customFormat="1" ht="42.75" outlineLevel="1" x14ac:dyDescent="0.2">
      <c r="C118" s="2"/>
      <c r="D118" s="15" t="s">
        <v>1359</v>
      </c>
      <c r="E118" s="6" t="s">
        <v>1383</v>
      </c>
      <c r="G118" s="3"/>
    </row>
    <row r="119" spans="3:7" s="1" customFormat="1" ht="42.75" outlineLevel="1" x14ac:dyDescent="0.2">
      <c r="C119" s="2"/>
      <c r="D119" s="15" t="s">
        <v>1360</v>
      </c>
      <c r="E119" s="6" t="s">
        <v>1381</v>
      </c>
      <c r="G119" s="3"/>
    </row>
    <row r="120" spans="3:7" s="1" customFormat="1" ht="43.5" outlineLevel="1" thickBot="1" x14ac:dyDescent="0.25">
      <c r="C120" s="2"/>
      <c r="D120" s="16" t="s">
        <v>1361</v>
      </c>
      <c r="E120" s="7" t="s">
        <v>1407</v>
      </c>
      <c r="G120" s="3"/>
    </row>
    <row r="121" spans="3:7" s="1" customFormat="1" ht="15.75" thickTop="1" thickBot="1" x14ac:dyDescent="0.25">
      <c r="C121" s="2"/>
      <c r="D121" s="151" t="s">
        <v>1552</v>
      </c>
      <c r="E121" s="152" t="s">
        <v>718</v>
      </c>
      <c r="G121" s="3"/>
    </row>
    <row r="122" spans="3:7" s="1" customFormat="1" ht="30" outlineLevel="1" thickTop="1" x14ac:dyDescent="0.25">
      <c r="C122" s="2"/>
      <c r="D122" s="13" t="s">
        <v>1362</v>
      </c>
      <c r="E122" s="4" t="s">
        <v>86</v>
      </c>
      <c r="G122" s="3"/>
    </row>
    <row r="123" spans="3:7" s="1" customFormat="1" ht="143.25" outlineLevel="1" x14ac:dyDescent="0.25">
      <c r="C123" s="2"/>
      <c r="D123" s="10" t="s">
        <v>1363</v>
      </c>
      <c r="E123" s="6" t="s">
        <v>728</v>
      </c>
      <c r="G123" s="3"/>
    </row>
    <row r="124" spans="3:7" s="1" customFormat="1" ht="114.75" outlineLevel="1" x14ac:dyDescent="0.25">
      <c r="C124" s="2"/>
      <c r="D124" s="10" t="s">
        <v>1364</v>
      </c>
      <c r="E124" s="6" t="s">
        <v>172</v>
      </c>
      <c r="G124" s="3"/>
    </row>
    <row r="125" spans="3:7" s="1" customFormat="1" ht="30" outlineLevel="1" x14ac:dyDescent="0.25">
      <c r="C125" s="2"/>
      <c r="D125" s="10" t="s">
        <v>1365</v>
      </c>
      <c r="E125" s="19" t="s">
        <v>1553</v>
      </c>
      <c r="G125" s="3"/>
    </row>
    <row r="126" spans="3:7" s="1" customFormat="1" outlineLevel="1" x14ac:dyDescent="0.2">
      <c r="C126" s="2"/>
      <c r="D126" s="9" t="s">
        <v>1271</v>
      </c>
      <c r="E126" s="11" t="s">
        <v>729</v>
      </c>
      <c r="G126" s="3"/>
    </row>
    <row r="127" spans="3:7" s="1" customFormat="1" ht="30" outlineLevel="1" x14ac:dyDescent="0.25">
      <c r="C127" s="2"/>
      <c r="D127" s="10" t="s">
        <v>1366</v>
      </c>
      <c r="E127" s="19" t="s">
        <v>1554</v>
      </c>
      <c r="G127" s="3"/>
    </row>
    <row r="128" spans="3:7" s="1" customFormat="1" outlineLevel="1" x14ac:dyDescent="0.2">
      <c r="C128" s="2"/>
      <c r="D128" s="9" t="s">
        <v>1271</v>
      </c>
      <c r="E128" s="11" t="s">
        <v>730</v>
      </c>
      <c r="G128" s="3"/>
    </row>
    <row r="129" spans="3:7" s="1" customFormat="1" ht="15" outlineLevel="1" x14ac:dyDescent="0.25">
      <c r="C129" s="2"/>
      <c r="D129" s="97" t="s">
        <v>1367</v>
      </c>
      <c r="E129" s="6"/>
      <c r="G129" s="3"/>
    </row>
    <row r="130" spans="3:7" s="1" customFormat="1" outlineLevel="1" x14ac:dyDescent="0.2">
      <c r="C130" s="2"/>
      <c r="D130" s="15" t="s">
        <v>1368</v>
      </c>
      <c r="E130" s="19" t="s">
        <v>1387</v>
      </c>
      <c r="G130" s="3"/>
    </row>
    <row r="131" spans="3:7" s="1" customFormat="1" outlineLevel="1" x14ac:dyDescent="0.2">
      <c r="C131" s="2"/>
      <c r="D131" s="15" t="s">
        <v>1369</v>
      </c>
      <c r="E131" s="19" t="s">
        <v>1388</v>
      </c>
      <c r="G131" s="3"/>
    </row>
    <row r="132" spans="3:7" s="1" customFormat="1" outlineLevel="1" x14ac:dyDescent="0.2">
      <c r="C132" s="2"/>
      <c r="D132" s="15" t="s">
        <v>1370</v>
      </c>
      <c r="E132" s="19" t="s">
        <v>1389</v>
      </c>
      <c r="G132" s="3"/>
    </row>
    <row r="133" spans="3:7" s="1" customFormat="1" outlineLevel="1" x14ac:dyDescent="0.2">
      <c r="C133" s="2"/>
      <c r="D133" s="9" t="s">
        <v>1371</v>
      </c>
      <c r="E133" s="11">
        <v>0</v>
      </c>
      <c r="G133" s="3"/>
    </row>
    <row r="134" spans="3:7" s="1" customFormat="1" ht="30.75" outlineLevel="1" thickBot="1" x14ac:dyDescent="0.3">
      <c r="C134" s="2"/>
      <c r="D134" s="12" t="s">
        <v>1372</v>
      </c>
      <c r="E134" s="14">
        <v>0</v>
      </c>
      <c r="G134" s="3"/>
    </row>
    <row r="135" spans="3:7" s="1" customFormat="1" ht="15" thickTop="1" x14ac:dyDescent="0.2">
      <c r="C135" s="2"/>
      <c r="D135" s="22"/>
      <c r="E135" s="23"/>
      <c r="G135" s="3"/>
    </row>
    <row r="141" spans="3:7" s="1" customFormat="1" x14ac:dyDescent="0.2">
      <c r="C141" s="2"/>
      <c r="D141" s="2"/>
      <c r="E141" s="8"/>
      <c r="G141" s="3"/>
    </row>
    <row r="142" spans="3:7" s="1" customFormat="1" x14ac:dyDescent="0.2">
      <c r="C142" s="2"/>
      <c r="D142" s="2"/>
      <c r="E142" s="8"/>
      <c r="G142" s="3"/>
    </row>
  </sheetData>
  <mergeCells count="32">
    <mergeCell ref="D116:E116"/>
    <mergeCell ref="D121:E121"/>
    <mergeCell ref="D101:E101"/>
    <mergeCell ref="D104:E104"/>
    <mergeCell ref="D105:E105"/>
    <mergeCell ref="D108:E108"/>
    <mergeCell ref="D112:E112"/>
    <mergeCell ref="D113:E113"/>
    <mergeCell ref="D98:E98"/>
    <mergeCell ref="D62:E62"/>
    <mergeCell ref="D63:E63"/>
    <mergeCell ref="D66:E66"/>
    <mergeCell ref="D71:E71"/>
    <mergeCell ref="D82:E82"/>
    <mergeCell ref="D88:E88"/>
    <mergeCell ref="D90:E90"/>
    <mergeCell ref="D95:E95"/>
    <mergeCell ref="D96:E96"/>
    <mergeCell ref="G76:G77"/>
    <mergeCell ref="D78:E78"/>
    <mergeCell ref="D35:E35"/>
    <mergeCell ref="D41:E41"/>
    <mergeCell ref="D46:E46"/>
    <mergeCell ref="D49:E49"/>
    <mergeCell ref="D52:E52"/>
    <mergeCell ref="D59:E59"/>
    <mergeCell ref="D28:E28"/>
    <mergeCell ref="D2:E2"/>
    <mergeCell ref="D16:E16"/>
    <mergeCell ref="D17:E17"/>
    <mergeCell ref="D24:E24"/>
    <mergeCell ref="D25:E25"/>
  </mergeCells>
  <hyperlinks>
    <hyperlink ref="G1" location="Übersicht!A1" display="zurück zur Übersicht" xr:uid="{E89056D1-190D-4BA2-883D-4464A9DD005A}"/>
  </hyperlinks>
  <pageMargins left="0.7" right="0.7" top="0.75" bottom="0.75" header="0.3" footer="0.3"/>
  <pageSetup paperSize="9" scale="46" orientation="portrait" verticalDpi="0" r:id="rId1"/>
  <rowBreaks count="2" manualBreakCount="2">
    <brk id="94" min="3" max="4" man="1"/>
    <brk id="111" min="3" max="4" man="1"/>
  </row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D815F5-175B-492A-8C21-3DF88A354FD6}">
  <sheetPr codeName="Tabelle98">
    <outlinePr summaryBelow="0"/>
  </sheetPr>
  <dimension ref="A1:EY174"/>
  <sheetViews>
    <sheetView zoomScaleNormal="100" workbookViewId="0">
      <pane ySplit="1" topLeftCell="A2" activePane="bottomLeft" state="frozen"/>
      <selection sqref="A1:XFD1048576"/>
      <selection pane="bottomLeft" activeCell="E6" sqref="E6"/>
    </sheetView>
  </sheetViews>
  <sheetFormatPr baseColWidth="10" defaultColWidth="10.85546875" defaultRowHeight="14.25" outlineLevelRow="1" x14ac:dyDescent="0.2"/>
  <cols>
    <col min="1" max="2" width="4" style="1" customWidth="1"/>
    <col min="3" max="3" width="1.5703125" style="2" customWidth="1"/>
    <col min="4" max="4" width="26.140625" style="2" customWidth="1"/>
    <col min="5" max="5" width="98.85546875" style="8" customWidth="1"/>
    <col min="6" max="6" width="1.5703125" style="1" customWidth="1"/>
    <col min="7" max="7" width="128.5703125" style="3" customWidth="1"/>
    <col min="8" max="155" width="10.85546875" style="1"/>
    <col min="156" max="16384" width="10.85546875" style="24"/>
  </cols>
  <sheetData>
    <row r="1" spans="3:8" s="1" customFormat="1" ht="50.1" customHeight="1" thickBot="1" x14ac:dyDescent="0.25">
      <c r="C1" s="2"/>
      <c r="D1" s="116" t="s">
        <v>732</v>
      </c>
      <c r="G1" s="112" t="s">
        <v>1374</v>
      </c>
    </row>
    <row r="2" spans="3:8" s="1" customFormat="1" ht="29.25" thickTop="1" thickBot="1" x14ac:dyDescent="0.45">
      <c r="C2" s="2"/>
      <c r="D2" s="153" t="s">
        <v>1255</v>
      </c>
      <c r="E2" s="154"/>
      <c r="G2" s="3"/>
    </row>
    <row r="3" spans="3:8" s="1" customFormat="1" ht="129.75" outlineLevel="1" thickTop="1" x14ac:dyDescent="0.25">
      <c r="C3" s="2"/>
      <c r="D3" s="13" t="s">
        <v>1256</v>
      </c>
      <c r="E3" s="4" t="s">
        <v>766</v>
      </c>
      <c r="G3" s="3"/>
      <c r="H3" s="5"/>
    </row>
    <row r="4" spans="3:8" s="1" customFormat="1" ht="15" outlineLevel="1" x14ac:dyDescent="0.25">
      <c r="C4" s="2"/>
      <c r="D4" s="10" t="s">
        <v>1257</v>
      </c>
      <c r="E4" s="6" t="s">
        <v>1555</v>
      </c>
      <c r="G4" s="3"/>
    </row>
    <row r="5" spans="3:8" s="1" customFormat="1" ht="15" outlineLevel="1" x14ac:dyDescent="0.25">
      <c r="C5" s="2"/>
      <c r="D5" s="10" t="s">
        <v>1258</v>
      </c>
      <c r="E5" s="6" t="s">
        <v>733</v>
      </c>
      <c r="G5" s="3"/>
    </row>
    <row r="6" spans="3:8" s="1" customFormat="1" ht="15" outlineLevel="1" x14ac:dyDescent="0.25">
      <c r="C6" s="2"/>
      <c r="D6" s="10" t="s">
        <v>1259</v>
      </c>
      <c r="E6" s="6" t="s">
        <v>734</v>
      </c>
      <c r="G6" s="3"/>
    </row>
    <row r="7" spans="3:8" s="1" customFormat="1" ht="15" outlineLevel="1" x14ac:dyDescent="0.25">
      <c r="C7" s="2"/>
      <c r="D7" s="10" t="s">
        <v>371</v>
      </c>
      <c r="E7" s="6" t="s">
        <v>735</v>
      </c>
      <c r="G7" s="3"/>
    </row>
    <row r="8" spans="3:8" s="1" customFormat="1" ht="15" outlineLevel="1" x14ac:dyDescent="0.25">
      <c r="C8" s="2"/>
      <c r="D8" s="10" t="s">
        <v>1260</v>
      </c>
      <c r="E8" s="6" t="s">
        <v>736</v>
      </c>
      <c r="G8" s="3"/>
    </row>
    <row r="9" spans="3:8" s="1" customFormat="1" ht="30" outlineLevel="1" x14ac:dyDescent="0.25">
      <c r="C9" s="2"/>
      <c r="D9" s="10" t="s">
        <v>1261</v>
      </c>
      <c r="E9" s="6" t="s">
        <v>19</v>
      </c>
      <c r="G9" s="3"/>
    </row>
    <row r="10" spans="3:8" s="1" customFormat="1" ht="28.5" outlineLevel="1" x14ac:dyDescent="0.2">
      <c r="C10" s="2"/>
      <c r="D10" s="72" t="s">
        <v>1262</v>
      </c>
      <c r="E10" s="55" t="s">
        <v>23</v>
      </c>
      <c r="G10" s="3"/>
    </row>
    <row r="11" spans="3:8" s="1" customFormat="1" ht="45" outlineLevel="1" x14ac:dyDescent="0.25">
      <c r="C11" s="2"/>
      <c r="D11" s="10" t="s">
        <v>1263</v>
      </c>
      <c r="E11" s="6">
        <v>3000</v>
      </c>
      <c r="G11" s="3"/>
    </row>
    <row r="12" spans="3:8" s="1" customFormat="1" ht="28.5" outlineLevel="1" x14ac:dyDescent="0.2">
      <c r="C12" s="2"/>
      <c r="D12" s="15" t="s">
        <v>1264</v>
      </c>
      <c r="E12" s="27">
        <v>2600</v>
      </c>
      <c r="G12" s="3"/>
    </row>
    <row r="13" spans="3:8" s="1" customFormat="1" ht="28.5" outlineLevel="1" x14ac:dyDescent="0.2">
      <c r="C13" s="2"/>
      <c r="D13" s="15" t="s">
        <v>1265</v>
      </c>
      <c r="E13" s="27">
        <v>300</v>
      </c>
      <c r="G13" s="3"/>
    </row>
    <row r="14" spans="3:8" s="1" customFormat="1" ht="15" outlineLevel="1" thickBot="1" x14ac:dyDescent="0.25">
      <c r="C14" s="2"/>
      <c r="D14" s="16" t="s">
        <v>1266</v>
      </c>
      <c r="E14" s="91">
        <v>100</v>
      </c>
      <c r="G14" s="3"/>
    </row>
    <row r="15" spans="3:8" ht="15.75" thickTop="1" thickBot="1" x14ac:dyDescent="0.25"/>
    <row r="16" spans="3:8" ht="29.25" thickTop="1" thickBot="1" x14ac:dyDescent="0.45">
      <c r="D16" s="153" t="s">
        <v>1267</v>
      </c>
      <c r="E16" s="154"/>
    </row>
    <row r="17" spans="3:7" s="1" customFormat="1" ht="21.75" thickTop="1" thickBot="1" x14ac:dyDescent="0.35">
      <c r="C17" s="2"/>
      <c r="D17" s="155" t="s">
        <v>1268</v>
      </c>
      <c r="E17" s="156"/>
      <c r="G17" s="3"/>
    </row>
    <row r="18" spans="3:7" s="1" customFormat="1" ht="72.75" outlineLevel="1" thickTop="1" x14ac:dyDescent="0.25">
      <c r="C18" s="2"/>
      <c r="D18" s="13" t="s">
        <v>1269</v>
      </c>
      <c r="E18" s="4" t="s">
        <v>742</v>
      </c>
      <c r="G18" s="3"/>
    </row>
    <row r="19" spans="3:7" s="1" customFormat="1" ht="15" outlineLevel="1" x14ac:dyDescent="0.25">
      <c r="C19" s="2"/>
      <c r="D19" s="10" t="s">
        <v>1270</v>
      </c>
      <c r="E19" s="6" t="s">
        <v>36</v>
      </c>
      <c r="G19" s="3"/>
    </row>
    <row r="20" spans="3:7" s="1" customFormat="1" ht="42.75" outlineLevel="1" x14ac:dyDescent="0.2">
      <c r="C20" s="2"/>
      <c r="D20" s="9" t="s">
        <v>1271</v>
      </c>
      <c r="E20" s="11" t="s">
        <v>741</v>
      </c>
      <c r="G20" s="3"/>
    </row>
    <row r="21" spans="3:7" s="1" customFormat="1" ht="45" outlineLevel="1" x14ac:dyDescent="0.25">
      <c r="C21" s="2"/>
      <c r="D21" s="10" t="s">
        <v>1272</v>
      </c>
      <c r="E21" s="6" t="s">
        <v>442</v>
      </c>
      <c r="G21" s="3"/>
    </row>
    <row r="22" spans="3:7" s="1" customFormat="1" ht="57.75" outlineLevel="1" thickBot="1" x14ac:dyDescent="0.25">
      <c r="C22" s="2"/>
      <c r="D22" s="44" t="s">
        <v>1273</v>
      </c>
      <c r="E22" s="45" t="s">
        <v>743</v>
      </c>
      <c r="G22" s="3"/>
    </row>
    <row r="23" spans="3:7" ht="15.75" thickTop="1" thickBot="1" x14ac:dyDescent="0.25"/>
    <row r="24" spans="3:7" s="1" customFormat="1" ht="21.75" thickTop="1" thickBot="1" x14ac:dyDescent="0.35">
      <c r="C24" s="2"/>
      <c r="D24" s="145" t="s">
        <v>1274</v>
      </c>
      <c r="E24" s="146"/>
      <c r="G24" s="3"/>
    </row>
    <row r="25" spans="3:7" s="1" customFormat="1" ht="19.5" thickTop="1" thickBot="1" x14ac:dyDescent="0.25">
      <c r="C25" s="2"/>
      <c r="D25" s="151" t="s">
        <v>1275</v>
      </c>
      <c r="E25" s="152"/>
      <c r="G25" s="28"/>
    </row>
    <row r="26" spans="3:7" s="1" customFormat="1" ht="44.25" outlineLevel="1" thickTop="1" x14ac:dyDescent="0.25">
      <c r="C26" s="2"/>
      <c r="D26" s="13" t="s">
        <v>1276</v>
      </c>
      <c r="E26" s="4" t="s">
        <v>220</v>
      </c>
      <c r="G26" s="3"/>
    </row>
    <row r="27" spans="3:7" s="1" customFormat="1" ht="45.75" outlineLevel="1" thickBot="1" x14ac:dyDescent="0.3">
      <c r="C27" s="2"/>
      <c r="D27" s="12" t="s">
        <v>1277</v>
      </c>
      <c r="E27" s="31">
        <v>1000</v>
      </c>
      <c r="G27" s="3"/>
    </row>
    <row r="28" spans="3:7" s="1" customFormat="1" ht="19.5" thickTop="1" thickBot="1" x14ac:dyDescent="0.25">
      <c r="C28" s="2"/>
      <c r="D28" s="151" t="s">
        <v>1278</v>
      </c>
      <c r="E28" s="152"/>
      <c r="G28" s="28"/>
    </row>
    <row r="29" spans="3:7" s="1" customFormat="1" ht="30.75" outlineLevel="1" thickTop="1" x14ac:dyDescent="0.25">
      <c r="C29" s="2"/>
      <c r="D29" s="13" t="s">
        <v>1279</v>
      </c>
      <c r="E29" s="111" t="s">
        <v>745</v>
      </c>
      <c r="G29" s="3"/>
    </row>
    <row r="30" spans="3:7" s="1" customFormat="1" ht="30" outlineLevel="1" x14ac:dyDescent="0.25">
      <c r="C30" s="2"/>
      <c r="D30" s="10" t="s">
        <v>1280</v>
      </c>
      <c r="E30" s="6" t="s">
        <v>765</v>
      </c>
      <c r="G30" s="3"/>
    </row>
    <row r="31" spans="3:7" s="1" customFormat="1" ht="60" outlineLevel="1" x14ac:dyDescent="0.25">
      <c r="C31" s="2"/>
      <c r="D31" s="10" t="s">
        <v>1281</v>
      </c>
      <c r="E31" s="6" t="s">
        <v>83</v>
      </c>
      <c r="G31" s="3"/>
    </row>
    <row r="32" spans="3:7" s="1" customFormat="1" ht="30" outlineLevel="1" x14ac:dyDescent="0.25">
      <c r="C32" s="2"/>
      <c r="D32" s="10" t="s">
        <v>1282</v>
      </c>
      <c r="E32" s="6" t="s">
        <v>42</v>
      </c>
      <c r="G32" s="3"/>
    </row>
    <row r="33" spans="3:7" s="1" customFormat="1" ht="30" outlineLevel="1" x14ac:dyDescent="0.25">
      <c r="C33" s="2"/>
      <c r="D33" s="10" t="s">
        <v>1283</v>
      </c>
      <c r="E33" s="6" t="s">
        <v>27</v>
      </c>
      <c r="G33" s="3"/>
    </row>
    <row r="34" spans="3:7" s="1" customFormat="1" ht="100.5" outlineLevel="1" thickBot="1" x14ac:dyDescent="0.25">
      <c r="C34" s="2"/>
      <c r="D34" s="16" t="s">
        <v>1284</v>
      </c>
      <c r="E34" s="7" t="s">
        <v>102</v>
      </c>
      <c r="G34" s="3"/>
    </row>
    <row r="35" spans="3:7" s="1" customFormat="1" ht="19.5" thickTop="1" thickBot="1" x14ac:dyDescent="0.25">
      <c r="C35" s="2"/>
      <c r="D35" s="151" t="s">
        <v>1285</v>
      </c>
      <c r="E35" s="152"/>
      <c r="G35" s="3"/>
    </row>
    <row r="36" spans="3:7" s="1" customFormat="1" ht="15.75" outlineLevel="1" thickTop="1" x14ac:dyDescent="0.25">
      <c r="C36" s="2"/>
      <c r="D36" s="13" t="s">
        <v>1286</v>
      </c>
      <c r="E36" s="4" t="s">
        <v>22</v>
      </c>
      <c r="G36" s="3"/>
    </row>
    <row r="37" spans="3:7" s="1" customFormat="1" ht="15" outlineLevel="1" x14ac:dyDescent="0.25">
      <c r="C37" s="2"/>
      <c r="D37" s="10" t="s">
        <v>1287</v>
      </c>
      <c r="E37" s="6" t="s">
        <v>22</v>
      </c>
      <c r="G37" s="3"/>
    </row>
    <row r="38" spans="3:7" s="1" customFormat="1" ht="15" outlineLevel="1" x14ac:dyDescent="0.25">
      <c r="C38" s="2"/>
      <c r="D38" s="10" t="s">
        <v>1288</v>
      </c>
      <c r="E38" s="6" t="s">
        <v>77</v>
      </c>
      <c r="G38" s="3"/>
    </row>
    <row r="39" spans="3:7" s="1" customFormat="1" ht="15" outlineLevel="1" x14ac:dyDescent="0.25">
      <c r="C39" s="2"/>
      <c r="D39" s="10" t="s">
        <v>1289</v>
      </c>
      <c r="E39" s="6" t="s">
        <v>30</v>
      </c>
      <c r="G39" s="3"/>
    </row>
    <row r="40" spans="3:7" s="1" customFormat="1" ht="45.75" outlineLevel="1" thickBot="1" x14ac:dyDescent="0.3">
      <c r="C40" s="2"/>
      <c r="D40" s="12" t="s">
        <v>1290</v>
      </c>
      <c r="E40" s="7" t="s">
        <v>31</v>
      </c>
      <c r="G40" s="3"/>
    </row>
    <row r="41" spans="3:7" s="1" customFormat="1" ht="19.5" thickTop="1" thickBot="1" x14ac:dyDescent="0.25">
      <c r="C41" s="2"/>
      <c r="D41" s="151" t="s">
        <v>1291</v>
      </c>
      <c r="E41" s="152"/>
      <c r="G41" s="3"/>
    </row>
    <row r="42" spans="3:7" s="1" customFormat="1" ht="15.75" outlineLevel="1" thickTop="1" x14ac:dyDescent="0.25">
      <c r="C42" s="2"/>
      <c r="D42" s="13" t="s">
        <v>1292</v>
      </c>
      <c r="E42" s="4" t="s">
        <v>22</v>
      </c>
      <c r="G42" s="3"/>
    </row>
    <row r="43" spans="3:7" s="1" customFormat="1" ht="15" outlineLevel="1" x14ac:dyDescent="0.25">
      <c r="C43" s="2"/>
      <c r="D43" s="10" t="s">
        <v>1293</v>
      </c>
      <c r="E43" s="6" t="s">
        <v>22</v>
      </c>
      <c r="G43" s="3"/>
    </row>
    <row r="44" spans="3:7" s="1" customFormat="1" ht="15" outlineLevel="1" x14ac:dyDescent="0.25">
      <c r="C44" s="2"/>
      <c r="D44" s="10" t="s">
        <v>1294</v>
      </c>
      <c r="E44" s="6" t="s">
        <v>33</v>
      </c>
      <c r="G44" s="3"/>
    </row>
    <row r="45" spans="3:7" s="1" customFormat="1" ht="30.75" outlineLevel="1" thickBot="1" x14ac:dyDescent="0.3">
      <c r="C45" s="2"/>
      <c r="D45" s="12" t="s">
        <v>1295</v>
      </c>
      <c r="E45" s="7" t="s">
        <v>1556</v>
      </c>
      <c r="G45" s="3"/>
    </row>
    <row r="46" spans="3:7" s="1" customFormat="1" ht="19.5" thickTop="1" thickBot="1" x14ac:dyDescent="0.25">
      <c r="C46" s="2"/>
      <c r="D46" s="151" t="s">
        <v>1296</v>
      </c>
      <c r="E46" s="152"/>
      <c r="G46" s="3"/>
    </row>
    <row r="47" spans="3:7" s="1" customFormat="1" ht="15.75" outlineLevel="1" thickTop="1" x14ac:dyDescent="0.25">
      <c r="C47" s="2"/>
      <c r="D47" s="13" t="s">
        <v>1297</v>
      </c>
      <c r="E47" s="4" t="s">
        <v>22</v>
      </c>
      <c r="G47" s="3"/>
    </row>
    <row r="48" spans="3:7" s="1" customFormat="1" ht="15.75" outlineLevel="1" thickBot="1" x14ac:dyDescent="0.3">
      <c r="C48" s="2"/>
      <c r="D48" s="12" t="s">
        <v>114</v>
      </c>
      <c r="E48" s="7" t="s">
        <v>22</v>
      </c>
      <c r="G48" s="3"/>
    </row>
    <row r="49" spans="3:7" s="1" customFormat="1" ht="19.5" thickTop="1" thickBot="1" x14ac:dyDescent="0.25">
      <c r="C49" s="2"/>
      <c r="D49" s="151" t="s">
        <v>1298</v>
      </c>
      <c r="E49" s="152"/>
      <c r="G49" s="3"/>
    </row>
    <row r="50" spans="3:7" s="1" customFormat="1" ht="30.75" outlineLevel="1" thickTop="1" x14ac:dyDescent="0.25">
      <c r="C50" s="2"/>
      <c r="D50" s="13" t="s">
        <v>1112</v>
      </c>
      <c r="E50" s="4" t="s">
        <v>22</v>
      </c>
      <c r="G50" s="3"/>
    </row>
    <row r="51" spans="3:7" s="1" customFormat="1" ht="30.75" outlineLevel="1" thickBot="1" x14ac:dyDescent="0.3">
      <c r="C51" s="2"/>
      <c r="D51" s="12" t="s">
        <v>1299</v>
      </c>
      <c r="E51" s="7" t="s">
        <v>22</v>
      </c>
      <c r="G51" s="3"/>
    </row>
    <row r="52" spans="3:7" s="1" customFormat="1" ht="19.5" thickTop="1" thickBot="1" x14ac:dyDescent="0.25">
      <c r="C52" s="2"/>
      <c r="D52" s="151" t="s">
        <v>1300</v>
      </c>
      <c r="E52" s="152"/>
      <c r="G52" s="3"/>
    </row>
    <row r="53" spans="3:7" s="1" customFormat="1" ht="30.75" outlineLevel="1" thickTop="1" x14ac:dyDescent="0.25">
      <c r="C53" s="2"/>
      <c r="D53" s="13" t="s">
        <v>1301</v>
      </c>
      <c r="E53" s="4" t="s">
        <v>72</v>
      </c>
      <c r="G53" s="3"/>
    </row>
    <row r="54" spans="3:7" s="1" customFormat="1" outlineLevel="1" x14ac:dyDescent="0.2">
      <c r="C54" s="2"/>
      <c r="D54" s="15" t="s">
        <v>1302</v>
      </c>
      <c r="E54" s="27" t="s">
        <v>28</v>
      </c>
      <c r="G54" s="3"/>
    </row>
    <row r="55" spans="3:7" s="1" customFormat="1" outlineLevel="1" x14ac:dyDescent="0.2">
      <c r="C55" s="2"/>
      <c r="D55" s="15" t="s">
        <v>1303</v>
      </c>
      <c r="E55" s="27" t="s">
        <v>28</v>
      </c>
      <c r="G55" s="3"/>
    </row>
    <row r="56" spans="3:7" s="1" customFormat="1" outlineLevel="1" x14ac:dyDescent="0.2">
      <c r="C56" s="2"/>
      <c r="D56" s="15" t="s">
        <v>1304</v>
      </c>
      <c r="E56" s="27" t="s">
        <v>28</v>
      </c>
      <c r="G56" s="3"/>
    </row>
    <row r="57" spans="3:7" s="1" customFormat="1" ht="28.5" outlineLevel="1" x14ac:dyDescent="0.2">
      <c r="C57" s="2"/>
      <c r="D57" s="15" t="s">
        <v>1305</v>
      </c>
      <c r="E57" s="27" t="s">
        <v>33</v>
      </c>
      <c r="G57" s="3"/>
    </row>
    <row r="58" spans="3:7" s="1" customFormat="1" ht="15" outlineLevel="1" thickBot="1" x14ac:dyDescent="0.25">
      <c r="C58" s="2"/>
      <c r="D58" s="16" t="s">
        <v>1306</v>
      </c>
      <c r="E58" s="91" t="s">
        <v>1432</v>
      </c>
      <c r="G58" s="3"/>
    </row>
    <row r="59" spans="3:7" s="1" customFormat="1" ht="19.5" thickTop="1" thickBot="1" x14ac:dyDescent="0.25">
      <c r="C59" s="2"/>
      <c r="D59" s="151" t="s">
        <v>1307</v>
      </c>
      <c r="E59" s="152"/>
      <c r="G59" s="3"/>
    </row>
    <row r="60" spans="3:7" s="1" customFormat="1" ht="16.5" thickTop="1" thickBot="1" x14ac:dyDescent="0.3">
      <c r="C60" s="2"/>
      <c r="D60" s="46"/>
      <c r="E60" s="47" t="s">
        <v>1476</v>
      </c>
      <c r="G60" s="3"/>
    </row>
    <row r="61" spans="3:7" s="1" customFormat="1" ht="15.75" thickTop="1" thickBot="1" x14ac:dyDescent="0.25">
      <c r="C61" s="2"/>
      <c r="D61" s="2"/>
      <c r="E61" s="8"/>
      <c r="G61" s="3"/>
    </row>
    <row r="62" spans="3:7" s="1" customFormat="1" ht="21.75" thickTop="1" thickBot="1" x14ac:dyDescent="0.35">
      <c r="C62" s="2"/>
      <c r="D62" s="145" t="s">
        <v>1308</v>
      </c>
      <c r="E62" s="146"/>
      <c r="G62" s="3"/>
    </row>
    <row r="63" spans="3:7" s="1" customFormat="1" ht="19.5" thickTop="1" thickBot="1" x14ac:dyDescent="0.25">
      <c r="C63" s="2"/>
      <c r="D63" s="151" t="s">
        <v>1309</v>
      </c>
      <c r="E63" s="152"/>
      <c r="G63" s="3"/>
    </row>
    <row r="64" spans="3:7" s="1" customFormat="1" ht="30.75" outlineLevel="1" thickTop="1" x14ac:dyDescent="0.25">
      <c r="C64" s="2"/>
      <c r="D64" s="13" t="s">
        <v>290</v>
      </c>
      <c r="E64" s="4" t="s">
        <v>22</v>
      </c>
      <c r="F64" s="18"/>
      <c r="G64" s="3"/>
    </row>
    <row r="65" spans="3:7" s="1" customFormat="1" ht="15.75" outlineLevel="1" thickBot="1" x14ac:dyDescent="0.3">
      <c r="C65" s="2"/>
      <c r="D65" s="12" t="s">
        <v>1310</v>
      </c>
      <c r="E65" s="7" t="s">
        <v>33</v>
      </c>
      <c r="G65" s="3"/>
    </row>
    <row r="66" spans="3:7" s="1" customFormat="1" ht="19.5" thickTop="1" thickBot="1" x14ac:dyDescent="0.25">
      <c r="C66" s="2"/>
      <c r="D66" s="151" t="s">
        <v>1311</v>
      </c>
      <c r="E66" s="152"/>
      <c r="G66" s="3"/>
    </row>
    <row r="67" spans="3:7" s="1" customFormat="1" ht="15.75" outlineLevel="1" thickTop="1" x14ac:dyDescent="0.25">
      <c r="C67" s="2"/>
      <c r="D67" s="13" t="s">
        <v>1312</v>
      </c>
      <c r="E67" s="4" t="s">
        <v>22</v>
      </c>
      <c r="G67" s="3"/>
    </row>
    <row r="68" spans="3:7" s="1" customFormat="1" ht="15" outlineLevel="1" x14ac:dyDescent="0.25">
      <c r="C68" s="2"/>
      <c r="D68" s="10" t="s">
        <v>1313</v>
      </c>
      <c r="E68" s="6" t="s">
        <v>22</v>
      </c>
      <c r="G68" s="3"/>
    </row>
    <row r="69" spans="3:7" s="1" customFormat="1" ht="30.75" outlineLevel="1" thickBot="1" x14ac:dyDescent="0.3">
      <c r="C69" s="2"/>
      <c r="D69" s="12" t="s">
        <v>1314</v>
      </c>
      <c r="E69" s="7" t="s">
        <v>22</v>
      </c>
      <c r="G69" s="3"/>
    </row>
    <row r="70" spans="3:7" s="1" customFormat="1" ht="15.75" thickTop="1" thickBot="1" x14ac:dyDescent="0.25">
      <c r="C70" s="2"/>
      <c r="D70" s="2"/>
      <c r="E70" s="8"/>
      <c r="G70" s="3"/>
    </row>
    <row r="71" spans="3:7" s="1" customFormat="1" ht="21.75" thickTop="1" thickBot="1" x14ac:dyDescent="0.35">
      <c r="C71" s="2"/>
      <c r="D71" s="145" t="s">
        <v>1315</v>
      </c>
      <c r="E71" s="146"/>
      <c r="G71" s="3"/>
    </row>
    <row r="72" spans="3:7" s="1" customFormat="1" ht="44.25" outlineLevel="1" thickTop="1" x14ac:dyDescent="0.25">
      <c r="C72" s="2"/>
      <c r="D72" s="13" t="s">
        <v>1316</v>
      </c>
      <c r="E72" s="4" t="s">
        <v>20</v>
      </c>
      <c r="G72" s="3"/>
    </row>
    <row r="73" spans="3:7" s="1" customFormat="1" ht="30" outlineLevel="1" x14ac:dyDescent="0.25">
      <c r="C73" s="2"/>
      <c r="D73" s="10" t="s">
        <v>1317</v>
      </c>
      <c r="E73" s="6" t="s">
        <v>91</v>
      </c>
      <c r="G73" s="3"/>
    </row>
    <row r="74" spans="3:7" s="1" customFormat="1" ht="30" outlineLevel="1" x14ac:dyDescent="0.25">
      <c r="C74" s="2"/>
      <c r="D74" s="10" t="s">
        <v>1318</v>
      </c>
      <c r="E74" s="6" t="s">
        <v>660</v>
      </c>
      <c r="G74" s="3"/>
    </row>
    <row r="75" spans="3:7" s="1" customFormat="1" ht="57.75" outlineLevel="1" x14ac:dyDescent="0.25">
      <c r="C75" s="2"/>
      <c r="D75" s="10" t="s">
        <v>1319</v>
      </c>
      <c r="E75" s="6" t="s">
        <v>71</v>
      </c>
      <c r="G75" s="3"/>
    </row>
    <row r="76" spans="3:7" s="1" customFormat="1" ht="30" outlineLevel="1" x14ac:dyDescent="0.25">
      <c r="C76" s="2"/>
      <c r="D76" s="10" t="s">
        <v>1320</v>
      </c>
      <c r="E76" s="6" t="s">
        <v>1376</v>
      </c>
      <c r="G76" s="157"/>
    </row>
    <row r="77" spans="3:7" s="1" customFormat="1" ht="29.25" outlineLevel="1" thickBot="1" x14ac:dyDescent="0.25">
      <c r="C77" s="2"/>
      <c r="D77" s="44" t="s">
        <v>1321</v>
      </c>
      <c r="E77" s="45" t="s">
        <v>738</v>
      </c>
      <c r="G77" s="157"/>
    </row>
    <row r="78" spans="3:7" s="1" customFormat="1" ht="19.5" thickTop="1" thickBot="1" x14ac:dyDescent="0.25">
      <c r="C78" s="2"/>
      <c r="D78" s="151" t="s">
        <v>1322</v>
      </c>
      <c r="E78" s="152"/>
      <c r="G78" s="3"/>
    </row>
    <row r="79" spans="3:7" s="1" customFormat="1" ht="44.25" outlineLevel="1" thickTop="1" x14ac:dyDescent="0.25">
      <c r="C79" s="2"/>
      <c r="D79" s="13" t="s">
        <v>1323</v>
      </c>
      <c r="E79" s="4" t="s">
        <v>135</v>
      </c>
      <c r="G79" s="3"/>
    </row>
    <row r="80" spans="3:7" s="1" customFormat="1" ht="28.5" outlineLevel="1" x14ac:dyDescent="0.2">
      <c r="C80" s="2"/>
      <c r="D80" s="15" t="s">
        <v>1324</v>
      </c>
      <c r="E80" s="27" t="s">
        <v>739</v>
      </c>
      <c r="G80" s="3"/>
    </row>
    <row r="81" spans="3:7" s="1" customFormat="1" ht="30" outlineLevel="1" thickBot="1" x14ac:dyDescent="0.3">
      <c r="C81" s="2"/>
      <c r="D81" s="12" t="s">
        <v>1325</v>
      </c>
      <c r="E81" s="56" t="s">
        <v>740</v>
      </c>
      <c r="G81" s="3"/>
    </row>
    <row r="82" spans="3:7" s="1" customFormat="1" ht="19.5" thickTop="1" thickBot="1" x14ac:dyDescent="0.25">
      <c r="C82" s="2"/>
      <c r="D82" s="151" t="s">
        <v>1326</v>
      </c>
      <c r="E82" s="152"/>
      <c r="G82" s="28"/>
    </row>
    <row r="83" spans="3:7" s="1" customFormat="1" ht="30.75" outlineLevel="1" thickTop="1" x14ac:dyDescent="0.25">
      <c r="C83" s="2"/>
      <c r="D83" s="13" t="s">
        <v>1327</v>
      </c>
      <c r="E83" s="4" t="s">
        <v>22</v>
      </c>
      <c r="G83" s="3"/>
    </row>
    <row r="84" spans="3:7" s="1" customFormat="1" ht="30" outlineLevel="1" x14ac:dyDescent="0.25">
      <c r="C84" s="2"/>
      <c r="D84" s="10" t="s">
        <v>1328</v>
      </c>
      <c r="E84" s="6" t="s">
        <v>22</v>
      </c>
      <c r="G84" s="3"/>
    </row>
    <row r="85" spans="3:7" s="1" customFormat="1" ht="60" outlineLevel="1" x14ac:dyDescent="0.25">
      <c r="C85" s="2"/>
      <c r="D85" s="10" t="s">
        <v>1329</v>
      </c>
      <c r="E85" s="6" t="s">
        <v>22</v>
      </c>
      <c r="G85" s="3"/>
    </row>
    <row r="86" spans="3:7" s="1" customFormat="1" ht="30" outlineLevel="1" x14ac:dyDescent="0.25">
      <c r="C86" s="2"/>
      <c r="D86" s="10" t="s">
        <v>1330</v>
      </c>
      <c r="E86" s="6" t="s">
        <v>72</v>
      </c>
      <c r="G86" s="3"/>
    </row>
    <row r="87" spans="3:7" s="1" customFormat="1" ht="30.75" outlineLevel="1" thickBot="1" x14ac:dyDescent="0.3">
      <c r="C87" s="2"/>
      <c r="D87" s="12" t="s">
        <v>1331</v>
      </c>
      <c r="E87" s="7" t="s">
        <v>33</v>
      </c>
      <c r="G87" s="3"/>
    </row>
    <row r="88" spans="3:7" s="1" customFormat="1" ht="19.5" thickTop="1" thickBot="1" x14ac:dyDescent="0.25">
      <c r="C88" s="2"/>
      <c r="D88" s="151" t="s">
        <v>1332</v>
      </c>
      <c r="E88" s="152"/>
      <c r="G88" s="3"/>
    </row>
    <row r="89" spans="3:7" s="1" customFormat="1" ht="44.25" outlineLevel="1" thickTop="1" x14ac:dyDescent="0.25">
      <c r="C89" s="2"/>
      <c r="D89" s="13" t="s">
        <v>1333</v>
      </c>
      <c r="E89" s="4" t="s">
        <v>20</v>
      </c>
      <c r="G89" s="3"/>
    </row>
    <row r="90" spans="3:7" s="1" customFormat="1" ht="15" outlineLevel="1" x14ac:dyDescent="0.25">
      <c r="C90" s="2"/>
      <c r="D90" s="10" t="s">
        <v>1334</v>
      </c>
      <c r="E90" s="6" t="s">
        <v>100</v>
      </c>
      <c r="G90" s="3"/>
    </row>
    <row r="91" spans="3:7" s="1" customFormat="1" ht="43.5" outlineLevel="1" x14ac:dyDescent="0.25">
      <c r="C91" s="2"/>
      <c r="D91" s="10" t="s">
        <v>1335</v>
      </c>
      <c r="E91" s="6" t="s">
        <v>99</v>
      </c>
      <c r="G91" s="3"/>
    </row>
    <row r="92" spans="3:7" s="1" customFormat="1" ht="30" outlineLevel="1" x14ac:dyDescent="0.25">
      <c r="C92" s="2"/>
      <c r="D92" s="10" t="s">
        <v>1332</v>
      </c>
      <c r="E92" s="6" t="s">
        <v>31</v>
      </c>
      <c r="G92" s="3"/>
    </row>
    <row r="93" spans="3:7" s="1" customFormat="1" ht="15" outlineLevel="1" thickBot="1" x14ac:dyDescent="0.25">
      <c r="C93" s="2"/>
      <c r="D93" s="20" t="s">
        <v>1271</v>
      </c>
      <c r="E93" s="14">
        <v>0</v>
      </c>
      <c r="G93" s="3"/>
    </row>
    <row r="94" spans="3:7" s="1" customFormat="1" ht="19.5" thickTop="1" thickBot="1" x14ac:dyDescent="0.25">
      <c r="C94" s="2"/>
      <c r="D94" s="151" t="s">
        <v>1336</v>
      </c>
      <c r="E94" s="152"/>
      <c r="G94" s="3"/>
    </row>
    <row r="95" spans="3:7" s="1" customFormat="1" ht="15.75" outlineLevel="1" thickTop="1" x14ac:dyDescent="0.25">
      <c r="C95" s="2"/>
      <c r="D95" s="13" t="s">
        <v>1337</v>
      </c>
      <c r="E95" s="4" t="s">
        <v>22</v>
      </c>
      <c r="G95" s="3"/>
    </row>
    <row r="96" spans="3:7" s="1" customFormat="1" ht="15" outlineLevel="1" x14ac:dyDescent="0.25">
      <c r="C96" s="2"/>
      <c r="D96" s="10" t="s">
        <v>1338</v>
      </c>
      <c r="E96" s="6" t="s">
        <v>72</v>
      </c>
      <c r="G96" s="3"/>
    </row>
    <row r="97" spans="3:7" s="1" customFormat="1" ht="30" outlineLevel="1" thickBot="1" x14ac:dyDescent="0.3">
      <c r="C97" s="2"/>
      <c r="D97" s="12" t="s">
        <v>1339</v>
      </c>
      <c r="E97" s="7" t="s">
        <v>1557</v>
      </c>
      <c r="G97" s="3"/>
    </row>
    <row r="98" spans="3:7" s="1" customFormat="1" ht="15.75" thickTop="1" thickBot="1" x14ac:dyDescent="0.25">
      <c r="C98" s="2"/>
      <c r="D98" s="2"/>
      <c r="E98" s="8"/>
      <c r="G98" s="3"/>
    </row>
    <row r="99" spans="3:7" s="1" customFormat="1" ht="21.75" thickTop="1" thickBot="1" x14ac:dyDescent="0.35">
      <c r="C99" s="2"/>
      <c r="D99" s="145" t="s">
        <v>1340</v>
      </c>
      <c r="E99" s="146"/>
      <c r="G99" s="17"/>
    </row>
    <row r="100" spans="3:7" s="1" customFormat="1" ht="19.5" thickTop="1" thickBot="1" x14ac:dyDescent="0.25">
      <c r="C100" s="2"/>
      <c r="D100" s="151" t="s">
        <v>1341</v>
      </c>
      <c r="E100" s="152"/>
      <c r="G100" s="17"/>
    </row>
    <row r="101" spans="3:7" s="1" customFormat="1" ht="16.5" outlineLevel="1" thickTop="1" thickBot="1" x14ac:dyDescent="0.3">
      <c r="C101" s="2"/>
      <c r="D101" s="46" t="s">
        <v>1342</v>
      </c>
      <c r="E101" s="47" t="s">
        <v>72</v>
      </c>
      <c r="G101" s="3"/>
    </row>
    <row r="102" spans="3:7" s="1" customFormat="1" ht="19.5" thickTop="1" thickBot="1" x14ac:dyDescent="0.25">
      <c r="C102" s="2"/>
      <c r="D102" s="151" t="s">
        <v>1343</v>
      </c>
      <c r="E102" s="152"/>
      <c r="G102" s="3"/>
    </row>
    <row r="103" spans="3:7" s="1" customFormat="1" ht="15.75" outlineLevel="1" thickTop="1" x14ac:dyDescent="0.25">
      <c r="C103" s="2"/>
      <c r="D103" s="13" t="s">
        <v>1344</v>
      </c>
      <c r="E103" s="4" t="s">
        <v>72</v>
      </c>
      <c r="G103" s="3"/>
    </row>
    <row r="104" spans="3:7" s="1" customFormat="1" ht="45.75" outlineLevel="1" thickBot="1" x14ac:dyDescent="0.3">
      <c r="C104" s="2"/>
      <c r="D104" s="12" t="s">
        <v>1345</v>
      </c>
      <c r="E104" s="7" t="s">
        <v>72</v>
      </c>
      <c r="G104" s="3"/>
    </row>
    <row r="105" spans="3:7" s="1" customFormat="1" ht="19.5" thickTop="1" thickBot="1" x14ac:dyDescent="0.25">
      <c r="C105" s="2"/>
      <c r="D105" s="151" t="s">
        <v>1307</v>
      </c>
      <c r="E105" s="152"/>
      <c r="G105" s="3"/>
    </row>
    <row r="106" spans="3:7" s="1" customFormat="1" ht="16.5" thickTop="1" thickBot="1" x14ac:dyDescent="0.3">
      <c r="C106" s="2"/>
      <c r="D106" s="46"/>
      <c r="E106" s="47" t="s">
        <v>1476</v>
      </c>
      <c r="G106" s="3"/>
    </row>
    <row r="107" spans="3:7" s="1" customFormat="1" ht="15.75" thickTop="1" thickBot="1" x14ac:dyDescent="0.25">
      <c r="C107" s="2"/>
      <c r="D107" s="2"/>
      <c r="E107" s="8"/>
      <c r="G107" s="3"/>
    </row>
    <row r="108" spans="3:7" s="1" customFormat="1" ht="21.75" thickTop="1" thickBot="1" x14ac:dyDescent="0.35">
      <c r="C108" s="2"/>
      <c r="D108" s="145" t="s">
        <v>1346</v>
      </c>
      <c r="E108" s="146"/>
      <c r="G108" s="3"/>
    </row>
    <row r="109" spans="3:7" s="1" customFormat="1" ht="19.5" thickTop="1" thickBot="1" x14ac:dyDescent="0.25">
      <c r="C109" s="2"/>
      <c r="D109" s="151" t="s">
        <v>1347</v>
      </c>
      <c r="E109" s="152"/>
      <c r="G109" s="3"/>
    </row>
    <row r="110" spans="3:7" s="1" customFormat="1" ht="105.75" outlineLevel="1" thickTop="1" x14ac:dyDescent="0.25">
      <c r="C110" s="2"/>
      <c r="D110" s="13" t="s">
        <v>1348</v>
      </c>
      <c r="E110" s="4" t="s">
        <v>22</v>
      </c>
      <c r="G110" s="3"/>
    </row>
    <row r="111" spans="3:7" s="1" customFormat="1" ht="90.75" outlineLevel="1" thickBot="1" x14ac:dyDescent="0.3">
      <c r="C111" s="2"/>
      <c r="D111" s="12" t="s">
        <v>1349</v>
      </c>
      <c r="E111" s="7" t="s">
        <v>32</v>
      </c>
      <c r="G111" s="3"/>
    </row>
    <row r="112" spans="3:7" s="1" customFormat="1" ht="19.5" thickTop="1" thickBot="1" x14ac:dyDescent="0.25">
      <c r="C112" s="2"/>
      <c r="D112" s="151" t="s">
        <v>1379</v>
      </c>
      <c r="E112" s="152"/>
      <c r="G112" s="3"/>
    </row>
    <row r="113" spans="3:7" s="1" customFormat="1" ht="45.75" outlineLevel="1" thickTop="1" x14ac:dyDescent="0.25">
      <c r="C113" s="2"/>
      <c r="D113" s="13" t="s">
        <v>1351</v>
      </c>
      <c r="E113" s="4" t="s">
        <v>72</v>
      </c>
      <c r="G113" s="3"/>
    </row>
    <row r="114" spans="3:7" s="1" customFormat="1" ht="45.75" outlineLevel="1" thickBot="1" x14ac:dyDescent="0.3">
      <c r="C114" s="2"/>
      <c r="D114" s="12" t="s">
        <v>1352</v>
      </c>
      <c r="E114" s="7" t="s">
        <v>72</v>
      </c>
      <c r="G114" s="3"/>
    </row>
    <row r="115" spans="3:7" s="1" customFormat="1" ht="15.75" thickTop="1" thickBot="1" x14ac:dyDescent="0.25">
      <c r="C115" s="2"/>
      <c r="D115" s="2"/>
      <c r="E115" s="8"/>
      <c r="G115" s="3"/>
    </row>
    <row r="116" spans="3:7" s="1" customFormat="1" ht="29.25" thickTop="1" thickBot="1" x14ac:dyDescent="0.45">
      <c r="C116" s="2"/>
      <c r="D116" s="158" t="s">
        <v>1353</v>
      </c>
      <c r="E116" s="159"/>
      <c r="G116" s="3"/>
    </row>
    <row r="117" spans="3:7" s="1" customFormat="1" ht="19.5" thickTop="1" thickBot="1" x14ac:dyDescent="0.25">
      <c r="C117" s="2"/>
      <c r="D117" s="151" t="s">
        <v>1354</v>
      </c>
      <c r="E117" s="152"/>
      <c r="G117" s="3"/>
    </row>
    <row r="118" spans="3:7" s="1" customFormat="1" ht="30.75" outlineLevel="1" thickTop="1" x14ac:dyDescent="0.25">
      <c r="C118" s="2"/>
      <c r="D118" s="13" t="s">
        <v>1355</v>
      </c>
      <c r="E118" s="4" t="s">
        <v>84</v>
      </c>
      <c r="G118" s="3"/>
    </row>
    <row r="119" spans="3:7" s="1" customFormat="1" ht="58.5" outlineLevel="1" thickBot="1" x14ac:dyDescent="0.3">
      <c r="C119" s="2"/>
      <c r="D119" s="12" t="s">
        <v>1356</v>
      </c>
      <c r="E119" s="7" t="s">
        <v>747</v>
      </c>
      <c r="G119" s="3"/>
    </row>
    <row r="120" spans="3:7" s="1" customFormat="1" ht="19.5" thickTop="1" thickBot="1" x14ac:dyDescent="0.25">
      <c r="C120" s="2"/>
      <c r="D120" s="151" t="s">
        <v>1357</v>
      </c>
      <c r="E120" s="152"/>
      <c r="G120" s="3"/>
    </row>
    <row r="121" spans="3:7" s="1" customFormat="1" ht="43.5" outlineLevel="1" thickTop="1" x14ac:dyDescent="0.2">
      <c r="C121" s="2"/>
      <c r="D121" s="21" t="s">
        <v>1358</v>
      </c>
      <c r="E121" s="4" t="s">
        <v>1396</v>
      </c>
      <c r="G121" s="3"/>
    </row>
    <row r="122" spans="3:7" s="1" customFormat="1" ht="42.75" outlineLevel="1" x14ac:dyDescent="0.2">
      <c r="C122" s="2"/>
      <c r="D122" s="15" t="s">
        <v>1359</v>
      </c>
      <c r="E122" s="6" t="s">
        <v>1397</v>
      </c>
      <c r="G122" s="3"/>
    </row>
    <row r="123" spans="3:7" s="1" customFormat="1" ht="42.75" outlineLevel="1" x14ac:dyDescent="0.2">
      <c r="C123" s="2"/>
      <c r="D123" s="15" t="s">
        <v>1360</v>
      </c>
      <c r="E123" s="6" t="s">
        <v>1397</v>
      </c>
      <c r="G123" s="3"/>
    </row>
    <row r="124" spans="3:7" s="1" customFormat="1" ht="43.5" outlineLevel="1" thickBot="1" x14ac:dyDescent="0.25">
      <c r="C124" s="2"/>
      <c r="D124" s="16" t="s">
        <v>1361</v>
      </c>
      <c r="E124" s="7" t="s">
        <v>1383</v>
      </c>
      <c r="G124" s="3"/>
    </row>
    <row r="125" spans="3:7" s="1" customFormat="1" ht="15.75" thickTop="1" thickBot="1" x14ac:dyDescent="0.25">
      <c r="C125" s="2"/>
      <c r="D125" s="151" t="s">
        <v>1558</v>
      </c>
      <c r="E125" s="152" t="s">
        <v>748</v>
      </c>
      <c r="G125" s="3"/>
    </row>
    <row r="126" spans="3:7" s="1" customFormat="1" ht="15.75" outlineLevel="1" thickTop="1" x14ac:dyDescent="0.25">
      <c r="C126" s="2"/>
      <c r="D126" s="13" t="s">
        <v>1362</v>
      </c>
      <c r="E126" s="4" t="s">
        <v>178</v>
      </c>
      <c r="G126" s="3"/>
    </row>
    <row r="127" spans="3:7" s="1" customFormat="1" ht="186" outlineLevel="1" x14ac:dyDescent="0.25">
      <c r="C127" s="2"/>
      <c r="D127" s="10" t="s">
        <v>1363</v>
      </c>
      <c r="E127" s="6" t="s">
        <v>712</v>
      </c>
      <c r="G127" s="3"/>
    </row>
    <row r="128" spans="3:7" s="1" customFormat="1" ht="86.25" outlineLevel="1" x14ac:dyDescent="0.25">
      <c r="C128" s="2"/>
      <c r="D128" s="10" t="s">
        <v>1364</v>
      </c>
      <c r="E128" s="6" t="s">
        <v>228</v>
      </c>
      <c r="G128" s="3"/>
    </row>
    <row r="129" spans="3:7" s="1" customFormat="1" ht="30" outlineLevel="1" x14ac:dyDescent="0.25">
      <c r="C129" s="2"/>
      <c r="D129" s="10" t="s">
        <v>1365</v>
      </c>
      <c r="E129" s="19" t="s">
        <v>1559</v>
      </c>
      <c r="G129" s="3"/>
    </row>
    <row r="130" spans="3:7" s="1" customFormat="1" ht="28.5" outlineLevel="1" x14ac:dyDescent="0.2">
      <c r="C130" s="2"/>
      <c r="D130" s="9" t="s">
        <v>1271</v>
      </c>
      <c r="E130" s="11" t="s">
        <v>749</v>
      </c>
      <c r="G130" s="3"/>
    </row>
    <row r="131" spans="3:7" s="1" customFormat="1" ht="30" outlineLevel="1" x14ac:dyDescent="0.25">
      <c r="C131" s="2"/>
      <c r="D131" s="10" t="s">
        <v>1366</v>
      </c>
      <c r="E131" s="19" t="s">
        <v>1533</v>
      </c>
      <c r="G131" s="3"/>
    </row>
    <row r="132" spans="3:7" s="1" customFormat="1" ht="28.5" outlineLevel="1" x14ac:dyDescent="0.2">
      <c r="C132" s="2"/>
      <c r="D132" s="9" t="s">
        <v>1271</v>
      </c>
      <c r="E132" s="11" t="s">
        <v>750</v>
      </c>
      <c r="G132" s="3"/>
    </row>
    <row r="133" spans="3:7" s="1" customFormat="1" ht="15" outlineLevel="1" x14ac:dyDescent="0.25">
      <c r="C133" s="2"/>
      <c r="D133" s="97" t="s">
        <v>1367</v>
      </c>
      <c r="E133" s="6"/>
      <c r="G133" s="3"/>
    </row>
    <row r="134" spans="3:7" s="1" customFormat="1" outlineLevel="1" x14ac:dyDescent="0.2">
      <c r="C134" s="2"/>
      <c r="D134" s="15" t="s">
        <v>1368</v>
      </c>
      <c r="E134" s="19" t="s">
        <v>1560</v>
      </c>
      <c r="G134" s="3"/>
    </row>
    <row r="135" spans="3:7" s="1" customFormat="1" outlineLevel="1" x14ac:dyDescent="0.2">
      <c r="C135" s="2"/>
      <c r="D135" s="15" t="s">
        <v>1369</v>
      </c>
      <c r="E135" s="19" t="s">
        <v>1388</v>
      </c>
      <c r="G135" s="3"/>
    </row>
    <row r="136" spans="3:7" s="1" customFormat="1" outlineLevel="1" x14ac:dyDescent="0.2">
      <c r="C136" s="2"/>
      <c r="D136" s="15" t="s">
        <v>1370</v>
      </c>
      <c r="E136" s="19" t="s">
        <v>1389</v>
      </c>
      <c r="G136" s="3"/>
    </row>
    <row r="137" spans="3:7" s="1" customFormat="1" outlineLevel="1" x14ac:dyDescent="0.2">
      <c r="C137" s="2"/>
      <c r="D137" s="9" t="s">
        <v>1371</v>
      </c>
      <c r="E137" s="11" t="s">
        <v>143</v>
      </c>
      <c r="G137" s="3"/>
    </row>
    <row r="138" spans="3:7" s="1" customFormat="1" ht="30.75" outlineLevel="1" thickBot="1" x14ac:dyDescent="0.3">
      <c r="C138" s="2"/>
      <c r="D138" s="12" t="s">
        <v>1372</v>
      </c>
      <c r="E138" s="14" t="s">
        <v>751</v>
      </c>
      <c r="G138" s="3"/>
    </row>
    <row r="139" spans="3:7" s="1" customFormat="1" ht="15.75" thickTop="1" thickBot="1" x14ac:dyDescent="0.25">
      <c r="C139" s="2"/>
      <c r="D139" s="151" t="s">
        <v>1561</v>
      </c>
      <c r="E139" s="152" t="s">
        <v>752</v>
      </c>
      <c r="G139" s="3"/>
    </row>
    <row r="140" spans="3:7" s="1" customFormat="1" ht="15.75" outlineLevel="1" thickTop="1" x14ac:dyDescent="0.25">
      <c r="C140" s="2"/>
      <c r="D140" s="13" t="s">
        <v>1362</v>
      </c>
      <c r="E140" s="4" t="s">
        <v>47</v>
      </c>
      <c r="G140" s="3"/>
    </row>
    <row r="141" spans="3:7" s="1" customFormat="1" ht="171.75" outlineLevel="1" x14ac:dyDescent="0.25">
      <c r="C141" s="2"/>
      <c r="D141" s="10" t="s">
        <v>1363</v>
      </c>
      <c r="E141" s="6" t="s">
        <v>753</v>
      </c>
      <c r="G141" s="3"/>
    </row>
    <row r="142" spans="3:7" s="1" customFormat="1" ht="86.25" outlineLevel="1" x14ac:dyDescent="0.25">
      <c r="C142" s="2"/>
      <c r="D142" s="10" t="s">
        <v>1364</v>
      </c>
      <c r="E142" s="6" t="s">
        <v>228</v>
      </c>
      <c r="G142" s="3"/>
    </row>
    <row r="143" spans="3:7" s="1" customFormat="1" ht="30" outlineLevel="1" x14ac:dyDescent="0.25">
      <c r="C143" s="2"/>
      <c r="D143" s="10" t="s">
        <v>1365</v>
      </c>
      <c r="E143" s="19" t="s">
        <v>1562</v>
      </c>
      <c r="G143" s="3"/>
    </row>
    <row r="144" spans="3:7" s="1" customFormat="1" ht="28.5" outlineLevel="1" x14ac:dyDescent="0.2">
      <c r="C144" s="2"/>
      <c r="D144" s="9" t="s">
        <v>1271</v>
      </c>
      <c r="E144" s="11" t="s">
        <v>754</v>
      </c>
      <c r="G144" s="3"/>
    </row>
    <row r="145" spans="3:7" s="1" customFormat="1" ht="30" outlineLevel="1" x14ac:dyDescent="0.25">
      <c r="C145" s="2"/>
      <c r="D145" s="10" t="s">
        <v>1366</v>
      </c>
      <c r="E145" s="19" t="s">
        <v>1563</v>
      </c>
      <c r="G145" s="3"/>
    </row>
    <row r="146" spans="3:7" s="1" customFormat="1" ht="28.5" outlineLevel="1" x14ac:dyDescent="0.2">
      <c r="C146" s="2"/>
      <c r="D146" s="9" t="s">
        <v>1271</v>
      </c>
      <c r="E146" s="11" t="s">
        <v>755</v>
      </c>
      <c r="G146" s="3"/>
    </row>
    <row r="147" spans="3:7" s="1" customFormat="1" ht="15" outlineLevel="1" x14ac:dyDescent="0.25">
      <c r="C147" s="2"/>
      <c r="D147" s="97" t="s">
        <v>1367</v>
      </c>
      <c r="E147" s="6"/>
      <c r="G147" s="3"/>
    </row>
    <row r="148" spans="3:7" s="1" customFormat="1" outlineLevel="1" x14ac:dyDescent="0.2">
      <c r="C148" s="2"/>
      <c r="D148" s="15" t="s">
        <v>1368</v>
      </c>
      <c r="E148" s="19" t="s">
        <v>1387</v>
      </c>
      <c r="G148" s="3"/>
    </row>
    <row r="149" spans="3:7" s="1" customFormat="1" outlineLevel="1" x14ac:dyDescent="0.2">
      <c r="C149" s="2"/>
      <c r="D149" s="15" t="s">
        <v>1369</v>
      </c>
      <c r="E149" s="19" t="s">
        <v>1388</v>
      </c>
      <c r="G149" s="3"/>
    </row>
    <row r="150" spans="3:7" s="1" customFormat="1" outlineLevel="1" x14ac:dyDescent="0.2">
      <c r="C150" s="2"/>
      <c r="D150" s="15" t="s">
        <v>1370</v>
      </c>
      <c r="E150" s="19" t="s">
        <v>1389</v>
      </c>
      <c r="G150" s="3"/>
    </row>
    <row r="151" spans="3:7" s="1" customFormat="1" outlineLevel="1" x14ac:dyDescent="0.2">
      <c r="C151" s="2"/>
      <c r="D151" s="9" t="s">
        <v>1371</v>
      </c>
      <c r="E151" s="11" t="s">
        <v>143</v>
      </c>
      <c r="G151" s="3"/>
    </row>
    <row r="152" spans="3:7" s="1" customFormat="1" ht="30.75" outlineLevel="1" thickBot="1" x14ac:dyDescent="0.3">
      <c r="C152" s="2"/>
      <c r="D152" s="12" t="s">
        <v>1372</v>
      </c>
      <c r="E152" s="14" t="s">
        <v>758</v>
      </c>
      <c r="G152" s="3"/>
    </row>
    <row r="153" spans="3:7" s="1" customFormat="1" ht="15.75" thickTop="1" thickBot="1" x14ac:dyDescent="0.25">
      <c r="C153" s="2"/>
      <c r="D153" s="151" t="s">
        <v>1564</v>
      </c>
      <c r="E153" s="152" t="s">
        <v>759</v>
      </c>
      <c r="G153" s="3"/>
    </row>
    <row r="154" spans="3:7" s="1" customFormat="1" ht="15.75" outlineLevel="1" thickTop="1" x14ac:dyDescent="0.25">
      <c r="C154" s="2"/>
      <c r="D154" s="13" t="s">
        <v>1362</v>
      </c>
      <c r="E154" s="4" t="s">
        <v>47</v>
      </c>
      <c r="G154" s="3"/>
    </row>
    <row r="155" spans="3:7" s="1" customFormat="1" ht="129" outlineLevel="1" x14ac:dyDescent="0.25">
      <c r="C155" s="2"/>
      <c r="D155" s="10" t="s">
        <v>1363</v>
      </c>
      <c r="E155" s="6" t="s">
        <v>760</v>
      </c>
      <c r="G155" s="3"/>
    </row>
    <row r="156" spans="3:7" s="1" customFormat="1" ht="72" outlineLevel="1" x14ac:dyDescent="0.25">
      <c r="C156" s="2"/>
      <c r="D156" s="10" t="s">
        <v>1364</v>
      </c>
      <c r="E156" s="6" t="s">
        <v>761</v>
      </c>
      <c r="G156" s="3"/>
    </row>
    <row r="157" spans="3:7" s="1" customFormat="1" ht="30" outlineLevel="1" x14ac:dyDescent="0.25">
      <c r="C157" s="2"/>
      <c r="D157" s="10" t="s">
        <v>1365</v>
      </c>
      <c r="E157" s="19" t="s">
        <v>1562</v>
      </c>
      <c r="G157" s="3"/>
    </row>
    <row r="158" spans="3:7" s="1" customFormat="1" ht="28.5" outlineLevel="1" x14ac:dyDescent="0.2">
      <c r="C158" s="2"/>
      <c r="D158" s="9" t="s">
        <v>1271</v>
      </c>
      <c r="E158" s="11" t="s">
        <v>754</v>
      </c>
      <c r="G158" s="3"/>
    </row>
    <row r="159" spans="3:7" s="1" customFormat="1" ht="30" outlineLevel="1" x14ac:dyDescent="0.25">
      <c r="C159" s="2"/>
      <c r="D159" s="10" t="s">
        <v>1366</v>
      </c>
      <c r="E159" s="19" t="s">
        <v>1563</v>
      </c>
      <c r="G159" s="3"/>
    </row>
    <row r="160" spans="3:7" s="1" customFormat="1" ht="28.5" outlineLevel="1" x14ac:dyDescent="0.2">
      <c r="C160" s="2"/>
      <c r="D160" s="9" t="s">
        <v>1271</v>
      </c>
      <c r="E160" s="11" t="s">
        <v>762</v>
      </c>
      <c r="G160" s="3"/>
    </row>
    <row r="161" spans="3:7" s="1" customFormat="1" ht="15" outlineLevel="1" x14ac:dyDescent="0.25">
      <c r="C161" s="2"/>
      <c r="D161" s="97" t="s">
        <v>1367</v>
      </c>
      <c r="E161" s="6"/>
      <c r="G161" s="3"/>
    </row>
    <row r="162" spans="3:7" s="1" customFormat="1" outlineLevel="1" x14ac:dyDescent="0.2">
      <c r="C162" s="2"/>
      <c r="D162" s="15" t="s">
        <v>1368</v>
      </c>
      <c r="E162" s="19" t="s">
        <v>1387</v>
      </c>
      <c r="G162" s="3"/>
    </row>
    <row r="163" spans="3:7" s="1" customFormat="1" outlineLevel="1" x14ac:dyDescent="0.2">
      <c r="C163" s="2"/>
      <c r="D163" s="15" t="s">
        <v>1369</v>
      </c>
      <c r="E163" s="19" t="s">
        <v>1388</v>
      </c>
      <c r="G163" s="3"/>
    </row>
    <row r="164" spans="3:7" s="1" customFormat="1" outlineLevel="1" x14ac:dyDescent="0.2">
      <c r="C164" s="2"/>
      <c r="D164" s="15" t="s">
        <v>1370</v>
      </c>
      <c r="E164" s="19" t="s">
        <v>1389</v>
      </c>
      <c r="G164" s="3"/>
    </row>
    <row r="165" spans="3:7" s="1" customFormat="1" outlineLevel="1" x14ac:dyDescent="0.2">
      <c r="C165" s="2"/>
      <c r="D165" s="9" t="s">
        <v>1371</v>
      </c>
      <c r="E165" s="11" t="s">
        <v>143</v>
      </c>
      <c r="G165" s="3"/>
    </row>
    <row r="166" spans="3:7" s="1" customFormat="1" ht="44.25" outlineLevel="1" thickBot="1" x14ac:dyDescent="0.3">
      <c r="C166" s="2"/>
      <c r="D166" s="12" t="s">
        <v>1372</v>
      </c>
      <c r="E166" s="14" t="s">
        <v>764</v>
      </c>
      <c r="G166" s="3"/>
    </row>
    <row r="167" spans="3:7" s="1" customFormat="1" ht="15" thickTop="1" x14ac:dyDescent="0.2">
      <c r="C167" s="2"/>
      <c r="D167" s="22"/>
      <c r="E167" s="23"/>
      <c r="G167" s="3"/>
    </row>
    <row r="173" spans="3:7" s="1" customFormat="1" x14ac:dyDescent="0.2">
      <c r="C173" s="2"/>
      <c r="D173" s="2"/>
      <c r="E173" s="8"/>
      <c r="G173" s="3"/>
    </row>
    <row r="174" spans="3:7" s="1" customFormat="1" x14ac:dyDescent="0.2">
      <c r="C174" s="2"/>
      <c r="D174" s="2"/>
      <c r="E174" s="8"/>
      <c r="G174" s="3"/>
    </row>
  </sheetData>
  <mergeCells count="34">
    <mergeCell ref="D120:E120"/>
    <mergeCell ref="D125:E125"/>
    <mergeCell ref="D139:E139"/>
    <mergeCell ref="D153:E153"/>
    <mergeCell ref="D105:E105"/>
    <mergeCell ref="D108:E108"/>
    <mergeCell ref="D109:E109"/>
    <mergeCell ref="D112:E112"/>
    <mergeCell ref="D116:E116"/>
    <mergeCell ref="D117:E117"/>
    <mergeCell ref="D102:E102"/>
    <mergeCell ref="D62:E62"/>
    <mergeCell ref="D63:E63"/>
    <mergeCell ref="D66:E66"/>
    <mergeCell ref="D71:E71"/>
    <mergeCell ref="D82:E82"/>
    <mergeCell ref="D88:E88"/>
    <mergeCell ref="D94:E94"/>
    <mergeCell ref="D99:E99"/>
    <mergeCell ref="D100:E100"/>
    <mergeCell ref="G76:G77"/>
    <mergeCell ref="D78:E78"/>
    <mergeCell ref="D35:E35"/>
    <mergeCell ref="D41:E41"/>
    <mergeCell ref="D46:E46"/>
    <mergeCell ref="D49:E49"/>
    <mergeCell ref="D52:E52"/>
    <mergeCell ref="D59:E59"/>
    <mergeCell ref="D28:E28"/>
    <mergeCell ref="D2:E2"/>
    <mergeCell ref="D16:E16"/>
    <mergeCell ref="D17:E17"/>
    <mergeCell ref="D24:E24"/>
    <mergeCell ref="D25:E25"/>
  </mergeCells>
  <hyperlinks>
    <hyperlink ref="G1" location="Übersicht!A1" display="zurück zur Übersicht" xr:uid="{FD9B2A1B-71BF-4F0D-9761-33F2574CF667}"/>
  </hyperlinks>
  <pageMargins left="0.7" right="0.7" top="0.75" bottom="0.75" header="0.3" footer="0.3"/>
  <pageSetup paperSize="9" scale="46" orientation="portrait" verticalDpi="0" r:id="rId1"/>
  <rowBreaks count="2" manualBreakCount="2">
    <brk id="98" min="3" max="4" man="1"/>
    <brk id="115" min="3" max="4" man="1"/>
  </row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431DE9-5D5A-404A-8072-7E29AE823C07}">
  <sheetPr codeName="Tabelle99">
    <outlinePr summaryBelow="0"/>
  </sheetPr>
  <dimension ref="A1:EY133"/>
  <sheetViews>
    <sheetView zoomScaleNormal="100" workbookViewId="0">
      <pane ySplit="1" topLeftCell="A2" activePane="bottomLeft" state="frozen"/>
      <selection sqref="A1:XFD1048576"/>
      <selection pane="bottomLeft" activeCell="E6" sqref="E6"/>
    </sheetView>
  </sheetViews>
  <sheetFormatPr baseColWidth="10" defaultColWidth="10.85546875" defaultRowHeight="14.25" outlineLevelRow="1" x14ac:dyDescent="0.2"/>
  <cols>
    <col min="1" max="2" width="4" style="1" customWidth="1"/>
    <col min="3" max="3" width="1.5703125" style="2" customWidth="1"/>
    <col min="4" max="4" width="26.140625" style="2" customWidth="1"/>
    <col min="5" max="5" width="98.85546875" style="8" customWidth="1"/>
    <col min="6" max="6" width="1.5703125" style="1" customWidth="1"/>
    <col min="7" max="7" width="128.5703125" style="3" customWidth="1"/>
    <col min="8" max="155" width="10.85546875" style="1"/>
    <col min="156" max="16384" width="10.85546875" style="24"/>
  </cols>
  <sheetData>
    <row r="1" spans="3:8" s="1" customFormat="1" ht="50.1" customHeight="1" thickBot="1" x14ac:dyDescent="0.25">
      <c r="C1" s="2"/>
      <c r="D1" s="116" t="s">
        <v>767</v>
      </c>
      <c r="G1" s="112" t="s">
        <v>1374</v>
      </c>
    </row>
    <row r="2" spans="3:8" s="1" customFormat="1" ht="29.25" thickTop="1" thickBot="1" x14ac:dyDescent="0.45">
      <c r="C2" s="2"/>
      <c r="D2" s="153" t="s">
        <v>1255</v>
      </c>
      <c r="E2" s="154"/>
      <c r="G2" s="3"/>
    </row>
    <row r="3" spans="3:8" s="1" customFormat="1" ht="243.75" outlineLevel="1" thickTop="1" x14ac:dyDescent="0.25">
      <c r="C3" s="2"/>
      <c r="D3" s="13" t="s">
        <v>1256</v>
      </c>
      <c r="E3" s="4" t="s">
        <v>775</v>
      </c>
      <c r="G3" s="3"/>
      <c r="H3" s="5"/>
    </row>
    <row r="4" spans="3:8" s="1" customFormat="1" ht="15" outlineLevel="1" x14ac:dyDescent="0.25">
      <c r="C4" s="2"/>
      <c r="D4" s="10" t="s">
        <v>1257</v>
      </c>
      <c r="E4" s="6" t="s">
        <v>1565</v>
      </c>
      <c r="G4" s="3"/>
    </row>
    <row r="5" spans="3:8" s="1" customFormat="1" ht="15" outlineLevel="1" x14ac:dyDescent="0.25">
      <c r="C5" s="2"/>
      <c r="D5" s="10" t="s">
        <v>1258</v>
      </c>
      <c r="E5" s="6" t="s">
        <v>768</v>
      </c>
      <c r="G5" s="3"/>
    </row>
    <row r="6" spans="3:8" s="1" customFormat="1" ht="15" outlineLevel="1" x14ac:dyDescent="0.25">
      <c r="C6" s="2"/>
      <c r="D6" s="10" t="s">
        <v>1259</v>
      </c>
      <c r="E6" s="6" t="s">
        <v>769</v>
      </c>
      <c r="G6" s="3"/>
    </row>
    <row r="7" spans="3:8" s="1" customFormat="1" ht="15" outlineLevel="1" x14ac:dyDescent="0.25">
      <c r="C7" s="2"/>
      <c r="D7" s="10" t="s">
        <v>371</v>
      </c>
      <c r="E7" s="6" t="s">
        <v>770</v>
      </c>
      <c r="G7" s="3"/>
    </row>
    <row r="8" spans="3:8" s="1" customFormat="1" ht="15" outlineLevel="1" x14ac:dyDescent="0.25">
      <c r="C8" s="2"/>
      <c r="D8" s="10" t="s">
        <v>1260</v>
      </c>
      <c r="E8" s="6" t="s">
        <v>771</v>
      </c>
      <c r="G8" s="3"/>
    </row>
    <row r="9" spans="3:8" s="1" customFormat="1" ht="30" outlineLevel="1" x14ac:dyDescent="0.25">
      <c r="C9" s="2"/>
      <c r="D9" s="10" t="s">
        <v>1261</v>
      </c>
      <c r="E9" s="6" t="s">
        <v>108</v>
      </c>
      <c r="G9" s="3"/>
    </row>
    <row r="10" spans="3:8" s="1" customFormat="1" ht="28.5" outlineLevel="1" x14ac:dyDescent="0.2">
      <c r="C10" s="2"/>
      <c r="D10" s="72" t="s">
        <v>1262</v>
      </c>
      <c r="E10" s="55" t="s">
        <v>23</v>
      </c>
      <c r="G10" s="3"/>
    </row>
    <row r="11" spans="3:8" s="1" customFormat="1" ht="45" outlineLevel="1" x14ac:dyDescent="0.25">
      <c r="C11" s="2"/>
      <c r="D11" s="10" t="s">
        <v>1263</v>
      </c>
      <c r="E11" s="6">
        <v>39</v>
      </c>
      <c r="G11" s="3"/>
    </row>
    <row r="12" spans="3:8" s="1" customFormat="1" ht="28.5" outlineLevel="1" x14ac:dyDescent="0.2">
      <c r="C12" s="2"/>
      <c r="D12" s="15" t="s">
        <v>1264</v>
      </c>
      <c r="E12" s="27">
        <v>39</v>
      </c>
      <c r="G12" s="3"/>
    </row>
    <row r="13" spans="3:8" s="1" customFormat="1" ht="28.5" outlineLevel="1" x14ac:dyDescent="0.2">
      <c r="C13" s="2"/>
      <c r="D13" s="15" t="s">
        <v>1265</v>
      </c>
      <c r="E13" s="27">
        <v>0</v>
      </c>
      <c r="G13" s="3"/>
    </row>
    <row r="14" spans="3:8" s="1" customFormat="1" ht="15" outlineLevel="1" thickBot="1" x14ac:dyDescent="0.25">
      <c r="C14" s="2"/>
      <c r="D14" s="16" t="s">
        <v>1266</v>
      </c>
      <c r="E14" s="91">
        <v>0</v>
      </c>
      <c r="G14" s="3"/>
    </row>
    <row r="15" spans="3:8" ht="15.75" thickTop="1" thickBot="1" x14ac:dyDescent="0.25"/>
    <row r="16" spans="3:8" ht="29.25" thickTop="1" thickBot="1" x14ac:dyDescent="0.45">
      <c r="D16" s="153" t="s">
        <v>1267</v>
      </c>
      <c r="E16" s="154"/>
    </row>
    <row r="17" spans="3:7" s="1" customFormat="1" ht="21.75" thickTop="1" thickBot="1" x14ac:dyDescent="0.35">
      <c r="C17" s="2"/>
      <c r="D17" s="155" t="s">
        <v>1268</v>
      </c>
      <c r="E17" s="156"/>
      <c r="G17" s="3"/>
    </row>
    <row r="18" spans="3:7" s="1" customFormat="1" ht="45.75" outlineLevel="1" thickTop="1" x14ac:dyDescent="0.25">
      <c r="C18" s="2"/>
      <c r="D18" s="13" t="s">
        <v>1269</v>
      </c>
      <c r="E18" s="4" t="s">
        <v>201</v>
      </c>
      <c r="G18" s="3"/>
    </row>
    <row r="19" spans="3:7" s="1" customFormat="1" ht="15" outlineLevel="1" x14ac:dyDescent="0.25">
      <c r="C19" s="2"/>
      <c r="D19" s="10" t="s">
        <v>1270</v>
      </c>
      <c r="E19" s="6" t="s">
        <v>36</v>
      </c>
      <c r="G19" s="3"/>
    </row>
    <row r="20" spans="3:7" s="1" customFormat="1" outlineLevel="1" x14ac:dyDescent="0.2">
      <c r="C20" s="2"/>
      <c r="D20" s="9" t="s">
        <v>1271</v>
      </c>
      <c r="E20" s="11" t="s">
        <v>23</v>
      </c>
      <c r="G20" s="3"/>
    </row>
    <row r="21" spans="3:7" s="1" customFormat="1" ht="45" outlineLevel="1" x14ac:dyDescent="0.25">
      <c r="C21" s="2"/>
      <c r="D21" s="10" t="s">
        <v>1272</v>
      </c>
      <c r="E21" s="6" t="s">
        <v>36</v>
      </c>
      <c r="G21" s="3"/>
    </row>
    <row r="22" spans="3:7" s="1" customFormat="1" ht="29.25" outlineLevel="1" thickBot="1" x14ac:dyDescent="0.25">
      <c r="C22" s="2"/>
      <c r="D22" s="44" t="s">
        <v>1273</v>
      </c>
      <c r="E22" s="45" t="s">
        <v>23</v>
      </c>
      <c r="G22" s="3"/>
    </row>
    <row r="23" spans="3:7" ht="15.75" thickTop="1" thickBot="1" x14ac:dyDescent="0.25"/>
    <row r="24" spans="3:7" s="1" customFormat="1" ht="21.75" thickTop="1" thickBot="1" x14ac:dyDescent="0.35">
      <c r="C24" s="2"/>
      <c r="D24" s="145" t="s">
        <v>1274</v>
      </c>
      <c r="E24" s="146"/>
      <c r="G24" s="3"/>
    </row>
    <row r="25" spans="3:7" s="1" customFormat="1" ht="19.5" thickTop="1" thickBot="1" x14ac:dyDescent="0.25">
      <c r="C25" s="2"/>
      <c r="D25" s="151" t="s">
        <v>1275</v>
      </c>
      <c r="E25" s="152"/>
      <c r="G25" s="28"/>
    </row>
    <row r="26" spans="3:7" s="1" customFormat="1" ht="44.25" outlineLevel="1" thickTop="1" x14ac:dyDescent="0.25">
      <c r="C26" s="2"/>
      <c r="D26" s="13" t="s">
        <v>1276</v>
      </c>
      <c r="E26" s="4" t="s">
        <v>242</v>
      </c>
      <c r="G26" s="3"/>
    </row>
    <row r="27" spans="3:7" s="1" customFormat="1" ht="45.75" outlineLevel="1" thickBot="1" x14ac:dyDescent="0.3">
      <c r="C27" s="2"/>
      <c r="D27" s="12" t="s">
        <v>1277</v>
      </c>
      <c r="E27" s="31">
        <v>100</v>
      </c>
      <c r="G27" s="3"/>
    </row>
    <row r="28" spans="3:7" s="1" customFormat="1" ht="19.5" thickTop="1" thickBot="1" x14ac:dyDescent="0.25">
      <c r="C28" s="2"/>
      <c r="D28" s="151" t="s">
        <v>1278</v>
      </c>
      <c r="E28" s="152"/>
      <c r="G28" s="28"/>
    </row>
    <row r="29" spans="3:7" s="1" customFormat="1" ht="30.75" outlineLevel="1" thickTop="1" x14ac:dyDescent="0.25">
      <c r="C29" s="2"/>
      <c r="D29" s="13" t="s">
        <v>1279</v>
      </c>
      <c r="E29" s="111" t="s">
        <v>205</v>
      </c>
      <c r="G29" s="3"/>
    </row>
    <row r="30" spans="3:7" s="1" customFormat="1" ht="30" outlineLevel="1" x14ac:dyDescent="0.25">
      <c r="C30" s="2"/>
      <c r="D30" s="10" t="s">
        <v>1280</v>
      </c>
      <c r="E30" s="6" t="s">
        <v>296</v>
      </c>
      <c r="G30" s="3"/>
    </row>
    <row r="31" spans="3:7" s="1" customFormat="1" ht="60" outlineLevel="1" x14ac:dyDescent="0.25">
      <c r="C31" s="2"/>
      <c r="D31" s="10" t="s">
        <v>1281</v>
      </c>
      <c r="E31" s="6" t="s">
        <v>41</v>
      </c>
      <c r="G31" s="3"/>
    </row>
    <row r="32" spans="3:7" s="1" customFormat="1" ht="30" outlineLevel="1" x14ac:dyDescent="0.25">
      <c r="C32" s="2"/>
      <c r="D32" s="10" t="s">
        <v>1282</v>
      </c>
      <c r="E32" s="6" t="s">
        <v>225</v>
      </c>
      <c r="G32" s="3"/>
    </row>
    <row r="33" spans="3:7" s="1" customFormat="1" ht="30" outlineLevel="1" x14ac:dyDescent="0.25">
      <c r="C33" s="2"/>
      <c r="D33" s="10" t="s">
        <v>1283</v>
      </c>
      <c r="E33" s="6" t="s">
        <v>31</v>
      </c>
      <c r="G33" s="3"/>
    </row>
    <row r="34" spans="3:7" s="1" customFormat="1" ht="29.25" outlineLevel="1" thickBot="1" x14ac:dyDescent="0.25">
      <c r="C34" s="2"/>
      <c r="D34" s="16" t="s">
        <v>1284</v>
      </c>
      <c r="E34" s="7" t="s">
        <v>62</v>
      </c>
      <c r="G34" s="3"/>
    </row>
    <row r="35" spans="3:7" s="1" customFormat="1" ht="19.5" thickTop="1" thickBot="1" x14ac:dyDescent="0.25">
      <c r="C35" s="2"/>
      <c r="D35" s="151" t="s">
        <v>1285</v>
      </c>
      <c r="E35" s="152"/>
      <c r="G35" s="3"/>
    </row>
    <row r="36" spans="3:7" s="1" customFormat="1" ht="15.75" outlineLevel="1" thickTop="1" x14ac:dyDescent="0.25">
      <c r="C36" s="2"/>
      <c r="D36" s="13" t="s">
        <v>1286</v>
      </c>
      <c r="E36" s="4" t="s">
        <v>22</v>
      </c>
      <c r="G36" s="3"/>
    </row>
    <row r="37" spans="3:7" s="1" customFormat="1" ht="15" outlineLevel="1" x14ac:dyDescent="0.25">
      <c r="C37" s="2"/>
      <c r="D37" s="10" t="s">
        <v>1287</v>
      </c>
      <c r="E37" s="6" t="s">
        <v>28</v>
      </c>
      <c r="G37" s="3"/>
    </row>
    <row r="38" spans="3:7" s="1" customFormat="1" ht="15" outlineLevel="1" x14ac:dyDescent="0.25">
      <c r="C38" s="2"/>
      <c r="D38" s="10" t="s">
        <v>1288</v>
      </c>
      <c r="E38" s="6" t="s">
        <v>284</v>
      </c>
      <c r="G38" s="3"/>
    </row>
    <row r="39" spans="3:7" s="1" customFormat="1" ht="15" outlineLevel="1" x14ac:dyDescent="0.25">
      <c r="C39" s="2"/>
      <c r="D39" s="10" t="s">
        <v>1289</v>
      </c>
      <c r="E39" s="6" t="s">
        <v>30</v>
      </c>
      <c r="G39" s="3"/>
    </row>
    <row r="40" spans="3:7" s="1" customFormat="1" ht="45.75" outlineLevel="1" thickBot="1" x14ac:dyDescent="0.3">
      <c r="C40" s="2"/>
      <c r="D40" s="12" t="s">
        <v>1290</v>
      </c>
      <c r="E40" s="7" t="s">
        <v>31</v>
      </c>
      <c r="G40" s="3"/>
    </row>
    <row r="41" spans="3:7" s="1" customFormat="1" ht="19.5" thickTop="1" thickBot="1" x14ac:dyDescent="0.25">
      <c r="C41" s="2"/>
      <c r="D41" s="151" t="s">
        <v>1291</v>
      </c>
      <c r="E41" s="152"/>
      <c r="G41" s="3"/>
    </row>
    <row r="42" spans="3:7" s="1" customFormat="1" ht="15.75" outlineLevel="1" thickTop="1" x14ac:dyDescent="0.25">
      <c r="C42" s="2"/>
      <c r="D42" s="13" t="s">
        <v>1292</v>
      </c>
      <c r="E42" s="4" t="s">
        <v>22</v>
      </c>
      <c r="G42" s="3"/>
    </row>
    <row r="43" spans="3:7" s="1" customFormat="1" ht="15" outlineLevel="1" x14ac:dyDescent="0.25">
      <c r="C43" s="2"/>
      <c r="D43" s="10" t="s">
        <v>1293</v>
      </c>
      <c r="E43" s="6" t="s">
        <v>22</v>
      </c>
      <c r="G43" s="3"/>
    </row>
    <row r="44" spans="3:7" s="1" customFormat="1" ht="15" outlineLevel="1" x14ac:dyDescent="0.25">
      <c r="C44" s="2"/>
      <c r="D44" s="10" t="s">
        <v>1294</v>
      </c>
      <c r="E44" s="6" t="s">
        <v>22</v>
      </c>
      <c r="G44" s="3"/>
    </row>
    <row r="45" spans="3:7" s="1" customFormat="1" ht="30.75" outlineLevel="1" thickBot="1" x14ac:dyDescent="0.3">
      <c r="C45" s="2"/>
      <c r="D45" s="12" t="s">
        <v>1295</v>
      </c>
      <c r="E45" s="7" t="s">
        <v>34</v>
      </c>
      <c r="G45" s="3"/>
    </row>
    <row r="46" spans="3:7" s="1" customFormat="1" ht="19.5" thickTop="1" thickBot="1" x14ac:dyDescent="0.25">
      <c r="C46" s="2"/>
      <c r="D46" s="151" t="s">
        <v>1296</v>
      </c>
      <c r="E46" s="152"/>
      <c r="G46" s="3"/>
    </row>
    <row r="47" spans="3:7" s="1" customFormat="1" ht="15.75" outlineLevel="1" thickTop="1" x14ac:dyDescent="0.25">
      <c r="C47" s="2"/>
      <c r="D47" s="13" t="s">
        <v>1297</v>
      </c>
      <c r="E47" s="4" t="s">
        <v>32</v>
      </c>
      <c r="G47" s="3"/>
    </row>
    <row r="48" spans="3:7" s="1" customFormat="1" ht="15.75" outlineLevel="1" thickBot="1" x14ac:dyDescent="0.3">
      <c r="C48" s="2"/>
      <c r="D48" s="12" t="s">
        <v>114</v>
      </c>
      <c r="E48" s="7" t="s">
        <v>22</v>
      </c>
      <c r="G48" s="3"/>
    </row>
    <row r="49" spans="3:7" s="1" customFormat="1" ht="19.5" thickTop="1" thickBot="1" x14ac:dyDescent="0.25">
      <c r="C49" s="2"/>
      <c r="D49" s="151" t="s">
        <v>1298</v>
      </c>
      <c r="E49" s="152"/>
      <c r="G49" s="3"/>
    </row>
    <row r="50" spans="3:7" s="1" customFormat="1" ht="30.75" outlineLevel="1" thickTop="1" x14ac:dyDescent="0.25">
      <c r="C50" s="2"/>
      <c r="D50" s="13" t="s">
        <v>1112</v>
      </c>
      <c r="E50" s="4" t="s">
        <v>22</v>
      </c>
      <c r="G50" s="3"/>
    </row>
    <row r="51" spans="3:7" s="1" customFormat="1" ht="30.75" outlineLevel="1" thickBot="1" x14ac:dyDescent="0.3">
      <c r="C51" s="2"/>
      <c r="D51" s="12" t="s">
        <v>1299</v>
      </c>
      <c r="E51" s="7" t="s">
        <v>32</v>
      </c>
      <c r="G51" s="3"/>
    </row>
    <row r="52" spans="3:7" s="1" customFormat="1" ht="19.5" thickTop="1" thickBot="1" x14ac:dyDescent="0.25">
      <c r="C52" s="2"/>
      <c r="D52" s="151" t="s">
        <v>1300</v>
      </c>
      <c r="E52" s="152"/>
      <c r="G52" s="3"/>
    </row>
    <row r="53" spans="3:7" s="1" customFormat="1" ht="30.75" outlineLevel="1" thickTop="1" x14ac:dyDescent="0.25">
      <c r="C53" s="2"/>
      <c r="D53" s="13" t="s">
        <v>1301</v>
      </c>
      <c r="E53" s="4" t="s">
        <v>22</v>
      </c>
      <c r="G53" s="3"/>
    </row>
    <row r="54" spans="3:7" s="1" customFormat="1" outlineLevel="1" x14ac:dyDescent="0.2">
      <c r="C54" s="2"/>
      <c r="D54" s="15" t="s">
        <v>1302</v>
      </c>
      <c r="E54" s="27" t="s">
        <v>33</v>
      </c>
      <c r="G54" s="3"/>
    </row>
    <row r="55" spans="3:7" s="1" customFormat="1" outlineLevel="1" x14ac:dyDescent="0.2">
      <c r="C55" s="2"/>
      <c r="D55" s="15" t="s">
        <v>1303</v>
      </c>
      <c r="E55" s="27" t="s">
        <v>22</v>
      </c>
      <c r="G55" s="3"/>
    </row>
    <row r="56" spans="3:7" s="1" customFormat="1" outlineLevel="1" x14ac:dyDescent="0.2">
      <c r="C56" s="2"/>
      <c r="D56" s="15" t="s">
        <v>1304</v>
      </c>
      <c r="E56" s="27" t="s">
        <v>32</v>
      </c>
      <c r="G56" s="3"/>
    </row>
    <row r="57" spans="3:7" s="1" customFormat="1" ht="28.5" outlineLevel="1" x14ac:dyDescent="0.2">
      <c r="C57" s="2"/>
      <c r="D57" s="15" t="s">
        <v>1305</v>
      </c>
      <c r="E57" s="27" t="s">
        <v>22</v>
      </c>
      <c r="G57" s="3"/>
    </row>
    <row r="58" spans="3:7" s="1" customFormat="1" ht="15" outlineLevel="1" thickBot="1" x14ac:dyDescent="0.25">
      <c r="C58" s="2"/>
      <c r="D58" s="16" t="s">
        <v>1306</v>
      </c>
      <c r="E58" s="91" t="s">
        <v>34</v>
      </c>
      <c r="G58" s="3"/>
    </row>
    <row r="59" spans="3:7" s="1" customFormat="1" ht="19.5" thickTop="1" thickBot="1" x14ac:dyDescent="0.25">
      <c r="C59" s="2"/>
      <c r="D59" s="151" t="s">
        <v>1307</v>
      </c>
      <c r="E59" s="152"/>
      <c r="G59" s="3"/>
    </row>
    <row r="60" spans="3:7" s="1" customFormat="1" ht="16.5" thickTop="1" thickBot="1" x14ac:dyDescent="0.3">
      <c r="C60" s="2"/>
      <c r="D60" s="46"/>
      <c r="E60" s="47" t="s">
        <v>34</v>
      </c>
      <c r="G60" s="3"/>
    </row>
    <row r="61" spans="3:7" s="1" customFormat="1" ht="15.75" thickTop="1" thickBot="1" x14ac:dyDescent="0.25">
      <c r="C61" s="2"/>
      <c r="D61" s="2"/>
      <c r="E61" s="8"/>
      <c r="G61" s="3"/>
    </row>
    <row r="62" spans="3:7" s="1" customFormat="1" ht="21.75" thickTop="1" thickBot="1" x14ac:dyDescent="0.35">
      <c r="C62" s="2"/>
      <c r="D62" s="145" t="s">
        <v>1308</v>
      </c>
      <c r="E62" s="146"/>
      <c r="G62" s="3"/>
    </row>
    <row r="63" spans="3:7" s="1" customFormat="1" ht="19.5" thickTop="1" thickBot="1" x14ac:dyDescent="0.25">
      <c r="C63" s="2"/>
      <c r="D63" s="151" t="s">
        <v>1309</v>
      </c>
      <c r="E63" s="152"/>
      <c r="G63" s="3"/>
    </row>
    <row r="64" spans="3:7" s="1" customFormat="1" ht="30.75" outlineLevel="1" thickTop="1" x14ac:dyDescent="0.25">
      <c r="C64" s="2"/>
      <c r="D64" s="13" t="s">
        <v>290</v>
      </c>
      <c r="E64" s="4" t="s">
        <v>22</v>
      </c>
      <c r="F64" s="18"/>
      <c r="G64" s="3"/>
    </row>
    <row r="65" spans="3:7" s="1" customFormat="1" ht="15.75" outlineLevel="1" thickBot="1" x14ac:dyDescent="0.3">
      <c r="C65" s="2"/>
      <c r="D65" s="12" t="s">
        <v>1310</v>
      </c>
      <c r="E65" s="7" t="s">
        <v>32</v>
      </c>
      <c r="G65" s="3"/>
    </row>
    <row r="66" spans="3:7" s="1" customFormat="1" ht="19.5" thickTop="1" thickBot="1" x14ac:dyDescent="0.25">
      <c r="C66" s="2"/>
      <c r="D66" s="151" t="s">
        <v>1311</v>
      </c>
      <c r="E66" s="152"/>
      <c r="G66" s="3"/>
    </row>
    <row r="67" spans="3:7" s="1" customFormat="1" ht="15.75" outlineLevel="1" thickTop="1" x14ac:dyDescent="0.25">
      <c r="C67" s="2"/>
      <c r="D67" s="13" t="s">
        <v>1312</v>
      </c>
      <c r="E67" s="4" t="s">
        <v>32</v>
      </c>
      <c r="G67" s="3"/>
    </row>
    <row r="68" spans="3:7" s="1" customFormat="1" ht="15" outlineLevel="1" x14ac:dyDescent="0.25">
      <c r="C68" s="2"/>
      <c r="D68" s="10" t="s">
        <v>1313</v>
      </c>
      <c r="E68" s="6" t="s">
        <v>32</v>
      </c>
      <c r="G68" s="3"/>
    </row>
    <row r="69" spans="3:7" s="1" customFormat="1" ht="30.75" outlineLevel="1" thickBot="1" x14ac:dyDescent="0.3">
      <c r="C69" s="2"/>
      <c r="D69" s="12" t="s">
        <v>1314</v>
      </c>
      <c r="E69" s="7" t="s">
        <v>32</v>
      </c>
      <c r="G69" s="3"/>
    </row>
    <row r="70" spans="3:7" s="1" customFormat="1" ht="15.75" thickTop="1" thickBot="1" x14ac:dyDescent="0.25">
      <c r="C70" s="2"/>
      <c r="D70" s="2"/>
      <c r="E70" s="8"/>
      <c r="G70" s="3"/>
    </row>
    <row r="71" spans="3:7" s="1" customFormat="1" ht="21.75" thickTop="1" thickBot="1" x14ac:dyDescent="0.35">
      <c r="C71" s="2"/>
      <c r="D71" s="145" t="s">
        <v>1315</v>
      </c>
      <c r="E71" s="146"/>
      <c r="G71" s="3"/>
    </row>
    <row r="72" spans="3:7" s="1" customFormat="1" ht="44.25" outlineLevel="1" thickTop="1" x14ac:dyDescent="0.25">
      <c r="C72" s="2"/>
      <c r="D72" s="13" t="s">
        <v>1316</v>
      </c>
      <c r="E72" s="4" t="s">
        <v>20</v>
      </c>
      <c r="G72" s="3"/>
    </row>
    <row r="73" spans="3:7" s="1" customFormat="1" ht="30" outlineLevel="1" x14ac:dyDescent="0.25">
      <c r="C73" s="2"/>
      <c r="D73" s="10" t="s">
        <v>1317</v>
      </c>
      <c r="E73" s="6" t="s">
        <v>773</v>
      </c>
      <c r="G73" s="3"/>
    </row>
    <row r="74" spans="3:7" s="1" customFormat="1" ht="30" outlineLevel="1" x14ac:dyDescent="0.25">
      <c r="C74" s="2"/>
      <c r="D74" s="10" t="s">
        <v>1318</v>
      </c>
      <c r="E74" s="6" t="s">
        <v>774</v>
      </c>
      <c r="G74" s="3"/>
    </row>
    <row r="75" spans="3:7" s="1" customFormat="1" ht="57.75" outlineLevel="1" x14ac:dyDescent="0.25">
      <c r="C75" s="2"/>
      <c r="D75" s="10" t="s">
        <v>1319</v>
      </c>
      <c r="E75" s="6" t="s">
        <v>71</v>
      </c>
      <c r="G75" s="3"/>
    </row>
    <row r="76" spans="3:7" s="1" customFormat="1" ht="30" outlineLevel="1" x14ac:dyDescent="0.25">
      <c r="C76" s="2"/>
      <c r="D76" s="10" t="s">
        <v>1320</v>
      </c>
      <c r="E76" s="6" t="s">
        <v>1419</v>
      </c>
      <c r="G76" s="157"/>
    </row>
    <row r="77" spans="3:7" s="1" customFormat="1" ht="15" outlineLevel="1" thickBot="1" x14ac:dyDescent="0.25">
      <c r="C77" s="2"/>
      <c r="D77" s="44" t="s">
        <v>1321</v>
      </c>
      <c r="E77" s="45" t="s">
        <v>23</v>
      </c>
      <c r="G77" s="157"/>
    </row>
    <row r="78" spans="3:7" s="1" customFormat="1" ht="19.5" thickTop="1" thickBot="1" x14ac:dyDescent="0.25">
      <c r="C78" s="2"/>
      <c r="D78" s="151" t="s">
        <v>1322</v>
      </c>
      <c r="E78" s="152"/>
      <c r="G78" s="3"/>
    </row>
    <row r="79" spans="3:7" s="1" customFormat="1" ht="30" outlineLevel="1" thickTop="1" x14ac:dyDescent="0.25">
      <c r="C79" s="2"/>
      <c r="D79" s="13" t="s">
        <v>1323</v>
      </c>
      <c r="E79" s="4" t="s">
        <v>506</v>
      </c>
      <c r="G79" s="3"/>
    </row>
    <row r="80" spans="3:7" s="1" customFormat="1" ht="28.5" outlineLevel="1" x14ac:dyDescent="0.2">
      <c r="C80" s="2"/>
      <c r="D80" s="15" t="s">
        <v>1324</v>
      </c>
      <c r="E80" s="27" t="s">
        <v>23</v>
      </c>
      <c r="G80" s="3"/>
    </row>
    <row r="81" spans="3:7" s="1" customFormat="1" ht="15.75" outlineLevel="1" thickBot="1" x14ac:dyDescent="0.3">
      <c r="C81" s="2"/>
      <c r="D81" s="12" t="s">
        <v>1325</v>
      </c>
      <c r="E81" s="56" t="s">
        <v>23</v>
      </c>
      <c r="G81" s="3"/>
    </row>
    <row r="82" spans="3:7" s="1" customFormat="1" ht="19.5" thickTop="1" thickBot="1" x14ac:dyDescent="0.25">
      <c r="C82" s="2"/>
      <c r="D82" s="151" t="s">
        <v>1326</v>
      </c>
      <c r="E82" s="152"/>
      <c r="G82" s="28"/>
    </row>
    <row r="83" spans="3:7" s="1" customFormat="1" ht="30.75" outlineLevel="1" thickTop="1" x14ac:dyDescent="0.25">
      <c r="C83" s="2"/>
      <c r="D83" s="13" t="s">
        <v>1327</v>
      </c>
      <c r="E83" s="4" t="s">
        <v>32</v>
      </c>
      <c r="G83" s="3"/>
    </row>
    <row r="84" spans="3:7" s="1" customFormat="1" ht="30" outlineLevel="1" x14ac:dyDescent="0.25">
      <c r="C84" s="2"/>
      <c r="D84" s="10" t="s">
        <v>1328</v>
      </c>
      <c r="E84" s="6" t="s">
        <v>32</v>
      </c>
      <c r="G84" s="3"/>
    </row>
    <row r="85" spans="3:7" s="1" customFormat="1" ht="60" outlineLevel="1" x14ac:dyDescent="0.25">
      <c r="C85" s="2"/>
      <c r="D85" s="10" t="s">
        <v>1329</v>
      </c>
      <c r="E85" s="6" t="s">
        <v>33</v>
      </c>
      <c r="G85" s="3"/>
    </row>
    <row r="86" spans="3:7" s="1" customFormat="1" ht="30" outlineLevel="1" x14ac:dyDescent="0.25">
      <c r="C86" s="2"/>
      <c r="D86" s="10" t="s">
        <v>1330</v>
      </c>
      <c r="E86" s="6" t="s">
        <v>32</v>
      </c>
      <c r="G86" s="3"/>
    </row>
    <row r="87" spans="3:7" s="1" customFormat="1" ht="30.75" outlineLevel="1" thickBot="1" x14ac:dyDescent="0.3">
      <c r="C87" s="2"/>
      <c r="D87" s="12" t="s">
        <v>1331</v>
      </c>
      <c r="E87" s="7" t="s">
        <v>33</v>
      </c>
      <c r="G87" s="3"/>
    </row>
    <row r="88" spans="3:7" s="1" customFormat="1" ht="19.5" thickTop="1" thickBot="1" x14ac:dyDescent="0.25">
      <c r="C88" s="2"/>
      <c r="D88" s="151" t="s">
        <v>1332</v>
      </c>
      <c r="E88" s="152"/>
      <c r="G88" s="3"/>
    </row>
    <row r="89" spans="3:7" s="1" customFormat="1" ht="44.25" outlineLevel="1" thickTop="1" x14ac:dyDescent="0.25">
      <c r="C89" s="2"/>
      <c r="D89" s="13" t="s">
        <v>1333</v>
      </c>
      <c r="E89" s="4" t="s">
        <v>20</v>
      </c>
      <c r="G89" s="3"/>
    </row>
    <row r="90" spans="3:7" s="1" customFormat="1" ht="15" outlineLevel="1" x14ac:dyDescent="0.25">
      <c r="C90" s="2"/>
      <c r="D90" s="10" t="s">
        <v>1334</v>
      </c>
      <c r="E90" s="6" t="s">
        <v>27</v>
      </c>
      <c r="G90" s="3"/>
    </row>
    <row r="91" spans="3:7" s="1" customFormat="1" ht="43.5" outlineLevel="1" x14ac:dyDescent="0.25">
      <c r="C91" s="2"/>
      <c r="D91" s="10" t="s">
        <v>1335</v>
      </c>
      <c r="E91" s="6" t="s">
        <v>99</v>
      </c>
      <c r="G91" s="3"/>
    </row>
    <row r="92" spans="3:7" s="1" customFormat="1" ht="30" outlineLevel="1" x14ac:dyDescent="0.25">
      <c r="C92" s="2"/>
      <c r="D92" s="10" t="s">
        <v>1332</v>
      </c>
      <c r="E92" s="6" t="s">
        <v>31</v>
      </c>
      <c r="G92" s="3"/>
    </row>
    <row r="93" spans="3:7" s="1" customFormat="1" ht="15" outlineLevel="1" thickBot="1" x14ac:dyDescent="0.25">
      <c r="C93" s="2"/>
      <c r="D93" s="20" t="s">
        <v>1271</v>
      </c>
      <c r="E93" s="14">
        <v>0</v>
      </c>
      <c r="G93" s="3"/>
    </row>
    <row r="94" spans="3:7" s="1" customFormat="1" ht="19.5" thickTop="1" thickBot="1" x14ac:dyDescent="0.25">
      <c r="C94" s="2"/>
      <c r="D94" s="151" t="s">
        <v>1336</v>
      </c>
      <c r="E94" s="152"/>
      <c r="G94" s="3"/>
    </row>
    <row r="95" spans="3:7" s="1" customFormat="1" ht="15.75" outlineLevel="1" thickTop="1" x14ac:dyDescent="0.25">
      <c r="C95" s="2"/>
      <c r="D95" s="13" t="s">
        <v>1337</v>
      </c>
      <c r="E95" s="4" t="s">
        <v>32</v>
      </c>
      <c r="G95" s="3"/>
    </row>
    <row r="96" spans="3:7" s="1" customFormat="1" ht="15" outlineLevel="1" x14ac:dyDescent="0.25">
      <c r="C96" s="2"/>
      <c r="D96" s="10" t="s">
        <v>1338</v>
      </c>
      <c r="E96" s="6" t="s">
        <v>32</v>
      </c>
      <c r="G96" s="3"/>
    </row>
    <row r="97" spans="3:7" s="1" customFormat="1" ht="15.75" outlineLevel="1" thickBot="1" x14ac:dyDescent="0.3">
      <c r="C97" s="2"/>
      <c r="D97" s="12" t="s">
        <v>1339</v>
      </c>
      <c r="E97" s="7" t="s">
        <v>34</v>
      </c>
      <c r="G97" s="3"/>
    </row>
    <row r="98" spans="3:7" s="1" customFormat="1" ht="15.75" thickTop="1" thickBot="1" x14ac:dyDescent="0.25">
      <c r="C98" s="2"/>
      <c r="D98" s="2"/>
      <c r="E98" s="8"/>
      <c r="G98" s="3"/>
    </row>
    <row r="99" spans="3:7" s="1" customFormat="1" ht="21.75" thickTop="1" thickBot="1" x14ac:dyDescent="0.35">
      <c r="C99" s="2"/>
      <c r="D99" s="145" t="s">
        <v>1340</v>
      </c>
      <c r="E99" s="146"/>
      <c r="G99" s="17"/>
    </row>
    <row r="100" spans="3:7" s="1" customFormat="1" ht="19.5" thickTop="1" thickBot="1" x14ac:dyDescent="0.25">
      <c r="C100" s="2"/>
      <c r="D100" s="151" t="s">
        <v>1341</v>
      </c>
      <c r="E100" s="152"/>
      <c r="G100" s="17"/>
    </row>
    <row r="101" spans="3:7" s="1" customFormat="1" ht="16.5" outlineLevel="1" thickTop="1" thickBot="1" x14ac:dyDescent="0.3">
      <c r="C101" s="2"/>
      <c r="D101" s="46" t="s">
        <v>1342</v>
      </c>
      <c r="E101" s="47" t="s">
        <v>32</v>
      </c>
      <c r="G101" s="3"/>
    </row>
    <row r="102" spans="3:7" s="1" customFormat="1" ht="19.5" thickTop="1" thickBot="1" x14ac:dyDescent="0.25">
      <c r="C102" s="2"/>
      <c r="D102" s="151" t="s">
        <v>1343</v>
      </c>
      <c r="E102" s="152"/>
      <c r="G102" s="3"/>
    </row>
    <row r="103" spans="3:7" s="1" customFormat="1" ht="15.75" outlineLevel="1" thickTop="1" x14ac:dyDescent="0.25">
      <c r="C103" s="2"/>
      <c r="D103" s="13" t="s">
        <v>1344</v>
      </c>
      <c r="E103" s="4" t="s">
        <v>32</v>
      </c>
      <c r="G103" s="3"/>
    </row>
    <row r="104" spans="3:7" s="1" customFormat="1" ht="45.75" outlineLevel="1" thickBot="1" x14ac:dyDescent="0.3">
      <c r="C104" s="2"/>
      <c r="D104" s="12" t="s">
        <v>1345</v>
      </c>
      <c r="E104" s="7" t="s">
        <v>32</v>
      </c>
      <c r="G104" s="3"/>
    </row>
    <row r="105" spans="3:7" s="1" customFormat="1" ht="19.5" thickTop="1" thickBot="1" x14ac:dyDescent="0.25">
      <c r="C105" s="2"/>
      <c r="D105" s="151" t="s">
        <v>1307</v>
      </c>
      <c r="E105" s="152"/>
      <c r="G105" s="3"/>
    </row>
    <row r="106" spans="3:7" s="1" customFormat="1" ht="16.5" thickTop="1" thickBot="1" x14ac:dyDescent="0.3">
      <c r="C106" s="2"/>
      <c r="D106" s="46"/>
      <c r="E106" s="47" t="s">
        <v>34</v>
      </c>
      <c r="G106" s="3"/>
    </row>
    <row r="107" spans="3:7" s="1" customFormat="1" ht="15.75" thickTop="1" thickBot="1" x14ac:dyDescent="0.25">
      <c r="C107" s="2"/>
      <c r="D107" s="2"/>
      <c r="E107" s="8"/>
      <c r="G107" s="3"/>
    </row>
    <row r="108" spans="3:7" s="1" customFormat="1" ht="21.75" thickTop="1" thickBot="1" x14ac:dyDescent="0.35">
      <c r="C108" s="2"/>
      <c r="D108" s="145" t="s">
        <v>1346</v>
      </c>
      <c r="E108" s="146"/>
      <c r="G108" s="3"/>
    </row>
    <row r="109" spans="3:7" s="1" customFormat="1" ht="19.5" thickTop="1" thickBot="1" x14ac:dyDescent="0.25">
      <c r="C109" s="2"/>
      <c r="D109" s="151" t="s">
        <v>1347</v>
      </c>
      <c r="E109" s="152"/>
      <c r="G109" s="3"/>
    </row>
    <row r="110" spans="3:7" s="1" customFormat="1" ht="105.75" outlineLevel="1" thickTop="1" x14ac:dyDescent="0.25">
      <c r="C110" s="2"/>
      <c r="D110" s="13" t="s">
        <v>1348</v>
      </c>
      <c r="E110" s="4" t="s">
        <v>33</v>
      </c>
      <c r="G110" s="3"/>
    </row>
    <row r="111" spans="3:7" s="1" customFormat="1" ht="90.75" outlineLevel="1" thickBot="1" x14ac:dyDescent="0.3">
      <c r="C111" s="2"/>
      <c r="D111" s="12" t="s">
        <v>1349</v>
      </c>
      <c r="E111" s="7" t="s">
        <v>32</v>
      </c>
      <c r="G111" s="3"/>
    </row>
    <row r="112" spans="3:7" s="1" customFormat="1" ht="19.5" thickTop="1" thickBot="1" x14ac:dyDescent="0.25">
      <c r="C112" s="2"/>
      <c r="D112" s="151" t="s">
        <v>1379</v>
      </c>
      <c r="E112" s="152"/>
      <c r="G112" s="3"/>
    </row>
    <row r="113" spans="3:7" s="1" customFormat="1" ht="45.75" outlineLevel="1" thickTop="1" x14ac:dyDescent="0.25">
      <c r="C113" s="2"/>
      <c r="D113" s="13" t="s">
        <v>1351</v>
      </c>
      <c r="E113" s="4" t="s">
        <v>32</v>
      </c>
      <c r="G113" s="3"/>
    </row>
    <row r="114" spans="3:7" s="1" customFormat="1" ht="45.75" outlineLevel="1" thickBot="1" x14ac:dyDescent="0.3">
      <c r="C114" s="2"/>
      <c r="D114" s="12" t="s">
        <v>1352</v>
      </c>
      <c r="E114" s="7" t="s">
        <v>32</v>
      </c>
      <c r="G114" s="3"/>
    </row>
    <row r="115" spans="3:7" s="1" customFormat="1" ht="15.75" thickTop="1" thickBot="1" x14ac:dyDescent="0.25">
      <c r="C115" s="2"/>
      <c r="D115" s="2"/>
      <c r="E115" s="8"/>
      <c r="G115" s="3"/>
    </row>
    <row r="116" spans="3:7" s="1" customFormat="1" ht="29.25" thickTop="1" thickBot="1" x14ac:dyDescent="0.45">
      <c r="C116" s="2"/>
      <c r="D116" s="158" t="s">
        <v>1353</v>
      </c>
      <c r="E116" s="159"/>
      <c r="G116" s="3"/>
    </row>
    <row r="117" spans="3:7" s="1" customFormat="1" ht="19.5" thickTop="1" thickBot="1" x14ac:dyDescent="0.25">
      <c r="C117" s="2"/>
      <c r="D117" s="151" t="s">
        <v>1354</v>
      </c>
      <c r="E117" s="152"/>
      <c r="G117" s="3"/>
    </row>
    <row r="118" spans="3:7" s="1" customFormat="1" ht="30.75" outlineLevel="1" thickTop="1" x14ac:dyDescent="0.25">
      <c r="C118" s="2"/>
      <c r="D118" s="13" t="s">
        <v>1355</v>
      </c>
      <c r="E118" s="4" t="s">
        <v>117</v>
      </c>
      <c r="G118" s="3"/>
    </row>
    <row r="119" spans="3:7" s="1" customFormat="1" ht="15.75" outlineLevel="1" thickBot="1" x14ac:dyDescent="0.3">
      <c r="C119" s="2"/>
      <c r="D119" s="12" t="s">
        <v>1356</v>
      </c>
      <c r="E119" s="7" t="s">
        <v>140</v>
      </c>
      <c r="G119" s="3"/>
    </row>
    <row r="120" spans="3:7" s="1" customFormat="1" ht="19.5" thickTop="1" thickBot="1" x14ac:dyDescent="0.25">
      <c r="C120" s="2"/>
      <c r="D120" s="151" t="s">
        <v>1357</v>
      </c>
      <c r="E120" s="152"/>
      <c r="G120" s="3"/>
    </row>
    <row r="121" spans="3:7" s="1" customFormat="1" ht="43.5" outlineLevel="1" thickTop="1" x14ac:dyDescent="0.2">
      <c r="C121" s="2"/>
      <c r="D121" s="21" t="s">
        <v>1358</v>
      </c>
      <c r="E121" s="4" t="s">
        <v>1435</v>
      </c>
      <c r="G121" s="3"/>
    </row>
    <row r="122" spans="3:7" s="1" customFormat="1" ht="42.75" outlineLevel="1" x14ac:dyDescent="0.2">
      <c r="C122" s="2"/>
      <c r="D122" s="15" t="s">
        <v>1359</v>
      </c>
      <c r="E122" s="6" t="s">
        <v>1381</v>
      </c>
      <c r="G122" s="3"/>
    </row>
    <row r="123" spans="3:7" s="1" customFormat="1" ht="42.75" outlineLevel="1" x14ac:dyDescent="0.2">
      <c r="C123" s="2"/>
      <c r="D123" s="15" t="s">
        <v>1360</v>
      </c>
      <c r="E123" s="6" t="s">
        <v>1382</v>
      </c>
      <c r="G123" s="3"/>
    </row>
    <row r="124" spans="3:7" s="1" customFormat="1" ht="43.5" outlineLevel="1" thickBot="1" x14ac:dyDescent="0.25">
      <c r="C124" s="2"/>
      <c r="D124" s="16" t="s">
        <v>1361</v>
      </c>
      <c r="E124" s="7" t="s">
        <v>1383</v>
      </c>
      <c r="G124" s="3"/>
    </row>
    <row r="125" spans="3:7" s="1" customFormat="1" ht="15.75" thickTop="1" thickBot="1" x14ac:dyDescent="0.25">
      <c r="C125" s="2"/>
      <c r="D125" s="151" t="s">
        <v>1447</v>
      </c>
      <c r="E125" s="152">
        <v>0</v>
      </c>
      <c r="G125" s="3"/>
    </row>
    <row r="126" spans="3:7" s="1" customFormat="1" ht="15" thickTop="1" x14ac:dyDescent="0.2">
      <c r="C126" s="2"/>
      <c r="D126" s="22"/>
      <c r="E126" s="23"/>
      <c r="G126" s="3"/>
    </row>
    <row r="132" spans="3:7" s="1" customFormat="1" x14ac:dyDescent="0.2">
      <c r="C132" s="2"/>
      <c r="D132" s="2"/>
      <c r="E132" s="8"/>
      <c r="G132" s="3"/>
    </row>
    <row r="133" spans="3:7" s="1" customFormat="1" x14ac:dyDescent="0.2">
      <c r="C133" s="2"/>
      <c r="D133" s="2"/>
      <c r="E133" s="8"/>
      <c r="G133" s="3"/>
    </row>
  </sheetData>
  <mergeCells count="32">
    <mergeCell ref="D120:E120"/>
    <mergeCell ref="D125:E125"/>
    <mergeCell ref="D105:E105"/>
    <mergeCell ref="D108:E108"/>
    <mergeCell ref="D109:E109"/>
    <mergeCell ref="D112:E112"/>
    <mergeCell ref="D116:E116"/>
    <mergeCell ref="D117:E117"/>
    <mergeCell ref="D102:E102"/>
    <mergeCell ref="D62:E62"/>
    <mergeCell ref="D63:E63"/>
    <mergeCell ref="D66:E66"/>
    <mergeCell ref="D71:E71"/>
    <mergeCell ref="D82:E82"/>
    <mergeCell ref="D88:E88"/>
    <mergeCell ref="D94:E94"/>
    <mergeCell ref="D99:E99"/>
    <mergeCell ref="D100:E100"/>
    <mergeCell ref="G76:G77"/>
    <mergeCell ref="D78:E78"/>
    <mergeCell ref="D35:E35"/>
    <mergeCell ref="D41:E41"/>
    <mergeCell ref="D46:E46"/>
    <mergeCell ref="D49:E49"/>
    <mergeCell ref="D52:E52"/>
    <mergeCell ref="D59:E59"/>
    <mergeCell ref="D28:E28"/>
    <mergeCell ref="D2:E2"/>
    <mergeCell ref="D16:E16"/>
    <mergeCell ref="D17:E17"/>
    <mergeCell ref="D24:E24"/>
    <mergeCell ref="D25:E25"/>
  </mergeCells>
  <hyperlinks>
    <hyperlink ref="G1" location="Übersicht!A1" display="zurück zur Übersicht" xr:uid="{5C6471D2-65FE-4E16-9B95-648A195C0E3E}"/>
  </hyperlinks>
  <pageMargins left="0.7" right="0.7" top="0.75" bottom="0.75" header="0.3" footer="0.3"/>
  <pageSetup paperSize="9" scale="46" orientation="portrait" verticalDpi="0" r:id="rId1"/>
  <rowBreaks count="2" manualBreakCount="2">
    <brk id="98" min="3" max="4" man="1"/>
    <brk id="115" min="3" max="4" man="1"/>
  </row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137110-A1FB-4CB7-9F35-9EFA0A84136E}">
  <sheetPr codeName="Tabelle100">
    <outlinePr summaryBelow="0"/>
  </sheetPr>
  <dimension ref="A1:EY146"/>
  <sheetViews>
    <sheetView zoomScaleNormal="100" workbookViewId="0">
      <pane ySplit="1" topLeftCell="A2" activePane="bottomLeft" state="frozen"/>
      <selection sqref="A1:XFD1048576"/>
      <selection pane="bottomLeft" activeCell="E6" sqref="E6"/>
    </sheetView>
  </sheetViews>
  <sheetFormatPr baseColWidth="10" defaultColWidth="10.85546875" defaultRowHeight="14.25" outlineLevelRow="1" x14ac:dyDescent="0.2"/>
  <cols>
    <col min="1" max="2" width="4" style="1" customWidth="1"/>
    <col min="3" max="3" width="1.5703125" style="2" customWidth="1"/>
    <col min="4" max="4" width="26.140625" style="2" customWidth="1"/>
    <col min="5" max="5" width="98.85546875" style="8" customWidth="1"/>
    <col min="6" max="6" width="1.5703125" style="1" customWidth="1"/>
    <col min="7" max="7" width="128.5703125" style="3" customWidth="1"/>
    <col min="8" max="155" width="10.85546875" style="1"/>
    <col min="156" max="16384" width="10.85546875" style="24"/>
  </cols>
  <sheetData>
    <row r="1" spans="3:8" s="1" customFormat="1" ht="50.1" customHeight="1" thickBot="1" x14ac:dyDescent="0.25">
      <c r="C1" s="2"/>
      <c r="D1" s="116" t="s">
        <v>776</v>
      </c>
      <c r="G1" s="112" t="s">
        <v>1374</v>
      </c>
    </row>
    <row r="2" spans="3:8" s="1" customFormat="1" ht="29.25" thickTop="1" thickBot="1" x14ac:dyDescent="0.45">
      <c r="C2" s="2"/>
      <c r="D2" s="153" t="s">
        <v>1255</v>
      </c>
      <c r="E2" s="154"/>
      <c r="G2" s="3"/>
    </row>
    <row r="3" spans="3:8" s="1" customFormat="1" ht="101.25" outlineLevel="1" thickTop="1" x14ac:dyDescent="0.25">
      <c r="C3" s="2"/>
      <c r="D3" s="13" t="s">
        <v>1256</v>
      </c>
      <c r="E3" s="4" t="s">
        <v>797</v>
      </c>
      <c r="G3" s="3"/>
      <c r="H3" s="5"/>
    </row>
    <row r="4" spans="3:8" s="1" customFormat="1" ht="15" outlineLevel="1" x14ac:dyDescent="0.25">
      <c r="C4" s="2"/>
      <c r="D4" s="10" t="s">
        <v>1257</v>
      </c>
      <c r="E4" s="6" t="s">
        <v>1566</v>
      </c>
      <c r="G4" s="3"/>
    </row>
    <row r="5" spans="3:8" s="1" customFormat="1" ht="15" outlineLevel="1" x14ac:dyDescent="0.25">
      <c r="C5" s="2"/>
      <c r="D5" s="10" t="s">
        <v>1258</v>
      </c>
      <c r="E5" s="6" t="s">
        <v>215</v>
      </c>
      <c r="G5" s="3"/>
    </row>
    <row r="6" spans="3:8" s="1" customFormat="1" ht="15" outlineLevel="1" x14ac:dyDescent="0.25">
      <c r="C6" s="2"/>
      <c r="D6" s="10" t="s">
        <v>1259</v>
      </c>
      <c r="E6" s="6" t="s">
        <v>1656</v>
      </c>
      <c r="G6" s="3"/>
    </row>
    <row r="7" spans="3:8" s="1" customFormat="1" ht="15" outlineLevel="1" x14ac:dyDescent="0.25">
      <c r="C7" s="2"/>
      <c r="D7" s="10" t="s">
        <v>371</v>
      </c>
      <c r="E7" s="6" t="s">
        <v>777</v>
      </c>
      <c r="G7" s="3"/>
    </row>
    <row r="8" spans="3:8" s="1" customFormat="1" ht="15" outlineLevel="1" x14ac:dyDescent="0.25">
      <c r="C8" s="2"/>
      <c r="D8" s="10" t="s">
        <v>1260</v>
      </c>
      <c r="E8" s="6" t="s">
        <v>778</v>
      </c>
      <c r="G8" s="3"/>
    </row>
    <row r="9" spans="3:8" s="1" customFormat="1" ht="30" outlineLevel="1" x14ac:dyDescent="0.25">
      <c r="C9" s="2"/>
      <c r="D9" s="10" t="s">
        <v>1261</v>
      </c>
      <c r="E9" s="6" t="s">
        <v>19</v>
      </c>
      <c r="G9" s="3"/>
    </row>
    <row r="10" spans="3:8" s="1" customFormat="1" ht="28.5" outlineLevel="1" x14ac:dyDescent="0.2">
      <c r="C10" s="2"/>
      <c r="D10" s="72" t="s">
        <v>1262</v>
      </c>
      <c r="E10" s="55" t="s">
        <v>23</v>
      </c>
      <c r="G10" s="3"/>
    </row>
    <row r="11" spans="3:8" s="1" customFormat="1" ht="45" outlineLevel="1" x14ac:dyDescent="0.25">
      <c r="C11" s="2"/>
      <c r="D11" s="10" t="s">
        <v>1263</v>
      </c>
      <c r="E11" s="6">
        <v>60</v>
      </c>
      <c r="G11" s="3"/>
    </row>
    <row r="12" spans="3:8" s="1" customFormat="1" ht="28.5" outlineLevel="1" x14ac:dyDescent="0.2">
      <c r="C12" s="2"/>
      <c r="D12" s="15" t="s">
        <v>1264</v>
      </c>
      <c r="E12" s="27">
        <v>40</v>
      </c>
      <c r="G12" s="3"/>
    </row>
    <row r="13" spans="3:8" s="1" customFormat="1" ht="28.5" outlineLevel="1" x14ac:dyDescent="0.2">
      <c r="C13" s="2"/>
      <c r="D13" s="15" t="s">
        <v>1265</v>
      </c>
      <c r="E13" s="27">
        <v>20</v>
      </c>
      <c r="G13" s="3"/>
    </row>
    <row r="14" spans="3:8" s="1" customFormat="1" ht="15" outlineLevel="1" thickBot="1" x14ac:dyDescent="0.25">
      <c r="C14" s="2"/>
      <c r="D14" s="16" t="s">
        <v>1266</v>
      </c>
      <c r="E14" s="91">
        <v>0</v>
      </c>
      <c r="G14" s="3"/>
    </row>
    <row r="15" spans="3:8" ht="15.75" thickTop="1" thickBot="1" x14ac:dyDescent="0.25"/>
    <row r="16" spans="3:8" ht="29.25" thickTop="1" thickBot="1" x14ac:dyDescent="0.45">
      <c r="D16" s="153" t="s">
        <v>1267</v>
      </c>
      <c r="E16" s="154"/>
    </row>
    <row r="17" spans="3:7" s="1" customFormat="1" ht="21.75" thickTop="1" thickBot="1" x14ac:dyDescent="0.35">
      <c r="C17" s="2"/>
      <c r="D17" s="155" t="s">
        <v>1268</v>
      </c>
      <c r="E17" s="156"/>
      <c r="G17" s="3"/>
    </row>
    <row r="18" spans="3:7" s="1" customFormat="1" ht="45.75" outlineLevel="1" thickTop="1" x14ac:dyDescent="0.25">
      <c r="C18" s="2"/>
      <c r="D18" s="13" t="s">
        <v>1269</v>
      </c>
      <c r="E18" s="4" t="s">
        <v>784</v>
      </c>
      <c r="G18" s="3"/>
    </row>
    <row r="19" spans="3:7" s="1" customFormat="1" ht="15" outlineLevel="1" x14ac:dyDescent="0.25">
      <c r="C19" s="2"/>
      <c r="D19" s="10" t="s">
        <v>1270</v>
      </c>
      <c r="E19" s="6" t="s">
        <v>199</v>
      </c>
      <c r="G19" s="3"/>
    </row>
    <row r="20" spans="3:7" s="1" customFormat="1" ht="28.5" outlineLevel="1" x14ac:dyDescent="0.2">
      <c r="C20" s="2"/>
      <c r="D20" s="9" t="s">
        <v>1271</v>
      </c>
      <c r="E20" s="11" t="s">
        <v>783</v>
      </c>
      <c r="G20" s="3"/>
    </row>
    <row r="21" spans="3:7" s="1" customFormat="1" ht="45" outlineLevel="1" x14ac:dyDescent="0.25">
      <c r="C21" s="2"/>
      <c r="D21" s="10" t="s">
        <v>1272</v>
      </c>
      <c r="E21" s="6" t="s">
        <v>510</v>
      </c>
      <c r="G21" s="3"/>
    </row>
    <row r="22" spans="3:7" s="1" customFormat="1" ht="29.25" outlineLevel="1" thickBot="1" x14ac:dyDescent="0.25">
      <c r="C22" s="2"/>
      <c r="D22" s="44" t="s">
        <v>1273</v>
      </c>
      <c r="E22" s="45" t="s">
        <v>785</v>
      </c>
      <c r="G22" s="3"/>
    </row>
    <row r="23" spans="3:7" ht="15.75" thickTop="1" thickBot="1" x14ac:dyDescent="0.25"/>
    <row r="24" spans="3:7" s="1" customFormat="1" ht="21.75" thickTop="1" thickBot="1" x14ac:dyDescent="0.35">
      <c r="C24" s="2"/>
      <c r="D24" s="145" t="s">
        <v>1274</v>
      </c>
      <c r="E24" s="146"/>
      <c r="G24" s="3"/>
    </row>
    <row r="25" spans="3:7" s="1" customFormat="1" ht="19.5" thickTop="1" thickBot="1" x14ac:dyDescent="0.25">
      <c r="C25" s="2"/>
      <c r="D25" s="151" t="s">
        <v>1275</v>
      </c>
      <c r="E25" s="152"/>
      <c r="G25" s="28"/>
    </row>
    <row r="26" spans="3:7" s="1" customFormat="1" ht="44.25" outlineLevel="1" thickTop="1" x14ac:dyDescent="0.25">
      <c r="C26" s="2"/>
      <c r="D26" s="13" t="s">
        <v>1276</v>
      </c>
      <c r="E26" s="4" t="s">
        <v>134</v>
      </c>
      <c r="G26" s="3"/>
    </row>
    <row r="27" spans="3:7" s="1" customFormat="1" ht="45.75" outlineLevel="1" thickBot="1" x14ac:dyDescent="0.3">
      <c r="C27" s="2"/>
      <c r="D27" s="12" t="s">
        <v>1277</v>
      </c>
      <c r="E27" s="31">
        <v>100</v>
      </c>
      <c r="G27" s="3"/>
    </row>
    <row r="28" spans="3:7" s="1" customFormat="1" ht="19.5" thickTop="1" thickBot="1" x14ac:dyDescent="0.25">
      <c r="C28" s="2"/>
      <c r="D28" s="151" t="s">
        <v>1278</v>
      </c>
      <c r="E28" s="152"/>
      <c r="G28" s="28"/>
    </row>
    <row r="29" spans="3:7" s="1" customFormat="1" ht="30.75" outlineLevel="1" thickTop="1" x14ac:dyDescent="0.25">
      <c r="C29" s="2"/>
      <c r="D29" s="13" t="s">
        <v>1279</v>
      </c>
      <c r="E29" s="111" t="s">
        <v>786</v>
      </c>
      <c r="G29" s="3"/>
    </row>
    <row r="30" spans="3:7" s="1" customFormat="1" ht="30" outlineLevel="1" x14ac:dyDescent="0.25">
      <c r="C30" s="2"/>
      <c r="D30" s="10" t="s">
        <v>1280</v>
      </c>
      <c r="E30" s="6" t="s">
        <v>233</v>
      </c>
      <c r="G30" s="3"/>
    </row>
    <row r="31" spans="3:7" s="1" customFormat="1" ht="60" outlineLevel="1" x14ac:dyDescent="0.25">
      <c r="C31" s="2"/>
      <c r="D31" s="10" t="s">
        <v>1281</v>
      </c>
      <c r="E31" s="6" t="s">
        <v>83</v>
      </c>
      <c r="G31" s="3"/>
    </row>
    <row r="32" spans="3:7" s="1" customFormat="1" ht="30" outlineLevel="1" x14ac:dyDescent="0.25">
      <c r="C32" s="2"/>
      <c r="D32" s="10" t="s">
        <v>1282</v>
      </c>
      <c r="E32" s="6" t="s">
        <v>225</v>
      </c>
      <c r="G32" s="3"/>
    </row>
    <row r="33" spans="3:7" s="1" customFormat="1" ht="30" outlineLevel="1" x14ac:dyDescent="0.25">
      <c r="C33" s="2"/>
      <c r="D33" s="10" t="s">
        <v>1283</v>
      </c>
      <c r="E33" s="6" t="s">
        <v>27</v>
      </c>
      <c r="G33" s="3"/>
    </row>
    <row r="34" spans="3:7" s="1" customFormat="1" ht="100.5" outlineLevel="1" thickBot="1" x14ac:dyDescent="0.25">
      <c r="C34" s="2"/>
      <c r="D34" s="16" t="s">
        <v>1284</v>
      </c>
      <c r="E34" s="7" t="s">
        <v>102</v>
      </c>
      <c r="G34" s="3"/>
    </row>
    <row r="35" spans="3:7" s="1" customFormat="1" ht="19.5" thickTop="1" thickBot="1" x14ac:dyDescent="0.25">
      <c r="C35" s="2"/>
      <c r="D35" s="151" t="s">
        <v>1285</v>
      </c>
      <c r="E35" s="152"/>
      <c r="G35" s="3"/>
    </row>
    <row r="36" spans="3:7" s="1" customFormat="1" ht="15.75" outlineLevel="1" thickTop="1" x14ac:dyDescent="0.25">
      <c r="C36" s="2"/>
      <c r="D36" s="13" t="s">
        <v>1286</v>
      </c>
      <c r="E36" s="4" t="s">
        <v>22</v>
      </c>
      <c r="G36" s="3"/>
    </row>
    <row r="37" spans="3:7" s="1" customFormat="1" ht="15" outlineLevel="1" x14ac:dyDescent="0.25">
      <c r="C37" s="2"/>
      <c r="D37" s="10" t="s">
        <v>1287</v>
      </c>
      <c r="E37" s="6" t="s">
        <v>28</v>
      </c>
      <c r="G37" s="3"/>
    </row>
    <row r="38" spans="3:7" s="1" customFormat="1" ht="15" outlineLevel="1" x14ac:dyDescent="0.25">
      <c r="C38" s="2"/>
      <c r="D38" s="10" t="s">
        <v>1288</v>
      </c>
      <c r="E38" s="6" t="s">
        <v>77</v>
      </c>
      <c r="G38" s="3"/>
    </row>
    <row r="39" spans="3:7" s="1" customFormat="1" ht="29.25" outlineLevel="1" x14ac:dyDescent="0.25">
      <c r="C39" s="2"/>
      <c r="D39" s="10" t="s">
        <v>1289</v>
      </c>
      <c r="E39" s="6" t="s">
        <v>197</v>
      </c>
      <c r="G39" s="3"/>
    </row>
    <row r="40" spans="3:7" s="1" customFormat="1" ht="45.75" outlineLevel="1" thickBot="1" x14ac:dyDescent="0.3">
      <c r="C40" s="2"/>
      <c r="D40" s="12" t="s">
        <v>1290</v>
      </c>
      <c r="E40" s="7" t="s">
        <v>27</v>
      </c>
      <c r="G40" s="3"/>
    </row>
    <row r="41" spans="3:7" s="1" customFormat="1" ht="19.5" thickTop="1" thickBot="1" x14ac:dyDescent="0.25">
      <c r="C41" s="2"/>
      <c r="D41" s="151" t="s">
        <v>1291</v>
      </c>
      <c r="E41" s="152"/>
      <c r="G41" s="3"/>
    </row>
    <row r="42" spans="3:7" s="1" customFormat="1" ht="15.75" outlineLevel="1" thickTop="1" x14ac:dyDescent="0.25">
      <c r="C42" s="2"/>
      <c r="D42" s="13" t="s">
        <v>1292</v>
      </c>
      <c r="E42" s="4" t="s">
        <v>32</v>
      </c>
      <c r="G42" s="3"/>
    </row>
    <row r="43" spans="3:7" s="1" customFormat="1" ht="15" outlineLevel="1" x14ac:dyDescent="0.25">
      <c r="C43" s="2"/>
      <c r="D43" s="10" t="s">
        <v>1293</v>
      </c>
      <c r="E43" s="6" t="s">
        <v>22</v>
      </c>
      <c r="G43" s="3"/>
    </row>
    <row r="44" spans="3:7" s="1" customFormat="1" ht="15" outlineLevel="1" x14ac:dyDescent="0.25">
      <c r="C44" s="2"/>
      <c r="D44" s="10" t="s">
        <v>1294</v>
      </c>
      <c r="E44" s="6" t="s">
        <v>22</v>
      </c>
      <c r="G44" s="3"/>
    </row>
    <row r="45" spans="3:7" s="1" customFormat="1" ht="30.75" outlineLevel="1" thickBot="1" x14ac:dyDescent="0.3">
      <c r="C45" s="2"/>
      <c r="D45" s="12" t="s">
        <v>1295</v>
      </c>
      <c r="E45" s="7" t="s">
        <v>34</v>
      </c>
      <c r="G45" s="3"/>
    </row>
    <row r="46" spans="3:7" s="1" customFormat="1" ht="19.5" thickTop="1" thickBot="1" x14ac:dyDescent="0.25">
      <c r="C46" s="2"/>
      <c r="D46" s="151" t="s">
        <v>1296</v>
      </c>
      <c r="E46" s="152"/>
      <c r="G46" s="3"/>
    </row>
    <row r="47" spans="3:7" s="1" customFormat="1" ht="15.75" outlineLevel="1" thickTop="1" x14ac:dyDescent="0.25">
      <c r="C47" s="2"/>
      <c r="D47" s="13" t="s">
        <v>1297</v>
      </c>
      <c r="E47" s="4" t="s">
        <v>22</v>
      </c>
      <c r="G47" s="3"/>
    </row>
    <row r="48" spans="3:7" s="1" customFormat="1" ht="15.75" outlineLevel="1" thickBot="1" x14ac:dyDescent="0.3">
      <c r="C48" s="2"/>
      <c r="D48" s="12" t="s">
        <v>114</v>
      </c>
      <c r="E48" s="7" t="s">
        <v>22</v>
      </c>
      <c r="G48" s="3"/>
    </row>
    <row r="49" spans="3:7" s="1" customFormat="1" ht="19.5" thickTop="1" thickBot="1" x14ac:dyDescent="0.25">
      <c r="C49" s="2"/>
      <c r="D49" s="151" t="s">
        <v>1298</v>
      </c>
      <c r="E49" s="152"/>
      <c r="G49" s="3"/>
    </row>
    <row r="50" spans="3:7" s="1" customFormat="1" ht="30.75" outlineLevel="1" thickTop="1" x14ac:dyDescent="0.25">
      <c r="C50" s="2"/>
      <c r="D50" s="13" t="s">
        <v>1112</v>
      </c>
      <c r="E50" s="4" t="s">
        <v>22</v>
      </c>
      <c r="G50" s="3"/>
    </row>
    <row r="51" spans="3:7" s="1" customFormat="1" ht="30.75" outlineLevel="1" thickBot="1" x14ac:dyDescent="0.3">
      <c r="C51" s="2"/>
      <c r="D51" s="12" t="s">
        <v>1299</v>
      </c>
      <c r="E51" s="7" t="s">
        <v>22</v>
      </c>
      <c r="G51" s="3"/>
    </row>
    <row r="52" spans="3:7" s="1" customFormat="1" ht="19.5" thickTop="1" thickBot="1" x14ac:dyDescent="0.25">
      <c r="C52" s="2"/>
      <c r="D52" s="151" t="s">
        <v>1300</v>
      </c>
      <c r="E52" s="152"/>
      <c r="G52" s="3"/>
    </row>
    <row r="53" spans="3:7" s="1" customFormat="1" ht="30.75" outlineLevel="1" thickTop="1" x14ac:dyDescent="0.25">
      <c r="C53" s="2"/>
      <c r="D53" s="13" t="s">
        <v>1301</v>
      </c>
      <c r="E53" s="4" t="s">
        <v>22</v>
      </c>
      <c r="G53" s="3"/>
    </row>
    <row r="54" spans="3:7" s="1" customFormat="1" outlineLevel="1" x14ac:dyDescent="0.2">
      <c r="C54" s="2"/>
      <c r="D54" s="15" t="s">
        <v>1302</v>
      </c>
      <c r="E54" s="27" t="s">
        <v>28</v>
      </c>
      <c r="G54" s="3"/>
    </row>
    <row r="55" spans="3:7" s="1" customFormat="1" outlineLevel="1" x14ac:dyDescent="0.2">
      <c r="C55" s="2"/>
      <c r="D55" s="15" t="s">
        <v>1303</v>
      </c>
      <c r="E55" s="27" t="s">
        <v>28</v>
      </c>
      <c r="G55" s="3"/>
    </row>
    <row r="56" spans="3:7" s="1" customFormat="1" outlineLevel="1" x14ac:dyDescent="0.2">
      <c r="C56" s="2"/>
      <c r="D56" s="15" t="s">
        <v>1304</v>
      </c>
      <c r="E56" s="27" t="s">
        <v>28</v>
      </c>
      <c r="G56" s="3"/>
    </row>
    <row r="57" spans="3:7" s="1" customFormat="1" ht="28.5" outlineLevel="1" x14ac:dyDescent="0.2">
      <c r="C57" s="2"/>
      <c r="D57" s="15" t="s">
        <v>1305</v>
      </c>
      <c r="E57" s="27" t="s">
        <v>32</v>
      </c>
      <c r="G57" s="3"/>
    </row>
    <row r="58" spans="3:7" s="1" customFormat="1" ht="15" outlineLevel="1" thickBot="1" x14ac:dyDescent="0.25">
      <c r="C58" s="2"/>
      <c r="D58" s="16" t="s">
        <v>1306</v>
      </c>
      <c r="E58" s="91" t="s">
        <v>34</v>
      </c>
      <c r="G58" s="3"/>
    </row>
    <row r="59" spans="3:7" s="1" customFormat="1" ht="19.5" thickTop="1" thickBot="1" x14ac:dyDescent="0.25">
      <c r="C59" s="2"/>
      <c r="D59" s="151" t="s">
        <v>1307</v>
      </c>
      <c r="E59" s="152"/>
      <c r="G59" s="3"/>
    </row>
    <row r="60" spans="3:7" s="1" customFormat="1" ht="16.5" thickTop="1" thickBot="1" x14ac:dyDescent="0.3">
      <c r="C60" s="2"/>
      <c r="D60" s="46"/>
      <c r="E60" s="47" t="s">
        <v>34</v>
      </c>
      <c r="G60" s="3"/>
    </row>
    <row r="61" spans="3:7" s="1" customFormat="1" ht="15.75" thickTop="1" thickBot="1" x14ac:dyDescent="0.25">
      <c r="C61" s="2"/>
      <c r="D61" s="2"/>
      <c r="E61" s="8"/>
      <c r="G61" s="3"/>
    </row>
    <row r="62" spans="3:7" s="1" customFormat="1" ht="21.75" thickTop="1" thickBot="1" x14ac:dyDescent="0.35">
      <c r="C62" s="2"/>
      <c r="D62" s="145" t="s">
        <v>1308</v>
      </c>
      <c r="E62" s="146"/>
      <c r="G62" s="3"/>
    </row>
    <row r="63" spans="3:7" s="1" customFormat="1" ht="19.5" thickTop="1" thickBot="1" x14ac:dyDescent="0.25">
      <c r="C63" s="2"/>
      <c r="D63" s="151" t="s">
        <v>1309</v>
      </c>
      <c r="E63" s="152"/>
      <c r="G63" s="3"/>
    </row>
    <row r="64" spans="3:7" s="1" customFormat="1" ht="30.75" outlineLevel="1" thickTop="1" x14ac:dyDescent="0.25">
      <c r="C64" s="2"/>
      <c r="D64" s="13" t="s">
        <v>290</v>
      </c>
      <c r="E64" s="4" t="s">
        <v>22</v>
      </c>
      <c r="F64" s="18"/>
      <c r="G64" s="3"/>
    </row>
    <row r="65" spans="3:7" s="1" customFormat="1" ht="15.75" outlineLevel="1" thickBot="1" x14ac:dyDescent="0.3">
      <c r="C65" s="2"/>
      <c r="D65" s="12" t="s">
        <v>1310</v>
      </c>
      <c r="E65" s="7" t="s">
        <v>32</v>
      </c>
      <c r="G65" s="3"/>
    </row>
    <row r="66" spans="3:7" s="1" customFormat="1" ht="19.5" thickTop="1" thickBot="1" x14ac:dyDescent="0.25">
      <c r="C66" s="2"/>
      <c r="D66" s="151" t="s">
        <v>1311</v>
      </c>
      <c r="E66" s="152"/>
      <c r="G66" s="3"/>
    </row>
    <row r="67" spans="3:7" s="1" customFormat="1" ht="15.75" outlineLevel="1" thickTop="1" x14ac:dyDescent="0.25">
      <c r="C67" s="2"/>
      <c r="D67" s="13" t="s">
        <v>1312</v>
      </c>
      <c r="E67" s="4" t="s">
        <v>32</v>
      </c>
      <c r="G67" s="3"/>
    </row>
    <row r="68" spans="3:7" s="1" customFormat="1" ht="15" outlineLevel="1" x14ac:dyDescent="0.25">
      <c r="C68" s="2"/>
      <c r="D68" s="10" t="s">
        <v>1313</v>
      </c>
      <c r="E68" s="6" t="s">
        <v>32</v>
      </c>
      <c r="G68" s="3"/>
    </row>
    <row r="69" spans="3:7" s="1" customFormat="1" ht="30.75" outlineLevel="1" thickBot="1" x14ac:dyDescent="0.3">
      <c r="C69" s="2"/>
      <c r="D69" s="12" t="s">
        <v>1314</v>
      </c>
      <c r="E69" s="7" t="s">
        <v>72</v>
      </c>
      <c r="G69" s="3"/>
    </row>
    <row r="70" spans="3:7" s="1" customFormat="1" ht="15.75" thickTop="1" thickBot="1" x14ac:dyDescent="0.25">
      <c r="C70" s="2"/>
      <c r="D70" s="2"/>
      <c r="E70" s="8"/>
      <c r="G70" s="3"/>
    </row>
    <row r="71" spans="3:7" s="1" customFormat="1" ht="21.75" thickTop="1" thickBot="1" x14ac:dyDescent="0.35">
      <c r="C71" s="2"/>
      <c r="D71" s="145" t="s">
        <v>1315</v>
      </c>
      <c r="E71" s="146"/>
      <c r="G71" s="3"/>
    </row>
    <row r="72" spans="3:7" s="1" customFormat="1" ht="44.25" outlineLevel="1" thickTop="1" x14ac:dyDescent="0.25">
      <c r="C72" s="2"/>
      <c r="D72" s="13" t="s">
        <v>1316</v>
      </c>
      <c r="E72" s="4" t="s">
        <v>20</v>
      </c>
      <c r="G72" s="3"/>
    </row>
    <row r="73" spans="3:7" s="1" customFormat="1" ht="57.75" outlineLevel="1" x14ac:dyDescent="0.25">
      <c r="C73" s="2"/>
      <c r="D73" s="10" t="s">
        <v>1317</v>
      </c>
      <c r="E73" s="6" t="s">
        <v>794</v>
      </c>
      <c r="G73" s="3"/>
    </row>
    <row r="74" spans="3:7" s="1" customFormat="1" ht="57.75" outlineLevel="1" x14ac:dyDescent="0.25">
      <c r="C74" s="2"/>
      <c r="D74" s="10" t="s">
        <v>1318</v>
      </c>
      <c r="E74" s="6" t="s">
        <v>795</v>
      </c>
      <c r="G74" s="3"/>
    </row>
    <row r="75" spans="3:7" s="1" customFormat="1" ht="43.5" outlineLevel="1" x14ac:dyDescent="0.25">
      <c r="C75" s="2"/>
      <c r="D75" s="10" t="s">
        <v>1319</v>
      </c>
      <c r="E75" s="6" t="s">
        <v>780</v>
      </c>
      <c r="G75" s="3"/>
    </row>
    <row r="76" spans="3:7" s="1" customFormat="1" ht="30" outlineLevel="1" x14ac:dyDescent="0.25">
      <c r="C76" s="2"/>
      <c r="D76" s="10" t="s">
        <v>1320</v>
      </c>
      <c r="E76" s="6" t="s">
        <v>1431</v>
      </c>
      <c r="G76" s="157"/>
    </row>
    <row r="77" spans="3:7" s="1" customFormat="1" ht="15" outlineLevel="1" thickBot="1" x14ac:dyDescent="0.25">
      <c r="C77" s="2"/>
      <c r="D77" s="44" t="s">
        <v>1321</v>
      </c>
      <c r="E77" s="45" t="s">
        <v>781</v>
      </c>
      <c r="G77" s="157"/>
    </row>
    <row r="78" spans="3:7" s="1" customFormat="1" ht="19.5" thickTop="1" thickBot="1" x14ac:dyDescent="0.25">
      <c r="C78" s="2"/>
      <c r="D78" s="151" t="s">
        <v>1322</v>
      </c>
      <c r="E78" s="152"/>
      <c r="G78" s="3"/>
    </row>
    <row r="79" spans="3:7" s="1" customFormat="1" ht="44.25" outlineLevel="1" thickTop="1" x14ac:dyDescent="0.25">
      <c r="C79" s="2"/>
      <c r="D79" s="13" t="s">
        <v>1323</v>
      </c>
      <c r="E79" s="4" t="s">
        <v>135</v>
      </c>
      <c r="G79" s="3"/>
    </row>
    <row r="80" spans="3:7" s="1" customFormat="1" ht="28.5" outlineLevel="1" x14ac:dyDescent="0.2">
      <c r="C80" s="2"/>
      <c r="D80" s="15" t="s">
        <v>1324</v>
      </c>
      <c r="E80" s="27" t="s">
        <v>23</v>
      </c>
      <c r="G80" s="3"/>
    </row>
    <row r="81" spans="3:7" s="1" customFormat="1" ht="15.75" outlineLevel="1" thickBot="1" x14ac:dyDescent="0.3">
      <c r="C81" s="2"/>
      <c r="D81" s="12" t="s">
        <v>1325</v>
      </c>
      <c r="E81" s="56" t="s">
        <v>782</v>
      </c>
      <c r="G81" s="3"/>
    </row>
    <row r="82" spans="3:7" s="1" customFormat="1" ht="19.5" thickTop="1" thickBot="1" x14ac:dyDescent="0.25">
      <c r="C82" s="2"/>
      <c r="D82" s="151" t="s">
        <v>1326</v>
      </c>
      <c r="E82" s="152"/>
      <c r="G82" s="28"/>
    </row>
    <row r="83" spans="3:7" s="1" customFormat="1" ht="30.75" outlineLevel="1" thickTop="1" x14ac:dyDescent="0.25">
      <c r="C83" s="2"/>
      <c r="D83" s="13" t="s">
        <v>1327</v>
      </c>
      <c r="E83" s="4" t="s">
        <v>22</v>
      </c>
      <c r="G83" s="3"/>
    </row>
    <row r="84" spans="3:7" s="1" customFormat="1" ht="30" outlineLevel="1" x14ac:dyDescent="0.25">
      <c r="C84" s="2"/>
      <c r="D84" s="10" t="s">
        <v>1328</v>
      </c>
      <c r="E84" s="6" t="s">
        <v>22</v>
      </c>
      <c r="G84" s="3"/>
    </row>
    <row r="85" spans="3:7" s="1" customFormat="1" ht="60" outlineLevel="1" x14ac:dyDescent="0.25">
      <c r="C85" s="2"/>
      <c r="D85" s="10" t="s">
        <v>1329</v>
      </c>
      <c r="E85" s="6" t="s">
        <v>22</v>
      </c>
      <c r="G85" s="3"/>
    </row>
    <row r="86" spans="3:7" s="1" customFormat="1" ht="30" outlineLevel="1" x14ac:dyDescent="0.25">
      <c r="C86" s="2"/>
      <c r="D86" s="10" t="s">
        <v>1330</v>
      </c>
      <c r="E86" s="6" t="s">
        <v>22</v>
      </c>
      <c r="G86" s="3"/>
    </row>
    <row r="87" spans="3:7" s="1" customFormat="1" ht="30.75" outlineLevel="1" thickBot="1" x14ac:dyDescent="0.3">
      <c r="C87" s="2"/>
      <c r="D87" s="12" t="s">
        <v>1331</v>
      </c>
      <c r="E87" s="7" t="s">
        <v>32</v>
      </c>
      <c r="G87" s="3"/>
    </row>
    <row r="88" spans="3:7" s="1" customFormat="1" ht="19.5" thickTop="1" thickBot="1" x14ac:dyDescent="0.25">
      <c r="C88" s="2"/>
      <c r="D88" s="151" t="s">
        <v>1332</v>
      </c>
      <c r="E88" s="152"/>
      <c r="G88" s="3"/>
    </row>
    <row r="89" spans="3:7" s="1" customFormat="1" ht="44.25" outlineLevel="1" thickTop="1" x14ac:dyDescent="0.25">
      <c r="C89" s="2"/>
      <c r="D89" s="13" t="s">
        <v>1333</v>
      </c>
      <c r="E89" s="4" t="s">
        <v>20</v>
      </c>
      <c r="G89" s="3"/>
    </row>
    <row r="90" spans="3:7" s="1" customFormat="1" ht="15" outlineLevel="1" x14ac:dyDescent="0.25">
      <c r="C90" s="2"/>
      <c r="D90" s="10" t="s">
        <v>1334</v>
      </c>
      <c r="E90" s="6" t="s">
        <v>100</v>
      </c>
      <c r="G90" s="3"/>
    </row>
    <row r="91" spans="3:7" s="1" customFormat="1" ht="43.5" outlineLevel="1" x14ac:dyDescent="0.25">
      <c r="C91" s="2"/>
      <c r="D91" s="10" t="s">
        <v>1335</v>
      </c>
      <c r="E91" s="6" t="s">
        <v>149</v>
      </c>
      <c r="G91" s="3"/>
    </row>
    <row r="92" spans="3:7" s="1" customFormat="1" ht="30" outlineLevel="1" x14ac:dyDescent="0.25">
      <c r="C92" s="2"/>
      <c r="D92" s="10" t="s">
        <v>1332</v>
      </c>
      <c r="E92" s="6" t="s">
        <v>796</v>
      </c>
      <c r="G92" s="3"/>
    </row>
    <row r="93" spans="3:7" s="1" customFormat="1" ht="15" outlineLevel="1" thickBot="1" x14ac:dyDescent="0.25">
      <c r="C93" s="2"/>
      <c r="D93" s="20" t="s">
        <v>1271</v>
      </c>
      <c r="E93" s="14">
        <v>0</v>
      </c>
      <c r="G93" s="3"/>
    </row>
    <row r="94" spans="3:7" s="1" customFormat="1" ht="19.5" thickTop="1" thickBot="1" x14ac:dyDescent="0.25">
      <c r="C94" s="2"/>
      <c r="D94" s="151" t="s">
        <v>1336</v>
      </c>
      <c r="E94" s="152"/>
      <c r="G94" s="3"/>
    </row>
    <row r="95" spans="3:7" s="1" customFormat="1" ht="15.75" outlineLevel="1" thickTop="1" x14ac:dyDescent="0.25">
      <c r="C95" s="2"/>
      <c r="D95" s="13" t="s">
        <v>1337</v>
      </c>
      <c r="E95" s="4" t="s">
        <v>22</v>
      </c>
      <c r="G95" s="3"/>
    </row>
    <row r="96" spans="3:7" s="1" customFormat="1" ht="15" outlineLevel="1" x14ac:dyDescent="0.25">
      <c r="C96" s="2"/>
      <c r="D96" s="10" t="s">
        <v>1338</v>
      </c>
      <c r="E96" s="6" t="s">
        <v>22</v>
      </c>
      <c r="G96" s="3"/>
    </row>
    <row r="97" spans="3:7" s="1" customFormat="1" ht="15.75" outlineLevel="1" thickBot="1" x14ac:dyDescent="0.3">
      <c r="C97" s="2"/>
      <c r="D97" s="12" t="s">
        <v>1339</v>
      </c>
      <c r="E97" s="7" t="s">
        <v>34</v>
      </c>
      <c r="G97" s="3"/>
    </row>
    <row r="98" spans="3:7" s="1" customFormat="1" ht="15.75" thickTop="1" thickBot="1" x14ac:dyDescent="0.25">
      <c r="C98" s="2"/>
      <c r="D98" s="2"/>
      <c r="E98" s="8"/>
      <c r="G98" s="3"/>
    </row>
    <row r="99" spans="3:7" s="1" customFormat="1" ht="21.75" thickTop="1" thickBot="1" x14ac:dyDescent="0.35">
      <c r="C99" s="2"/>
      <c r="D99" s="145" t="s">
        <v>1340</v>
      </c>
      <c r="E99" s="146"/>
      <c r="G99" s="17"/>
    </row>
    <row r="100" spans="3:7" s="1" customFormat="1" ht="19.5" thickTop="1" thickBot="1" x14ac:dyDescent="0.25">
      <c r="C100" s="2"/>
      <c r="D100" s="151" t="s">
        <v>1341</v>
      </c>
      <c r="E100" s="152"/>
      <c r="G100" s="17"/>
    </row>
    <row r="101" spans="3:7" s="1" customFormat="1" ht="16.5" outlineLevel="1" thickTop="1" thickBot="1" x14ac:dyDescent="0.3">
      <c r="C101" s="2"/>
      <c r="D101" s="46" t="s">
        <v>1342</v>
      </c>
      <c r="E101" s="47" t="s">
        <v>22</v>
      </c>
      <c r="G101" s="3"/>
    </row>
    <row r="102" spans="3:7" s="1" customFormat="1" ht="19.5" thickTop="1" thickBot="1" x14ac:dyDescent="0.25">
      <c r="C102" s="2"/>
      <c r="D102" s="151" t="s">
        <v>1343</v>
      </c>
      <c r="E102" s="152"/>
      <c r="G102" s="3"/>
    </row>
    <row r="103" spans="3:7" s="1" customFormat="1" ht="15.75" outlineLevel="1" thickTop="1" x14ac:dyDescent="0.25">
      <c r="C103" s="2"/>
      <c r="D103" s="13" t="s">
        <v>1344</v>
      </c>
      <c r="E103" s="4" t="s">
        <v>72</v>
      </c>
      <c r="G103" s="3"/>
    </row>
    <row r="104" spans="3:7" s="1" customFormat="1" ht="45.75" outlineLevel="1" thickBot="1" x14ac:dyDescent="0.3">
      <c r="C104" s="2"/>
      <c r="D104" s="12" t="s">
        <v>1345</v>
      </c>
      <c r="E104" s="7" t="s">
        <v>22</v>
      </c>
      <c r="G104" s="3"/>
    </row>
    <row r="105" spans="3:7" s="1" customFormat="1" ht="19.5" thickTop="1" thickBot="1" x14ac:dyDescent="0.25">
      <c r="C105" s="2"/>
      <c r="D105" s="151" t="s">
        <v>1307</v>
      </c>
      <c r="E105" s="152"/>
      <c r="G105" s="3"/>
    </row>
    <row r="106" spans="3:7" s="1" customFormat="1" ht="16.5" thickTop="1" thickBot="1" x14ac:dyDescent="0.3">
      <c r="C106" s="2"/>
      <c r="D106" s="46"/>
      <c r="E106" s="47" t="s">
        <v>34</v>
      </c>
      <c r="G106" s="3"/>
    </row>
    <row r="107" spans="3:7" s="1" customFormat="1" ht="15.75" thickTop="1" thickBot="1" x14ac:dyDescent="0.25">
      <c r="C107" s="2"/>
      <c r="D107" s="2"/>
      <c r="E107" s="8"/>
      <c r="G107" s="3"/>
    </row>
    <row r="108" spans="3:7" s="1" customFormat="1" ht="21.75" thickTop="1" thickBot="1" x14ac:dyDescent="0.35">
      <c r="C108" s="2"/>
      <c r="D108" s="145" t="s">
        <v>1346</v>
      </c>
      <c r="E108" s="146"/>
      <c r="G108" s="3"/>
    </row>
    <row r="109" spans="3:7" s="1" customFormat="1" ht="19.5" thickTop="1" thickBot="1" x14ac:dyDescent="0.25">
      <c r="C109" s="2"/>
      <c r="D109" s="151" t="s">
        <v>1347</v>
      </c>
      <c r="E109" s="152"/>
      <c r="G109" s="3"/>
    </row>
    <row r="110" spans="3:7" s="1" customFormat="1" ht="105.75" outlineLevel="1" thickTop="1" x14ac:dyDescent="0.25">
      <c r="C110" s="2"/>
      <c r="D110" s="13" t="s">
        <v>1348</v>
      </c>
      <c r="E110" s="4" t="s">
        <v>32</v>
      </c>
      <c r="G110" s="3"/>
    </row>
    <row r="111" spans="3:7" s="1" customFormat="1" ht="90.75" outlineLevel="1" thickBot="1" x14ac:dyDescent="0.3">
      <c r="C111" s="2"/>
      <c r="D111" s="12" t="s">
        <v>1349</v>
      </c>
      <c r="E111" s="7" t="s">
        <v>32</v>
      </c>
      <c r="G111" s="3"/>
    </row>
    <row r="112" spans="3:7" s="1" customFormat="1" ht="19.5" thickTop="1" thickBot="1" x14ac:dyDescent="0.25">
      <c r="C112" s="2"/>
      <c r="D112" s="151" t="s">
        <v>1379</v>
      </c>
      <c r="E112" s="152"/>
      <c r="G112" s="3"/>
    </row>
    <row r="113" spans="3:7" s="1" customFormat="1" ht="45.75" outlineLevel="1" thickTop="1" x14ac:dyDescent="0.25">
      <c r="C113" s="2"/>
      <c r="D113" s="13" t="s">
        <v>1351</v>
      </c>
      <c r="E113" s="4" t="s">
        <v>72</v>
      </c>
      <c r="G113" s="3"/>
    </row>
    <row r="114" spans="3:7" s="1" customFormat="1" ht="45.75" outlineLevel="1" thickBot="1" x14ac:dyDescent="0.3">
      <c r="C114" s="2"/>
      <c r="D114" s="12" t="s">
        <v>1352</v>
      </c>
      <c r="E114" s="7" t="s">
        <v>72</v>
      </c>
      <c r="G114" s="3"/>
    </row>
    <row r="115" spans="3:7" s="1" customFormat="1" ht="15.75" thickTop="1" thickBot="1" x14ac:dyDescent="0.25">
      <c r="C115" s="2"/>
      <c r="D115" s="2"/>
      <c r="E115" s="8"/>
      <c r="G115" s="3"/>
    </row>
    <row r="116" spans="3:7" s="1" customFormat="1" ht="29.25" thickTop="1" thickBot="1" x14ac:dyDescent="0.45">
      <c r="C116" s="2"/>
      <c r="D116" s="158" t="s">
        <v>1353</v>
      </c>
      <c r="E116" s="159"/>
      <c r="G116" s="3"/>
    </row>
    <row r="117" spans="3:7" s="1" customFormat="1" ht="19.5" thickTop="1" thickBot="1" x14ac:dyDescent="0.25">
      <c r="C117" s="2"/>
      <c r="D117" s="151" t="s">
        <v>1354</v>
      </c>
      <c r="E117" s="152"/>
      <c r="G117" s="3"/>
    </row>
    <row r="118" spans="3:7" s="1" customFormat="1" ht="30.75" outlineLevel="1" thickTop="1" x14ac:dyDescent="0.25">
      <c r="C118" s="2"/>
      <c r="D118" s="13" t="s">
        <v>1355</v>
      </c>
      <c r="E118" s="4" t="s">
        <v>117</v>
      </c>
      <c r="G118" s="3"/>
    </row>
    <row r="119" spans="3:7" s="1" customFormat="1" ht="44.25" outlineLevel="1" thickBot="1" x14ac:dyDescent="0.3">
      <c r="C119" s="2"/>
      <c r="D119" s="12" t="s">
        <v>1356</v>
      </c>
      <c r="E119" s="7" t="s">
        <v>44</v>
      </c>
      <c r="G119" s="3"/>
    </row>
    <row r="120" spans="3:7" s="1" customFormat="1" ht="19.5" thickTop="1" thickBot="1" x14ac:dyDescent="0.25">
      <c r="C120" s="2"/>
      <c r="D120" s="151" t="s">
        <v>1357</v>
      </c>
      <c r="E120" s="152"/>
      <c r="G120" s="3"/>
    </row>
    <row r="121" spans="3:7" s="1" customFormat="1" ht="43.5" outlineLevel="1" thickTop="1" x14ac:dyDescent="0.2">
      <c r="C121" s="2"/>
      <c r="D121" s="21" t="s">
        <v>1358</v>
      </c>
      <c r="E121" s="4" t="s">
        <v>1435</v>
      </c>
      <c r="G121" s="3"/>
    </row>
    <row r="122" spans="3:7" s="1" customFormat="1" ht="42.75" outlineLevel="1" x14ac:dyDescent="0.2">
      <c r="C122" s="2"/>
      <c r="D122" s="15" t="s">
        <v>1359</v>
      </c>
      <c r="E122" s="6" t="s">
        <v>1383</v>
      </c>
      <c r="G122" s="3"/>
    </row>
    <row r="123" spans="3:7" s="1" customFormat="1" ht="42.75" outlineLevel="1" x14ac:dyDescent="0.2">
      <c r="C123" s="2"/>
      <c r="D123" s="15" t="s">
        <v>1360</v>
      </c>
      <c r="E123" s="6" t="s">
        <v>1456</v>
      </c>
      <c r="G123" s="3"/>
    </row>
    <row r="124" spans="3:7" s="1" customFormat="1" ht="43.5" outlineLevel="1" thickBot="1" x14ac:dyDescent="0.25">
      <c r="C124" s="2"/>
      <c r="D124" s="16" t="s">
        <v>1361</v>
      </c>
      <c r="E124" s="7" t="s">
        <v>1383</v>
      </c>
      <c r="G124" s="3"/>
    </row>
    <row r="125" spans="3:7" s="1" customFormat="1" ht="15.75" thickTop="1" thickBot="1" x14ac:dyDescent="0.25">
      <c r="C125" s="2"/>
      <c r="D125" s="151" t="s">
        <v>1567</v>
      </c>
      <c r="E125" s="152" t="s">
        <v>788</v>
      </c>
      <c r="G125" s="3"/>
    </row>
    <row r="126" spans="3:7" s="1" customFormat="1" ht="30" outlineLevel="1" thickTop="1" x14ac:dyDescent="0.25">
      <c r="C126" s="2"/>
      <c r="D126" s="13" t="s">
        <v>1362</v>
      </c>
      <c r="E126" s="4" t="s">
        <v>86</v>
      </c>
      <c r="G126" s="3"/>
    </row>
    <row r="127" spans="3:7" s="1" customFormat="1" ht="171.75" outlineLevel="1" x14ac:dyDescent="0.25">
      <c r="C127" s="2"/>
      <c r="D127" s="10" t="s">
        <v>1363</v>
      </c>
      <c r="E127" s="6" t="s">
        <v>789</v>
      </c>
      <c r="G127" s="3"/>
    </row>
    <row r="128" spans="3:7" s="1" customFormat="1" ht="57.75" outlineLevel="1" x14ac:dyDescent="0.25">
      <c r="C128" s="2"/>
      <c r="D128" s="10" t="s">
        <v>1364</v>
      </c>
      <c r="E128" s="6" t="s">
        <v>790</v>
      </c>
      <c r="G128" s="3"/>
    </row>
    <row r="129" spans="3:7" s="1" customFormat="1" ht="30" outlineLevel="1" x14ac:dyDescent="0.25">
      <c r="C129" s="2"/>
      <c r="D129" s="10" t="s">
        <v>1365</v>
      </c>
      <c r="E129" s="19" t="s">
        <v>1568</v>
      </c>
      <c r="G129" s="3"/>
    </row>
    <row r="130" spans="3:7" s="1" customFormat="1" outlineLevel="1" x14ac:dyDescent="0.2">
      <c r="C130" s="2"/>
      <c r="D130" s="9" t="s">
        <v>1271</v>
      </c>
      <c r="E130" s="11" t="s">
        <v>791</v>
      </c>
      <c r="G130" s="3"/>
    </row>
    <row r="131" spans="3:7" s="1" customFormat="1" ht="30" outlineLevel="1" x14ac:dyDescent="0.25">
      <c r="C131" s="2"/>
      <c r="D131" s="10" t="s">
        <v>1366</v>
      </c>
      <c r="E131" s="19" t="s">
        <v>1569</v>
      </c>
      <c r="G131" s="3"/>
    </row>
    <row r="132" spans="3:7" s="1" customFormat="1" outlineLevel="1" x14ac:dyDescent="0.2">
      <c r="C132" s="2"/>
      <c r="D132" s="9" t="s">
        <v>1271</v>
      </c>
      <c r="E132" s="11" t="s">
        <v>792</v>
      </c>
      <c r="G132" s="3"/>
    </row>
    <row r="133" spans="3:7" s="1" customFormat="1" ht="15" outlineLevel="1" x14ac:dyDescent="0.25">
      <c r="C133" s="2"/>
      <c r="D133" s="97" t="s">
        <v>1367</v>
      </c>
      <c r="E133" s="6"/>
      <c r="G133" s="3"/>
    </row>
    <row r="134" spans="3:7" s="1" customFormat="1" outlineLevel="1" x14ac:dyDescent="0.2">
      <c r="C134" s="2"/>
      <c r="D134" s="15" t="s">
        <v>1368</v>
      </c>
      <c r="E134" s="19" t="s">
        <v>1387</v>
      </c>
      <c r="G134" s="3"/>
    </row>
    <row r="135" spans="3:7" s="1" customFormat="1" outlineLevel="1" x14ac:dyDescent="0.2">
      <c r="C135" s="2"/>
      <c r="D135" s="15" t="s">
        <v>1369</v>
      </c>
      <c r="E135" s="19" t="s">
        <v>1388</v>
      </c>
      <c r="G135" s="3"/>
    </row>
    <row r="136" spans="3:7" s="1" customFormat="1" outlineLevel="1" x14ac:dyDescent="0.2">
      <c r="C136" s="2"/>
      <c r="D136" s="15" t="s">
        <v>1370</v>
      </c>
      <c r="E136" s="19" t="s">
        <v>1389</v>
      </c>
      <c r="G136" s="3"/>
    </row>
    <row r="137" spans="3:7" s="1" customFormat="1" outlineLevel="1" x14ac:dyDescent="0.2">
      <c r="C137" s="2"/>
      <c r="D137" s="9" t="s">
        <v>1371</v>
      </c>
      <c r="E137" s="11" t="s">
        <v>793</v>
      </c>
      <c r="G137" s="3"/>
    </row>
    <row r="138" spans="3:7" s="1" customFormat="1" ht="30.75" outlineLevel="1" thickBot="1" x14ac:dyDescent="0.3">
      <c r="C138" s="2"/>
      <c r="D138" s="12" t="s">
        <v>1372</v>
      </c>
      <c r="E138" s="14">
        <v>0</v>
      </c>
      <c r="G138" s="3"/>
    </row>
    <row r="139" spans="3:7" s="1" customFormat="1" ht="15" thickTop="1" x14ac:dyDescent="0.2">
      <c r="C139" s="2"/>
      <c r="D139" s="22"/>
      <c r="E139" s="23"/>
      <c r="G139" s="3"/>
    </row>
    <row r="145" spans="3:7" s="1" customFormat="1" x14ac:dyDescent="0.2">
      <c r="C145" s="2"/>
      <c r="D145" s="2"/>
      <c r="E145" s="8"/>
      <c r="G145" s="3"/>
    </row>
    <row r="146" spans="3:7" s="1" customFormat="1" x14ac:dyDescent="0.2">
      <c r="C146" s="2"/>
      <c r="D146" s="2"/>
      <c r="E146" s="8"/>
      <c r="G146" s="3"/>
    </row>
  </sheetData>
  <mergeCells count="32">
    <mergeCell ref="D120:E120"/>
    <mergeCell ref="D125:E125"/>
    <mergeCell ref="D105:E105"/>
    <mergeCell ref="D108:E108"/>
    <mergeCell ref="D109:E109"/>
    <mergeCell ref="D112:E112"/>
    <mergeCell ref="D116:E116"/>
    <mergeCell ref="D117:E117"/>
    <mergeCell ref="D102:E102"/>
    <mergeCell ref="D62:E62"/>
    <mergeCell ref="D63:E63"/>
    <mergeCell ref="D66:E66"/>
    <mergeCell ref="D71:E71"/>
    <mergeCell ref="D82:E82"/>
    <mergeCell ref="D88:E88"/>
    <mergeCell ref="D94:E94"/>
    <mergeCell ref="D99:E99"/>
    <mergeCell ref="D100:E100"/>
    <mergeCell ref="G76:G77"/>
    <mergeCell ref="D78:E78"/>
    <mergeCell ref="D35:E35"/>
    <mergeCell ref="D41:E41"/>
    <mergeCell ref="D46:E46"/>
    <mergeCell ref="D49:E49"/>
    <mergeCell ref="D52:E52"/>
    <mergeCell ref="D59:E59"/>
    <mergeCell ref="D28:E28"/>
    <mergeCell ref="D2:E2"/>
    <mergeCell ref="D16:E16"/>
    <mergeCell ref="D17:E17"/>
    <mergeCell ref="D24:E24"/>
    <mergeCell ref="D25:E25"/>
  </mergeCells>
  <hyperlinks>
    <hyperlink ref="G1" location="Übersicht!A1" display="zurück zur Übersicht" xr:uid="{6EE1971A-F926-422B-9199-D1308A8ED67D}"/>
  </hyperlinks>
  <pageMargins left="0.7" right="0.7" top="0.75" bottom="0.75" header="0.3" footer="0.3"/>
  <pageSetup paperSize="9" scale="46" orientation="portrait" verticalDpi="0" r:id="rId1"/>
  <rowBreaks count="2" manualBreakCount="2">
    <brk id="98" min="3" max="4" man="1"/>
    <brk id="115" min="3" max="4" man="1"/>
  </rowBreak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680F94-676A-4ACB-AE29-0B062861B99D}">
  <sheetPr codeName="Tabelle6">
    <tabColor rgb="FF5F013D"/>
    <outlinePr summaryBelow="0" summaryRight="0"/>
  </sheetPr>
  <dimension ref="A1:Z168"/>
  <sheetViews>
    <sheetView topLeftCell="C1" zoomScale="85" zoomScaleNormal="85" workbookViewId="0">
      <selection activeCell="J5" sqref="J5"/>
    </sheetView>
  </sheetViews>
  <sheetFormatPr baseColWidth="10" defaultColWidth="10.85546875" defaultRowHeight="14.25" outlineLevelCol="1" x14ac:dyDescent="0.2"/>
  <cols>
    <col min="1" max="2" width="4" style="1" hidden="1" customWidth="1"/>
    <col min="3" max="3" width="1.5703125" style="2" customWidth="1"/>
    <col min="4" max="4" width="26.140625" style="23" customWidth="1"/>
    <col min="5" max="5" width="68.140625" style="76" customWidth="1"/>
    <col min="6" max="6" width="2.7109375" style="5" customWidth="1"/>
    <col min="7" max="7" width="68.140625" style="76" customWidth="1" outlineLevel="1"/>
    <col min="8" max="8" width="2.7109375" style="5" customWidth="1" collapsed="1"/>
    <col min="9" max="9" width="68.140625" style="76" hidden="1" customWidth="1" outlineLevel="1"/>
    <col min="10" max="10" width="2.85546875" style="5" customWidth="1" collapsed="1"/>
    <col min="11" max="11" width="68.140625" style="76" hidden="1" customWidth="1" outlineLevel="1"/>
    <col min="12" max="12" width="2.85546875" style="5" customWidth="1" collapsed="1"/>
    <col min="13" max="13" width="68.140625" style="76" hidden="1" customWidth="1" outlineLevel="1"/>
    <col min="14" max="14" width="3.5703125" style="1" customWidth="1"/>
    <col min="15" max="15" width="10.85546875" style="1" customWidth="1"/>
    <col min="16" max="26" width="10.85546875" style="1"/>
    <col min="27" max="16384" width="10.85546875" style="24"/>
  </cols>
  <sheetData>
    <row r="1" spans="1:13" s="1" customFormat="1" ht="55.5" customHeight="1" thickBot="1" x14ac:dyDescent="0.25">
      <c r="C1" s="2"/>
      <c r="D1" s="54" t="s">
        <v>1254</v>
      </c>
      <c r="E1" s="98"/>
      <c r="F1" s="5"/>
      <c r="G1" s="98"/>
      <c r="H1" s="5"/>
      <c r="I1" s="98"/>
      <c r="J1" s="5"/>
      <c r="K1" s="98"/>
      <c r="L1" s="5"/>
      <c r="M1" s="98"/>
    </row>
    <row r="2" spans="1:13" s="1" customFormat="1" ht="26.45" customHeight="1" thickTop="1" thickBot="1" x14ac:dyDescent="0.45">
      <c r="C2" s="2"/>
      <c r="D2" s="99" t="s">
        <v>1255</v>
      </c>
      <c r="E2" s="100"/>
      <c r="F2" s="68"/>
      <c r="G2" s="102"/>
      <c r="H2" s="68"/>
      <c r="I2" s="102"/>
      <c r="J2" s="68"/>
      <c r="K2" s="102"/>
      <c r="L2" s="107"/>
      <c r="M2" s="108"/>
    </row>
    <row r="3" spans="1:13" s="1" customFormat="1" ht="15.75" customHeight="1" thickTop="1" x14ac:dyDescent="0.25">
      <c r="A3" s="1">
        <v>149</v>
      </c>
      <c r="C3" s="2"/>
      <c r="D3" s="13" t="s">
        <v>1256</v>
      </c>
      <c r="E3" s="73" t="e">
        <f>VLOOKUP($E$1,Daten_Vergleichsliste!$A$2:$EV$99,A3,FALSE)</f>
        <v>#N/A</v>
      </c>
      <c r="F3" s="5"/>
      <c r="G3" s="78" t="e">
        <f>VLOOKUP($G$1,Daten_Vergleichsliste!$A$2:$EV$99,A3,FALSE)</f>
        <v>#N/A</v>
      </c>
      <c r="H3" s="5"/>
      <c r="I3" s="78" t="e">
        <f>VLOOKUP($I$1,Daten_Vergleichsliste!$A$2:$EV$99,A3,FALSE)</f>
        <v>#N/A</v>
      </c>
      <c r="J3" s="5"/>
      <c r="K3" s="78" t="e">
        <f>VLOOKUP($K$1,Daten_Vergleichsliste!$A$2:$EV$99,A3,FALSE)</f>
        <v>#N/A</v>
      </c>
      <c r="L3" s="5"/>
      <c r="M3" s="78" t="e">
        <f>VLOOKUP($M$1,Daten_Vergleichsliste!$A$2:$EV$99,A3,FALSE)</f>
        <v>#N/A</v>
      </c>
    </row>
    <row r="4" spans="1:13" s="1" customFormat="1" ht="15" customHeight="1" x14ac:dyDescent="0.25">
      <c r="A4" s="1">
        <v>7</v>
      </c>
      <c r="B4" s="1">
        <v>6</v>
      </c>
      <c r="C4" s="2"/>
      <c r="D4" s="10" t="s">
        <v>1257</v>
      </c>
      <c r="E4" s="74" t="e">
        <f>CONCATENATE(VLOOKUP(E1,Daten_Vergleichsliste!$A$2:$EV$99,A4,FALSE), ", ", VLOOKUP(E1,Daten_Vergleichsliste!$A$2:$EV$99,B4,FALSE))</f>
        <v>#N/A</v>
      </c>
      <c r="F4" s="5"/>
      <c r="G4" s="79" t="e">
        <f>CONCATENATE(VLOOKUP(G1,Daten_Vergleichsliste!$A$2:$EV$99,A4,FALSE), ", ", VLOOKUP(G1,Daten_Vergleichsliste!$A$2:$EV$99,B4,FALSE))</f>
        <v>#N/A</v>
      </c>
      <c r="H4" s="5"/>
      <c r="I4" s="79" t="e">
        <f>CONCATENATE(VLOOKUP(I1,Daten_Vergleichsliste!$A$2:$EV$99,A4,FALSE), ", ", VLOOKUP(I1,Daten_Vergleichsliste!$A$2:$EV$99,B4,FALSE))</f>
        <v>#N/A</v>
      </c>
      <c r="J4" s="5"/>
      <c r="K4" s="79" t="e">
        <f>CONCATENATE(VLOOKUP(K1,Daten_Vergleichsliste!$A$2:$EV$99,A4,FALSE), ", ", VLOOKUP(K1,Daten_Vergleichsliste!$A$2:$EV$99,B4,FALSE))</f>
        <v>#N/A</v>
      </c>
      <c r="L4" s="5"/>
      <c r="M4" s="79" t="e">
        <f>CONCATENATE(VLOOKUP(M1,Daten_Vergleichsliste!$A$2:$EV$99,A4,FALSE), ", ", VLOOKUP(M1,Daten_Vergleichsliste!$A$2:$EV$99,B4,FALSE))</f>
        <v>#N/A</v>
      </c>
    </row>
    <row r="5" spans="1:13" s="1" customFormat="1" ht="15.75" customHeight="1" x14ac:dyDescent="0.25">
      <c r="A5" s="1">
        <v>2</v>
      </c>
      <c r="C5" s="2"/>
      <c r="D5" s="10" t="s">
        <v>1258</v>
      </c>
      <c r="E5" s="74" t="e">
        <f>VLOOKUP($E$1,Daten_Vergleichsliste!$A$2:$EV$99,A5,FALSE)</f>
        <v>#N/A</v>
      </c>
      <c r="F5" s="5"/>
      <c r="G5" s="79" t="e">
        <f>VLOOKUP($G$1,Daten_Vergleichsliste!$A$2:$EV$99,A5,FALSE)</f>
        <v>#N/A</v>
      </c>
      <c r="H5" s="5"/>
      <c r="I5" s="79" t="e">
        <f>VLOOKUP($I$1,Daten_Vergleichsliste!$A$2:$EV$99,A5,FALSE)</f>
        <v>#N/A</v>
      </c>
      <c r="J5" s="5"/>
      <c r="K5" s="79" t="e">
        <f>VLOOKUP($K$1,Daten_Vergleichsliste!$A$2:$EV$99,A5,FALSE)</f>
        <v>#N/A</v>
      </c>
      <c r="L5" s="5"/>
      <c r="M5" s="79" t="e">
        <f>VLOOKUP($M$1,Daten_Vergleichsliste!$A$2:$EV$99,A5,FALSE)</f>
        <v>#N/A</v>
      </c>
    </row>
    <row r="6" spans="1:13" s="1" customFormat="1" ht="15" x14ac:dyDescent="0.25">
      <c r="A6" s="1">
        <v>3</v>
      </c>
      <c r="C6" s="2"/>
      <c r="D6" s="10" t="s">
        <v>1259</v>
      </c>
      <c r="E6" s="74" t="e">
        <f>VLOOKUP($E$1,Daten_Vergleichsliste!$A$2:$EV$99,A6,FALSE)</f>
        <v>#N/A</v>
      </c>
      <c r="F6" s="5"/>
      <c r="G6" s="79" t="e">
        <f>VLOOKUP($G$1,Daten_Vergleichsliste!$A$2:$EV$99,A6,FALSE)</f>
        <v>#N/A</v>
      </c>
      <c r="H6" s="5"/>
      <c r="I6" s="79" t="e">
        <f>VLOOKUP($I$1,Daten_Vergleichsliste!$A$2:$EV$99,A6,FALSE)</f>
        <v>#N/A</v>
      </c>
      <c r="J6" s="5"/>
      <c r="K6" s="79" t="e">
        <f>VLOOKUP($K$1,Daten_Vergleichsliste!$A$2:$EV$99,A6,FALSE)</f>
        <v>#N/A</v>
      </c>
      <c r="L6" s="5"/>
      <c r="M6" s="79" t="e">
        <f>VLOOKUP($M$1,Daten_Vergleichsliste!$A$2:$EV$99,A6,FALSE)</f>
        <v>#N/A</v>
      </c>
    </row>
    <row r="7" spans="1:13" s="1" customFormat="1" ht="15" x14ac:dyDescent="0.25">
      <c r="A7" s="1">
        <v>4</v>
      </c>
      <c r="C7" s="2"/>
      <c r="D7" s="10" t="s">
        <v>371</v>
      </c>
      <c r="E7" s="74" t="e">
        <f>VLOOKUP($E$1,Daten_Vergleichsliste!$A$2:$EV$99,A7,FALSE)</f>
        <v>#N/A</v>
      </c>
      <c r="F7" s="5"/>
      <c r="G7" s="79" t="e">
        <f>VLOOKUP($G$1,Daten_Vergleichsliste!$A$2:$EV$99,A7,FALSE)</f>
        <v>#N/A</v>
      </c>
      <c r="H7" s="5"/>
      <c r="I7" s="79" t="e">
        <f>VLOOKUP($I$1,Daten_Vergleichsliste!$A$2:$EV$99,A7,FALSE)</f>
        <v>#N/A</v>
      </c>
      <c r="J7" s="5"/>
      <c r="K7" s="79" t="e">
        <f>VLOOKUP($K$1,Daten_Vergleichsliste!$A$2:$EV$99,A7,FALSE)</f>
        <v>#N/A</v>
      </c>
      <c r="L7" s="5"/>
      <c r="M7" s="79" t="e">
        <f>VLOOKUP($M$1,Daten_Vergleichsliste!$A$2:$EV$99,A7,FALSE)</f>
        <v>#N/A</v>
      </c>
    </row>
    <row r="8" spans="1:13" s="1" customFormat="1" ht="15" x14ac:dyDescent="0.25">
      <c r="A8" s="1">
        <v>5</v>
      </c>
      <c r="C8" s="2"/>
      <c r="D8" s="10" t="s">
        <v>1260</v>
      </c>
      <c r="E8" s="74" t="e">
        <f>VLOOKUP($E$1,Daten_Vergleichsliste!$A$2:$EV$99,A8,FALSE)</f>
        <v>#N/A</v>
      </c>
      <c r="F8" s="5"/>
      <c r="G8" s="79" t="e">
        <f>VLOOKUP($G$1,Daten_Vergleichsliste!$A$2:$EV$99,A8,FALSE)</f>
        <v>#N/A</v>
      </c>
      <c r="H8" s="5"/>
      <c r="I8" s="79" t="e">
        <f>VLOOKUP($I$1,Daten_Vergleichsliste!$A$2:$EV$99,A8,FALSE)</f>
        <v>#N/A</v>
      </c>
      <c r="J8" s="5"/>
      <c r="K8" s="79" t="e">
        <f>VLOOKUP($K$1,Daten_Vergleichsliste!$A$2:$EV$99,A8,FALSE)</f>
        <v>#N/A</v>
      </c>
      <c r="L8" s="5"/>
      <c r="M8" s="79" t="e">
        <f>VLOOKUP($M$1,Daten_Vergleichsliste!$A$2:$EV$99,A8,FALSE)</f>
        <v>#N/A</v>
      </c>
    </row>
    <row r="9" spans="1:13" s="1" customFormat="1" ht="30" x14ac:dyDescent="0.25">
      <c r="A9" s="1">
        <v>9</v>
      </c>
      <c r="C9" s="2"/>
      <c r="D9" s="10" t="s">
        <v>1261</v>
      </c>
      <c r="E9" s="74" t="e">
        <f>VLOOKUP($E$1,Daten_Vergleichsliste!$A$2:$EV$99,A9,FALSE)</f>
        <v>#N/A</v>
      </c>
      <c r="F9" s="5"/>
      <c r="G9" s="79" t="e">
        <f>VLOOKUP($G$1,Daten_Vergleichsliste!$A$2:$EV$99,A9,FALSE)</f>
        <v>#N/A</v>
      </c>
      <c r="H9" s="5"/>
      <c r="I9" s="79" t="e">
        <f>VLOOKUP($I$1,Daten_Vergleichsliste!$A$2:$EV$99,A9,FALSE)</f>
        <v>#N/A</v>
      </c>
      <c r="J9" s="5"/>
      <c r="K9" s="79" t="e">
        <f>VLOOKUP($K$1,Daten_Vergleichsliste!$A$2:$EV$99,A9,FALSE)</f>
        <v>#N/A</v>
      </c>
      <c r="L9" s="5"/>
      <c r="M9" s="79" t="e">
        <f>VLOOKUP($M$1,Daten_Vergleichsliste!$A$2:$EV$99,A9,FALSE)</f>
        <v>#N/A</v>
      </c>
    </row>
    <row r="10" spans="1:13" s="1" customFormat="1" ht="28.5" x14ac:dyDescent="0.2">
      <c r="A10" s="1">
        <v>150</v>
      </c>
      <c r="C10" s="2"/>
      <c r="D10" s="72" t="s">
        <v>1262</v>
      </c>
      <c r="E10" s="75" t="e">
        <f>VLOOKUP($E$1,Daten_Vergleichsliste!$A$2:$EV$99,A10,FALSE)</f>
        <v>#N/A</v>
      </c>
      <c r="F10" s="5"/>
      <c r="G10" s="80" t="e">
        <f>VLOOKUP($G$1,Daten_Vergleichsliste!$A$2:$EV$99,A10,FALSE)</f>
        <v>#N/A</v>
      </c>
      <c r="H10" s="5"/>
      <c r="I10" s="80" t="e">
        <f>VLOOKUP($I$1,Daten_Vergleichsliste!$A$2:$EV$99,A10,FALSE)</f>
        <v>#N/A</v>
      </c>
      <c r="J10" s="5"/>
      <c r="K10" s="80" t="e">
        <f>VLOOKUP($K$1,Daten_Vergleichsliste!$A$2:$EV$99,A10,FALSE)</f>
        <v>#N/A</v>
      </c>
      <c r="L10" s="5"/>
      <c r="M10" s="80" t="e">
        <f>VLOOKUP($M$1,Daten_Vergleichsliste!$A$2:$EV$99,A10,FALSE)</f>
        <v>#N/A</v>
      </c>
    </row>
    <row r="11" spans="1:13" s="1" customFormat="1" ht="45" x14ac:dyDescent="0.25">
      <c r="A11" s="1">
        <v>140</v>
      </c>
      <c r="C11" s="2"/>
      <c r="D11" s="10" t="s">
        <v>1263</v>
      </c>
      <c r="E11" s="74" t="e">
        <f>VLOOKUP($E$1,Daten_Vergleichsliste!$A$2:$EV$99,A11,FALSE)</f>
        <v>#N/A</v>
      </c>
      <c r="F11" s="5"/>
      <c r="G11" s="79" t="e">
        <f>VLOOKUP($G$1,Daten_Vergleichsliste!$A$2:$EV$99,A11,FALSE)</f>
        <v>#N/A</v>
      </c>
      <c r="H11" s="5"/>
      <c r="I11" s="79" t="e">
        <f>VLOOKUP($I$1,Daten_Vergleichsliste!$A$2:$EV$99,A11,FALSE)</f>
        <v>#N/A</v>
      </c>
      <c r="J11" s="5"/>
      <c r="K11" s="79" t="e">
        <f>VLOOKUP($K$1,Daten_Vergleichsliste!$A$2:$EV$99,A11,FALSE)</f>
        <v>#N/A</v>
      </c>
      <c r="L11" s="5"/>
      <c r="M11" s="79" t="e">
        <f>VLOOKUP($M$1,Daten_Vergleichsliste!$A$2:$EV$99,A11,FALSE)</f>
        <v>#N/A</v>
      </c>
    </row>
    <row r="12" spans="1:13" s="1" customFormat="1" ht="28.5" x14ac:dyDescent="0.2">
      <c r="A12" s="1">
        <v>141</v>
      </c>
      <c r="C12" s="2"/>
      <c r="D12" s="15" t="s">
        <v>1264</v>
      </c>
      <c r="E12" s="94" t="e">
        <f>VLOOKUP($E$1,Daten_Vergleichsliste!$A$2:$EV$99,A12,FALSE)</f>
        <v>#N/A</v>
      </c>
      <c r="F12" s="5"/>
      <c r="G12" s="95" t="e">
        <f>VLOOKUP($G$1,Daten_Vergleichsliste!$A$2:$EV$99,A12,FALSE)</f>
        <v>#N/A</v>
      </c>
      <c r="H12" s="5"/>
      <c r="I12" s="95" t="e">
        <f>VLOOKUP($I$1,Daten_Vergleichsliste!$A$2:$EV$99,A12,FALSE)</f>
        <v>#N/A</v>
      </c>
      <c r="J12" s="5"/>
      <c r="K12" s="95" t="e">
        <f>VLOOKUP($K$1,Daten_Vergleichsliste!$A$2:$EV$99,A12,FALSE)</f>
        <v>#N/A</v>
      </c>
      <c r="L12" s="5"/>
      <c r="M12" s="95" t="e">
        <f>VLOOKUP($M$1,Daten_Vergleichsliste!$A$2:$EV$99,A12,FALSE)</f>
        <v>#N/A</v>
      </c>
    </row>
    <row r="13" spans="1:13" s="1" customFormat="1" ht="28.5" x14ac:dyDescent="0.2">
      <c r="A13" s="1">
        <v>142</v>
      </c>
      <c r="C13" s="2"/>
      <c r="D13" s="15" t="s">
        <v>1265</v>
      </c>
      <c r="E13" s="94" t="e">
        <f>VLOOKUP($E$1,Daten_Vergleichsliste!$A$2:$EV$99,A13,FALSE)</f>
        <v>#N/A</v>
      </c>
      <c r="F13" s="5"/>
      <c r="G13" s="95" t="e">
        <f>VLOOKUP($G$1,Daten_Vergleichsliste!$A$2:$EV$99,A13,FALSE)</f>
        <v>#N/A</v>
      </c>
      <c r="H13" s="5"/>
      <c r="I13" s="95" t="e">
        <f>VLOOKUP($I$1,Daten_Vergleichsliste!$A$2:$EV$99,A13,FALSE)</f>
        <v>#N/A</v>
      </c>
      <c r="J13" s="5"/>
      <c r="K13" s="95" t="e">
        <f>VLOOKUP($K$1,Daten_Vergleichsliste!$A$2:$EV$99,A13,FALSE)</f>
        <v>#N/A</v>
      </c>
      <c r="L13" s="5"/>
      <c r="M13" s="95" t="e">
        <f>VLOOKUP($M$1,Daten_Vergleichsliste!$A$2:$EV$99,A13,FALSE)</f>
        <v>#N/A</v>
      </c>
    </row>
    <row r="14" spans="1:13" s="1" customFormat="1" ht="15" thickBot="1" x14ac:dyDescent="0.25">
      <c r="A14" s="1">
        <v>143</v>
      </c>
      <c r="C14" s="2"/>
      <c r="D14" s="16" t="s">
        <v>1266</v>
      </c>
      <c r="E14" s="92" t="e">
        <f>VLOOKUP($E$1,Daten_Vergleichsliste!$A$2:$EV$99,A14,FALSE)</f>
        <v>#N/A</v>
      </c>
      <c r="F14" s="5"/>
      <c r="G14" s="93" t="e">
        <f>VLOOKUP($G$1,Daten_Vergleichsliste!$A$2:$EV$99,A14,FALSE)</f>
        <v>#N/A</v>
      </c>
      <c r="H14" s="5"/>
      <c r="I14" s="93" t="e">
        <f>VLOOKUP($I$1,Daten_Vergleichsliste!$A$2:$EV$99,A14,FALSE)</f>
        <v>#N/A</v>
      </c>
      <c r="J14" s="5"/>
      <c r="K14" s="93" t="e">
        <f>VLOOKUP($K$1,Daten_Vergleichsliste!$A$2:$EV$99,A14,FALSE)</f>
        <v>#N/A</v>
      </c>
      <c r="L14" s="5"/>
      <c r="M14" s="93" t="e">
        <f>VLOOKUP($M$1,Daten_Vergleichsliste!$A$2:$EV$99,A14,FALSE)</f>
        <v>#N/A</v>
      </c>
    </row>
    <row r="15" spans="1:13" s="1" customFormat="1" ht="15.75" thickTop="1" thickBot="1" x14ac:dyDescent="0.25">
      <c r="C15" s="2"/>
      <c r="D15" s="23"/>
      <c r="E15" s="76"/>
      <c r="F15" s="5"/>
      <c r="G15" s="76"/>
      <c r="H15" s="5"/>
      <c r="I15" s="76"/>
      <c r="J15" s="5"/>
      <c r="K15" s="76"/>
      <c r="L15" s="5"/>
      <c r="M15" s="76"/>
    </row>
    <row r="16" spans="1:13" s="1" customFormat="1" ht="26.45" customHeight="1" thickTop="1" thickBot="1" x14ac:dyDescent="0.45">
      <c r="C16" s="2"/>
      <c r="D16" s="99" t="s">
        <v>1267</v>
      </c>
      <c r="E16" s="100"/>
      <c r="F16" s="68"/>
      <c r="G16" s="102"/>
      <c r="H16" s="68"/>
      <c r="I16" s="102"/>
      <c r="J16" s="68"/>
      <c r="K16" s="102"/>
      <c r="L16" s="107"/>
      <c r="M16" s="108"/>
    </row>
    <row r="17" spans="1:13" s="1" customFormat="1" ht="20.100000000000001" customHeight="1" thickTop="1" thickBot="1" x14ac:dyDescent="0.35">
      <c r="C17" s="2"/>
      <c r="D17" s="69" t="s">
        <v>1268</v>
      </c>
      <c r="E17" s="101"/>
      <c r="F17" s="68"/>
      <c r="G17" s="102"/>
      <c r="H17" s="68"/>
      <c r="I17" s="102"/>
      <c r="J17" s="68"/>
      <c r="K17" s="102"/>
      <c r="L17" s="68"/>
      <c r="M17" s="102"/>
    </row>
    <row r="18" spans="1:13" s="1" customFormat="1" ht="45.75" thickTop="1" x14ac:dyDescent="0.25">
      <c r="A18" s="1">
        <v>36</v>
      </c>
      <c r="C18" s="2"/>
      <c r="D18" s="13" t="s">
        <v>1269</v>
      </c>
      <c r="E18" s="73" t="e">
        <f>VLOOKUP($E$1,Daten_Vergleichsliste!$A$2:$EV$99,A18,FALSE)</f>
        <v>#N/A</v>
      </c>
      <c r="F18" s="5"/>
      <c r="G18" s="78" t="e">
        <f>VLOOKUP($G$1,Daten_Vergleichsliste!$A$2:$EV$99,A18,FALSE)</f>
        <v>#N/A</v>
      </c>
      <c r="H18" s="5"/>
      <c r="I18" s="78" t="e">
        <f>VLOOKUP($I$1,Daten_Vergleichsliste!$A$2:$EV$99,A18,FALSE)</f>
        <v>#N/A</v>
      </c>
      <c r="J18" s="5"/>
      <c r="K18" s="78" t="e">
        <f>VLOOKUP($K$1,Daten_Vergleichsliste!$A$2:$EV$99,A18,FALSE)</f>
        <v>#N/A</v>
      </c>
      <c r="L18" s="5"/>
      <c r="M18" s="78" t="e">
        <f>VLOOKUP($M$1,Daten_Vergleichsliste!$A$2:$EV$99,A18,FALSE)</f>
        <v>#N/A</v>
      </c>
    </row>
    <row r="19" spans="1:13" s="1" customFormat="1" ht="15" x14ac:dyDescent="0.25">
      <c r="A19" s="1">
        <v>34</v>
      </c>
      <c r="C19" s="2"/>
      <c r="D19" s="10" t="s">
        <v>1270</v>
      </c>
      <c r="E19" s="74" t="e">
        <f>VLOOKUP($E$1,Daten_Vergleichsliste!$A$2:$EV$99,A19,FALSE)</f>
        <v>#N/A</v>
      </c>
      <c r="F19" s="5"/>
      <c r="G19" s="79" t="e">
        <f>VLOOKUP($G$1,Daten_Vergleichsliste!$A$2:$EV$99,A19,FALSE)</f>
        <v>#N/A</v>
      </c>
      <c r="H19" s="5"/>
      <c r="I19" s="79" t="e">
        <f>VLOOKUP($I$1,Daten_Vergleichsliste!$A$2:$EV$99,A19,FALSE)</f>
        <v>#N/A</v>
      </c>
      <c r="J19" s="5"/>
      <c r="K19" s="79" t="e">
        <f>VLOOKUP($K$1,Daten_Vergleichsliste!$A$2:$EV$99,A19,FALSE)</f>
        <v>#N/A</v>
      </c>
      <c r="L19" s="5"/>
      <c r="M19" s="79" t="e">
        <f>VLOOKUP($M$1,Daten_Vergleichsliste!$A$2:$EV$99,A19,FALSE)</f>
        <v>#N/A</v>
      </c>
    </row>
    <row r="20" spans="1:13" s="1" customFormat="1" x14ac:dyDescent="0.2">
      <c r="A20" s="1">
        <v>35</v>
      </c>
      <c r="C20" s="2"/>
      <c r="D20" s="9" t="s">
        <v>1271</v>
      </c>
      <c r="E20" s="83" t="e">
        <f>VLOOKUP($E$1,Daten_Vergleichsliste!$A$2:$EV$99,A20,FALSE)</f>
        <v>#N/A</v>
      </c>
      <c r="F20" s="5"/>
      <c r="G20" s="84" t="e">
        <f>VLOOKUP($G$1,Daten_Vergleichsliste!$A$2:$EV$99,A20,FALSE)</f>
        <v>#N/A</v>
      </c>
      <c r="H20" s="5"/>
      <c r="I20" s="84" t="e">
        <f>VLOOKUP($I$1,Daten_Vergleichsliste!$A$2:$EV$99,A20,FALSE)</f>
        <v>#N/A</v>
      </c>
      <c r="J20" s="5"/>
      <c r="K20" s="84" t="e">
        <f>VLOOKUP($K$1,Daten_Vergleichsliste!$A$2:$EV$99,A20,FALSE)</f>
        <v>#N/A</v>
      </c>
      <c r="L20" s="5"/>
      <c r="M20" s="84" t="e">
        <f>VLOOKUP($M$1,Daten_Vergleichsliste!$A$2:$EV$99,A20,FALSE)</f>
        <v>#N/A</v>
      </c>
    </row>
    <row r="21" spans="1:13" s="1" customFormat="1" ht="45" x14ac:dyDescent="0.25">
      <c r="A21" s="1">
        <v>37</v>
      </c>
      <c r="C21" s="2"/>
      <c r="D21" s="10" t="s">
        <v>1272</v>
      </c>
      <c r="E21" s="74" t="e">
        <f>VLOOKUP($E$1,Daten_Vergleichsliste!$A$2:$EV$99,A21,FALSE)</f>
        <v>#N/A</v>
      </c>
      <c r="F21" s="5"/>
      <c r="G21" s="79" t="e">
        <f>VLOOKUP($G$1,Daten_Vergleichsliste!$A$2:$EV$99,A21,FALSE)</f>
        <v>#N/A</v>
      </c>
      <c r="H21" s="5"/>
      <c r="I21" s="79" t="e">
        <f>VLOOKUP($I$1,Daten_Vergleichsliste!$A$2:$EV$99,A21,FALSE)</f>
        <v>#N/A</v>
      </c>
      <c r="J21" s="5"/>
      <c r="K21" s="79" t="e">
        <f>VLOOKUP($K$1,Daten_Vergleichsliste!$A$2:$EV$99,A21,FALSE)</f>
        <v>#N/A</v>
      </c>
      <c r="L21" s="5"/>
      <c r="M21" s="79" t="e">
        <f>VLOOKUP($M$1,Daten_Vergleichsliste!$A$2:$EV$99,A21,FALSE)</f>
        <v>#N/A</v>
      </c>
    </row>
    <row r="22" spans="1:13" s="1" customFormat="1" ht="29.25" thickBot="1" x14ac:dyDescent="0.25">
      <c r="A22" s="1">
        <v>38</v>
      </c>
      <c r="C22" s="2"/>
      <c r="D22" s="44" t="s">
        <v>1273</v>
      </c>
      <c r="E22" s="86" t="e">
        <f>VLOOKUP($E$1,Daten_Vergleichsliste!$A$2:$EV$99,A22,FALSE)</f>
        <v>#N/A</v>
      </c>
      <c r="F22" s="5"/>
      <c r="G22" s="85" t="e">
        <f>VLOOKUP($G$1,Daten_Vergleichsliste!$A$2:$EV$99,A22,FALSE)</f>
        <v>#N/A</v>
      </c>
      <c r="H22" s="5"/>
      <c r="I22" s="85" t="e">
        <f>VLOOKUP($I$1,Daten_Vergleichsliste!$A$2:$EV$99,A22,FALSE)</f>
        <v>#N/A</v>
      </c>
      <c r="J22" s="5"/>
      <c r="K22" s="85" t="e">
        <f>VLOOKUP($K$1,Daten_Vergleichsliste!$A$2:$EV$99,A22,FALSE)</f>
        <v>#N/A</v>
      </c>
      <c r="L22" s="5"/>
      <c r="M22" s="85" t="e">
        <f>VLOOKUP($M$1,Daten_Vergleichsliste!$A$2:$EV$99,A22,FALSE)</f>
        <v>#N/A</v>
      </c>
    </row>
    <row r="23" spans="1:13" s="1" customFormat="1" ht="15.75" thickTop="1" thickBot="1" x14ac:dyDescent="0.25">
      <c r="C23" s="2"/>
      <c r="D23" s="23"/>
      <c r="E23" s="76"/>
      <c r="F23" s="5"/>
      <c r="G23" s="76"/>
      <c r="H23" s="5"/>
      <c r="I23" s="76"/>
      <c r="J23" s="5"/>
      <c r="K23" s="76"/>
      <c r="L23" s="5"/>
      <c r="M23" s="76"/>
    </row>
    <row r="24" spans="1:13" s="1" customFormat="1" ht="20.100000000000001" customHeight="1" thickTop="1" x14ac:dyDescent="0.3">
      <c r="C24" s="2"/>
      <c r="D24" s="103" t="s">
        <v>1274</v>
      </c>
      <c r="E24" s="100"/>
      <c r="F24" s="68"/>
      <c r="G24" s="102"/>
      <c r="H24" s="68"/>
      <c r="I24" s="102"/>
      <c r="J24" s="68"/>
      <c r="K24" s="102"/>
      <c r="L24" s="68"/>
      <c r="M24" s="102"/>
    </row>
    <row r="25" spans="1:13" s="1" customFormat="1" ht="18" customHeight="1" thickBot="1" x14ac:dyDescent="0.3">
      <c r="C25" s="2"/>
      <c r="D25" s="71" t="s">
        <v>1275</v>
      </c>
      <c r="E25" s="104"/>
      <c r="F25" s="70"/>
      <c r="G25" s="105"/>
      <c r="H25" s="70"/>
      <c r="I25" s="105"/>
      <c r="J25" s="70"/>
      <c r="K25" s="105"/>
      <c r="L25" s="70"/>
      <c r="M25" s="105"/>
    </row>
    <row r="26" spans="1:13" s="1" customFormat="1" ht="30.75" thickTop="1" x14ac:dyDescent="0.25">
      <c r="A26" s="1">
        <v>18</v>
      </c>
      <c r="C26" s="2"/>
      <c r="D26" s="13" t="s">
        <v>1276</v>
      </c>
      <c r="E26" s="73" t="e">
        <f>VLOOKUP($E$1,Daten_Vergleichsliste!$A$2:$EV$99,A26,FALSE)</f>
        <v>#N/A</v>
      </c>
      <c r="F26" s="5"/>
      <c r="G26" s="78" t="e">
        <f>VLOOKUP($G$1,Daten_Vergleichsliste!$A$2:$EV$99,A26,FALSE)</f>
        <v>#N/A</v>
      </c>
      <c r="H26" s="5"/>
      <c r="I26" s="78" t="e">
        <f>VLOOKUP($I$1,Daten_Vergleichsliste!$A$2:$EV$99,A26,FALSE)</f>
        <v>#N/A</v>
      </c>
      <c r="J26" s="5"/>
      <c r="K26" s="78" t="e">
        <f>VLOOKUP($K$1,Daten_Vergleichsliste!$A$2:$EV$99,A26,FALSE)</f>
        <v>#N/A</v>
      </c>
      <c r="L26" s="5"/>
      <c r="M26" s="78" t="e">
        <f>VLOOKUP($M$1,Daten_Vergleichsliste!$A$2:$EV$99,A26,FALSE)</f>
        <v>#N/A</v>
      </c>
    </row>
    <row r="27" spans="1:13" s="1" customFormat="1" ht="45.75" thickBot="1" x14ac:dyDescent="0.3">
      <c r="A27" s="1">
        <v>148</v>
      </c>
      <c r="C27" s="2"/>
      <c r="D27" s="12" t="s">
        <v>1277</v>
      </c>
      <c r="E27" s="31" t="e">
        <f>VLOOKUP($E$1,Daten_Vergleichsliste!$A$2:$EV$99,A27,FALSE)</f>
        <v>#N/A</v>
      </c>
      <c r="F27" s="5"/>
      <c r="G27" s="81" t="e">
        <f>VLOOKUP($G$1,Daten_Vergleichsliste!$A$2:$EV$99,A27,FALSE)</f>
        <v>#N/A</v>
      </c>
      <c r="H27" s="5"/>
      <c r="I27" s="81" t="e">
        <f>VLOOKUP($I$1,Daten_Vergleichsliste!$A$2:$EV$99,A27,FALSE)</f>
        <v>#N/A</v>
      </c>
      <c r="J27" s="5"/>
      <c r="K27" s="81" t="e">
        <f>VLOOKUP($K$1,Daten_Vergleichsliste!$A$2:$EV$99,A27,FALSE)</f>
        <v>#N/A</v>
      </c>
      <c r="L27" s="5"/>
      <c r="M27" s="81" t="e">
        <f>VLOOKUP($M$1,Daten_Vergleichsliste!$A$2:$EV$99,A27,FALSE)</f>
        <v>#N/A</v>
      </c>
    </row>
    <row r="28" spans="1:13" s="1" customFormat="1" ht="18" customHeight="1" thickTop="1" thickBot="1" x14ac:dyDescent="0.3">
      <c r="C28" s="2"/>
      <c r="D28" s="71" t="s">
        <v>1278</v>
      </c>
      <c r="E28" s="104"/>
      <c r="F28" s="70"/>
      <c r="G28" s="105"/>
      <c r="H28" s="70"/>
      <c r="I28" s="105"/>
      <c r="J28" s="70"/>
      <c r="K28" s="105"/>
      <c r="L28" s="70"/>
      <c r="M28" s="105"/>
    </row>
    <row r="29" spans="1:13" s="1" customFormat="1" ht="30.75" thickTop="1" x14ac:dyDescent="0.25">
      <c r="A29" s="1">
        <v>74</v>
      </c>
      <c r="B29" s="1">
        <v>75</v>
      </c>
      <c r="C29" s="2"/>
      <c r="D29" s="13" t="s">
        <v>1279</v>
      </c>
      <c r="E29" s="73" t="e">
        <f>IF(
VLOOKUP($E$1,Daten_Vergleichsliste!$A$2:$EV$99,A29,FALSE)=0,
IF(VLOOKUP($E$1,Daten_Vergleichsliste!$A$2:$EV$99,B29,FALSE)=0,"Keine Angabe", VLOOKUP($E$1,Daten_Vergleichsliste!$A$2:$EV$99,B29,FALSE)),
VLOOKUP($E$1,Daten_Vergleichsliste!$A$2:$EV$99,A29,FALSE))</f>
        <v>#N/A</v>
      </c>
      <c r="F29" s="5"/>
      <c r="G29" s="78" t="e">
        <f>IF(
VLOOKUP($G$1,Daten_Vergleichsliste!$A$2:$EV$99,A29,FALSE)=0,
IF(VLOOKUP($G$1,Daten_Vergleichsliste!$A$2:$EV$99,B29,FALSE)=0,"Keine Angabe", VLOOKUP($G$1,Daten_Vergleichsliste!$A$2:$EV$99,B29,FALSE)),
VLOOKUP($G$1,Daten_Vergleichsliste!$A$2:$EV$99,A29,FALSE))</f>
        <v>#N/A</v>
      </c>
      <c r="H29" s="5"/>
      <c r="I29" s="78" t="e">
        <f>IF(
VLOOKUP($I$1,Daten_Vergleichsliste!$A$2:$EV$99,A29,FALSE)=0,
IF(VLOOKUP($I$1,Daten_Vergleichsliste!$A$2:$EV$99,B29,FALSE)=0,"Keine Angabe", VLOOKUP($I$1,Daten_Vergleichsliste!$A$2:$EV$99,B29,FALSE)),
VLOOKUP($I$1,Daten_Vergleichsliste!$A$2:$EV$99,A29,FALSE))</f>
        <v>#N/A</v>
      </c>
      <c r="J29" s="5"/>
      <c r="K29" s="78" t="e">
        <f>IF(
VLOOKUP($K$1,Daten_Vergleichsliste!$A$2:$EV$99,A29,FALSE)=0,
IF(VLOOKUP($K$1,Daten_Vergleichsliste!$A$2:$EV$99,B29,FALSE)=0,"Keine Angabe", VLOOKUP($K$1,Daten_Vergleichsliste!$A$2:$EV$99,B29,FALSE)),
VLOOKUP($K$1,Daten_Vergleichsliste!$A$2:$EV$99,A29,FALSE))</f>
        <v>#N/A</v>
      </c>
      <c r="L29" s="5"/>
      <c r="M29" s="78" t="e">
        <f>IF(
VLOOKUP($M$1,Daten_Vergleichsliste!$A$2:$EV$99,A29,FALSE)=0,
IF(VLOOKUP($M$1,Daten_Vergleichsliste!$A$2:$EV$99,B29,FALSE)=0,"Keine Angabe", VLOOKUP($M$1,Daten_Vergleichsliste!$A$2:$EV$99,B29,FALSE)),
VLOOKUP($M$1,Daten_Vergleichsliste!$A$2:$EV$99,A29,FALSE))</f>
        <v>#N/A</v>
      </c>
    </row>
    <row r="30" spans="1:13" s="1" customFormat="1" ht="30" x14ac:dyDescent="0.25">
      <c r="A30" s="1">
        <v>137</v>
      </c>
      <c r="C30" s="2"/>
      <c r="D30" s="10" t="s">
        <v>1280</v>
      </c>
      <c r="E30" s="74" t="e">
        <f>VLOOKUP($E$1,Daten_Vergleichsliste!$A$2:$EV$99,A30,FALSE)</f>
        <v>#N/A</v>
      </c>
      <c r="F30" s="5"/>
      <c r="G30" s="79" t="e">
        <f>VLOOKUP($G$1,Daten_Vergleichsliste!$A$2:$EV$99,A30,FALSE)</f>
        <v>#N/A</v>
      </c>
      <c r="H30" s="5"/>
      <c r="I30" s="79" t="e">
        <f>VLOOKUP($I$1,Daten_Vergleichsliste!$A$2:$EV$99,A30,FALSE)</f>
        <v>#N/A</v>
      </c>
      <c r="J30" s="5"/>
      <c r="K30" s="79" t="e">
        <f>VLOOKUP($K$1,Daten_Vergleichsliste!$A$2:$EV$99,A30,FALSE)</f>
        <v>#N/A</v>
      </c>
      <c r="L30" s="5"/>
      <c r="M30" s="79" t="e">
        <f>VLOOKUP($M$1,Daten_Vergleichsliste!$A$2:$EV$99,A30,FALSE)</f>
        <v>#N/A</v>
      </c>
    </row>
    <row r="31" spans="1:13" s="1" customFormat="1" ht="60" x14ac:dyDescent="0.25">
      <c r="A31" s="1">
        <v>77</v>
      </c>
      <c r="C31" s="2"/>
      <c r="D31" s="10" t="s">
        <v>1281</v>
      </c>
      <c r="E31" s="74" t="e">
        <f>VLOOKUP($E$1,Daten_Vergleichsliste!$A$2:$EV$99,A31,FALSE)</f>
        <v>#N/A</v>
      </c>
      <c r="F31" s="5"/>
      <c r="G31" s="79" t="e">
        <f>VLOOKUP($G$1,Daten_Vergleichsliste!$A$2:$EV$99,A31,FALSE)</f>
        <v>#N/A</v>
      </c>
      <c r="H31" s="5"/>
      <c r="I31" s="79" t="e">
        <f>VLOOKUP($I$1,Daten_Vergleichsliste!$A$2:$EV$99,A31,FALSE)</f>
        <v>#N/A</v>
      </c>
      <c r="J31" s="5"/>
      <c r="K31" s="79" t="e">
        <f>VLOOKUP($K$1,Daten_Vergleichsliste!$A$2:$EV$99,A31,FALSE)</f>
        <v>#N/A</v>
      </c>
      <c r="L31" s="5"/>
      <c r="M31" s="79" t="e">
        <f>VLOOKUP($M$1,Daten_Vergleichsliste!$A$2:$EV$99,A31,FALSE)</f>
        <v>#N/A</v>
      </c>
    </row>
    <row r="32" spans="1:13" s="1" customFormat="1" ht="30" x14ac:dyDescent="0.25">
      <c r="A32" s="1">
        <v>78</v>
      </c>
      <c r="C32" s="2"/>
      <c r="D32" s="10" t="s">
        <v>1282</v>
      </c>
      <c r="E32" s="74" t="e">
        <f>VLOOKUP($E$1,Daten_Vergleichsliste!$A$2:$EV$99,A32,FALSE)</f>
        <v>#N/A</v>
      </c>
      <c r="F32" s="5"/>
      <c r="G32" s="79" t="e">
        <f>VLOOKUP($G$1,Daten_Vergleichsliste!$A$2:$EV$99,A32,FALSE)</f>
        <v>#N/A</v>
      </c>
      <c r="H32" s="5"/>
      <c r="I32" s="79" t="e">
        <f>VLOOKUP($I$1,Daten_Vergleichsliste!$A$2:$EV$99,A32,FALSE)</f>
        <v>#N/A</v>
      </c>
      <c r="J32" s="5"/>
      <c r="K32" s="79" t="e">
        <f>VLOOKUP($K$1,Daten_Vergleichsliste!$A$2:$EV$99,A32,FALSE)</f>
        <v>#N/A</v>
      </c>
      <c r="L32" s="5"/>
      <c r="M32" s="79" t="e">
        <f>VLOOKUP($M$1,Daten_Vergleichsliste!$A$2:$EV$99,A32,FALSE)</f>
        <v>#N/A</v>
      </c>
    </row>
    <row r="33" spans="1:13" s="1" customFormat="1" ht="30" x14ac:dyDescent="0.25">
      <c r="A33" s="1">
        <v>138</v>
      </c>
      <c r="C33" s="2"/>
      <c r="D33" s="10" t="s">
        <v>1283</v>
      </c>
      <c r="E33" s="74" t="e">
        <f>VLOOKUP($E$1,Daten_Vergleichsliste!$A$2:$EV$99,A33,FALSE)</f>
        <v>#N/A</v>
      </c>
      <c r="F33" s="5"/>
      <c r="G33" s="79" t="e">
        <f>VLOOKUP($G$1,Daten_Vergleichsliste!$A$2:$EV$99,A33,FALSE)</f>
        <v>#N/A</v>
      </c>
      <c r="H33" s="5"/>
      <c r="I33" s="79" t="e">
        <f>VLOOKUP($I$1,Daten_Vergleichsliste!$A$2:$EV$99,A33,FALSE)</f>
        <v>#N/A</v>
      </c>
      <c r="J33" s="5"/>
      <c r="K33" s="79" t="e">
        <f>VLOOKUP($K$1,Daten_Vergleichsliste!$A$2:$EV$99,A33,FALSE)</f>
        <v>#N/A</v>
      </c>
      <c r="L33" s="5"/>
      <c r="M33" s="79" t="e">
        <f>VLOOKUP($M$1,Daten_Vergleichsliste!$A$2:$EV$99,A33,FALSE)</f>
        <v>#N/A</v>
      </c>
    </row>
    <row r="34" spans="1:13" s="1" customFormat="1" ht="29.25" thickBot="1" x14ac:dyDescent="0.25">
      <c r="A34" s="1">
        <v>139</v>
      </c>
      <c r="C34" s="2"/>
      <c r="D34" s="16" t="s">
        <v>1284</v>
      </c>
      <c r="E34" s="92" t="e">
        <f>VLOOKUP($E$1,Daten_Vergleichsliste!$A$2:$EV$99,A34,FALSE)</f>
        <v>#N/A</v>
      </c>
      <c r="F34" s="5"/>
      <c r="G34" s="93" t="e">
        <f>VLOOKUP($G$1,Daten_Vergleichsliste!$A$2:$EV$99,A34,FALSE)</f>
        <v>#N/A</v>
      </c>
      <c r="H34" s="5"/>
      <c r="I34" s="93" t="e">
        <f>VLOOKUP($I$1,Daten_Vergleichsliste!$A$2:$EV$99,A34,FALSE)</f>
        <v>#N/A</v>
      </c>
      <c r="J34" s="5"/>
      <c r="K34" s="93" t="e">
        <f>VLOOKUP($K$1,Daten_Vergleichsliste!$A$2:$EV$99,A34,FALSE)</f>
        <v>#N/A</v>
      </c>
      <c r="L34" s="5"/>
      <c r="M34" s="93" t="e">
        <f>VLOOKUP($M$1,Daten_Vergleichsliste!$A$2:$EV$99,A34,FALSE)</f>
        <v>#N/A</v>
      </c>
    </row>
    <row r="35" spans="1:13" s="1" customFormat="1" ht="18" customHeight="1" thickTop="1" thickBot="1" x14ac:dyDescent="0.3">
      <c r="C35" s="2"/>
      <c r="D35" s="71" t="s">
        <v>1285</v>
      </c>
      <c r="E35" s="104"/>
      <c r="F35" s="70"/>
      <c r="G35" s="105"/>
      <c r="H35" s="70"/>
      <c r="I35" s="105"/>
      <c r="J35" s="70"/>
      <c r="K35" s="105"/>
      <c r="L35" s="70"/>
      <c r="M35" s="105"/>
    </row>
    <row r="36" spans="1:13" s="1" customFormat="1" ht="15.75" thickTop="1" x14ac:dyDescent="0.25">
      <c r="A36" s="1">
        <v>23</v>
      </c>
      <c r="C36" s="2"/>
      <c r="D36" s="13" t="s">
        <v>1286</v>
      </c>
      <c r="E36" s="73" t="e">
        <f>VLOOKUP($E$1,Daten_Vergleichsliste!$A$2:$EV$99,A36,FALSE)</f>
        <v>#N/A</v>
      </c>
      <c r="F36" s="5"/>
      <c r="G36" s="78" t="e">
        <f>VLOOKUP($G$1,Daten_Vergleichsliste!$A$2:$EV$99,A36,FALSE)</f>
        <v>#N/A</v>
      </c>
      <c r="H36" s="5"/>
      <c r="I36" s="78" t="e">
        <f>VLOOKUP($I$1,Daten_Vergleichsliste!$A$2:$EV$99,A36,FALSE)</f>
        <v>#N/A</v>
      </c>
      <c r="J36" s="5"/>
      <c r="K36" s="78" t="e">
        <f>VLOOKUP($K$1,Daten_Vergleichsliste!$A$2:$EV$99,A36,FALSE)</f>
        <v>#N/A</v>
      </c>
      <c r="L36" s="5"/>
      <c r="M36" s="78" t="e">
        <f>VLOOKUP($M$1,Daten_Vergleichsliste!$A$2:$EV$99,A36,FALSE)</f>
        <v>#N/A</v>
      </c>
    </row>
    <row r="37" spans="1:13" s="1" customFormat="1" ht="15" x14ac:dyDescent="0.25">
      <c r="A37" s="1">
        <v>24</v>
      </c>
      <c r="C37" s="2"/>
      <c r="D37" s="10" t="s">
        <v>1287</v>
      </c>
      <c r="E37" s="74" t="e">
        <f>VLOOKUP($E$1,Daten_Vergleichsliste!$A$2:$EV$99,A37,FALSE)</f>
        <v>#N/A</v>
      </c>
      <c r="F37" s="5"/>
      <c r="G37" s="79" t="e">
        <f>VLOOKUP($G$1,Daten_Vergleichsliste!$A$2:$EV$99,A37,FALSE)</f>
        <v>#N/A</v>
      </c>
      <c r="H37" s="5"/>
      <c r="I37" s="79" t="e">
        <f>VLOOKUP($I$1,Daten_Vergleichsliste!$A$2:$EV$99,A37,FALSE)</f>
        <v>#N/A</v>
      </c>
      <c r="J37" s="5"/>
      <c r="K37" s="79" t="e">
        <f>VLOOKUP($K$1,Daten_Vergleichsliste!$A$2:$EV$99,A37,FALSE)</f>
        <v>#N/A</v>
      </c>
      <c r="L37" s="5"/>
      <c r="M37" s="79" t="e">
        <f>VLOOKUP($M$1,Daten_Vergleichsliste!$A$2:$EV$99,A37,FALSE)</f>
        <v>#N/A</v>
      </c>
    </row>
    <row r="38" spans="1:13" s="1" customFormat="1" ht="15" x14ac:dyDescent="0.25">
      <c r="A38" s="1">
        <v>25</v>
      </c>
      <c r="C38" s="2"/>
      <c r="D38" s="10" t="s">
        <v>1288</v>
      </c>
      <c r="E38" s="74" t="e">
        <f>VLOOKUP($E$1,Daten_Vergleichsliste!$A$2:$EV$99,A38,FALSE)</f>
        <v>#N/A</v>
      </c>
      <c r="F38" s="5"/>
      <c r="G38" s="79" t="e">
        <f>VLOOKUP($G$1,Daten_Vergleichsliste!$A$2:$EV$99,A38,FALSE)</f>
        <v>#N/A</v>
      </c>
      <c r="H38" s="5"/>
      <c r="I38" s="79" t="e">
        <f>VLOOKUP($I$1,Daten_Vergleichsliste!$A$2:$EV$99,A38,FALSE)</f>
        <v>#N/A</v>
      </c>
      <c r="J38" s="5"/>
      <c r="K38" s="79" t="e">
        <f>VLOOKUP($K$1,Daten_Vergleichsliste!$A$2:$EV$99,A38,FALSE)</f>
        <v>#N/A</v>
      </c>
      <c r="L38" s="5"/>
      <c r="M38" s="79" t="e">
        <f>VLOOKUP($M$1,Daten_Vergleichsliste!$A$2:$EV$99,A38,FALSE)</f>
        <v>#N/A</v>
      </c>
    </row>
    <row r="39" spans="1:13" s="1" customFormat="1" ht="15" x14ac:dyDescent="0.25">
      <c r="A39" s="1">
        <v>26</v>
      </c>
      <c r="C39" s="2"/>
      <c r="D39" s="10" t="s">
        <v>1289</v>
      </c>
      <c r="E39" s="74" t="e">
        <f>VLOOKUP($E$1,Daten_Vergleichsliste!$A$2:$EV$99,A39,FALSE)</f>
        <v>#N/A</v>
      </c>
      <c r="F39" s="5"/>
      <c r="G39" s="79" t="e">
        <f>VLOOKUP($G$1,Daten_Vergleichsliste!$A$2:$EV$99,A39,FALSE)</f>
        <v>#N/A</v>
      </c>
      <c r="H39" s="5"/>
      <c r="I39" s="79" t="e">
        <f>VLOOKUP($I$1,Daten_Vergleichsliste!$A$2:$EV$99,A39,FALSE)</f>
        <v>#N/A</v>
      </c>
      <c r="J39" s="5"/>
      <c r="K39" s="79" t="e">
        <f>VLOOKUP($K$1,Daten_Vergleichsliste!$A$2:$EV$99,A39,FALSE)</f>
        <v>#N/A</v>
      </c>
      <c r="L39" s="5"/>
      <c r="M39" s="79" t="e">
        <f>VLOOKUP($M$1,Daten_Vergleichsliste!$A$2:$EV$99,A39,FALSE)</f>
        <v>#N/A</v>
      </c>
    </row>
    <row r="40" spans="1:13" s="1" customFormat="1" ht="45.75" thickBot="1" x14ac:dyDescent="0.3">
      <c r="A40" s="1">
        <v>27</v>
      </c>
      <c r="C40" s="2"/>
      <c r="D40" s="12" t="s">
        <v>1290</v>
      </c>
      <c r="E40" s="31" t="e">
        <f>VLOOKUP($E$1,Daten_Vergleichsliste!$A$2:$EV$99,A40,FALSE)</f>
        <v>#N/A</v>
      </c>
      <c r="F40" s="5"/>
      <c r="G40" s="81" t="e">
        <f>VLOOKUP($G$1,Daten_Vergleichsliste!$A$2:$EV$99,A40,FALSE)</f>
        <v>#N/A</v>
      </c>
      <c r="H40" s="5"/>
      <c r="I40" s="81" t="e">
        <f>VLOOKUP($I$1,Daten_Vergleichsliste!$A$2:$EV$99,A40,FALSE)</f>
        <v>#N/A</v>
      </c>
      <c r="J40" s="5"/>
      <c r="K40" s="81" t="e">
        <f>VLOOKUP($K$1,Daten_Vergleichsliste!$A$2:$EV$99,A40,FALSE)</f>
        <v>#N/A</v>
      </c>
      <c r="L40" s="5"/>
      <c r="M40" s="81" t="e">
        <f>VLOOKUP($M$1,Daten_Vergleichsliste!$A$2:$EV$99,A40,FALSE)</f>
        <v>#N/A</v>
      </c>
    </row>
    <row r="41" spans="1:13" s="1" customFormat="1" ht="19.5" thickTop="1" thickBot="1" x14ac:dyDescent="0.3">
      <c r="C41" s="2"/>
      <c r="D41" s="71" t="s">
        <v>1291</v>
      </c>
      <c r="E41" s="104"/>
      <c r="F41" s="70"/>
      <c r="G41" s="105"/>
      <c r="H41" s="70"/>
      <c r="I41" s="105"/>
      <c r="J41" s="70"/>
      <c r="K41" s="105"/>
      <c r="L41" s="70"/>
      <c r="M41" s="105"/>
    </row>
    <row r="42" spans="1:13" s="1" customFormat="1" ht="15.75" thickTop="1" x14ac:dyDescent="0.25">
      <c r="A42" s="1">
        <v>39</v>
      </c>
      <c r="C42" s="2"/>
      <c r="D42" s="13" t="s">
        <v>1292</v>
      </c>
      <c r="E42" s="73" t="e">
        <f>VLOOKUP($E$1,Daten_Vergleichsliste!$A$2:$EV$99,A42,FALSE)</f>
        <v>#N/A</v>
      </c>
      <c r="F42" s="5"/>
      <c r="G42" s="78" t="e">
        <f>VLOOKUP($G$1,Daten_Vergleichsliste!$A$2:$EV$99,A42,FALSE)</f>
        <v>#N/A</v>
      </c>
      <c r="H42" s="5"/>
      <c r="I42" s="78" t="e">
        <f>VLOOKUP($I$1,Daten_Vergleichsliste!$A$2:$EV$99,A42,FALSE)</f>
        <v>#N/A</v>
      </c>
      <c r="J42" s="5"/>
      <c r="K42" s="78" t="e">
        <f>VLOOKUP($K$1,Daten_Vergleichsliste!$A$2:$EV$99,A42,FALSE)</f>
        <v>#N/A</v>
      </c>
      <c r="L42" s="5"/>
      <c r="M42" s="78" t="e">
        <f>VLOOKUP($M$1,Daten_Vergleichsliste!$A$2:$EV$99,A42,FALSE)</f>
        <v>#N/A</v>
      </c>
    </row>
    <row r="43" spans="1:13" s="1" customFormat="1" ht="15" x14ac:dyDescent="0.25">
      <c r="A43" s="1">
        <v>40</v>
      </c>
      <c r="C43" s="2"/>
      <c r="D43" s="10" t="s">
        <v>1293</v>
      </c>
      <c r="E43" s="74" t="e">
        <f>VLOOKUP($E$1,Daten_Vergleichsliste!$A$2:$EV$99,A43,FALSE)</f>
        <v>#N/A</v>
      </c>
      <c r="F43" s="5"/>
      <c r="G43" s="79" t="e">
        <f>VLOOKUP($G$1,Daten_Vergleichsliste!$A$2:$EV$99,A43,FALSE)</f>
        <v>#N/A</v>
      </c>
      <c r="H43" s="5"/>
      <c r="I43" s="79" t="e">
        <f>VLOOKUP($I$1,Daten_Vergleichsliste!$A$2:$EV$99,A43,FALSE)</f>
        <v>#N/A</v>
      </c>
      <c r="J43" s="5"/>
      <c r="K43" s="79" t="e">
        <f>VLOOKUP($K$1,Daten_Vergleichsliste!$A$2:$EV$99,A43,FALSE)</f>
        <v>#N/A</v>
      </c>
      <c r="L43" s="5"/>
      <c r="M43" s="79" t="e">
        <f>VLOOKUP($M$1,Daten_Vergleichsliste!$A$2:$EV$99,A43,FALSE)</f>
        <v>#N/A</v>
      </c>
    </row>
    <row r="44" spans="1:13" s="1" customFormat="1" ht="15" x14ac:dyDescent="0.25">
      <c r="A44" s="1">
        <v>41</v>
      </c>
      <c r="C44" s="2"/>
      <c r="D44" s="10" t="s">
        <v>1294</v>
      </c>
      <c r="E44" s="74" t="e">
        <f>VLOOKUP($E$1,Daten_Vergleichsliste!$A$2:$EV$99,A44,FALSE)</f>
        <v>#N/A</v>
      </c>
      <c r="F44" s="5"/>
      <c r="G44" s="79" t="e">
        <f>VLOOKUP($G$1,Daten_Vergleichsliste!$A$2:$EV$99,A44,FALSE)</f>
        <v>#N/A</v>
      </c>
      <c r="H44" s="5"/>
      <c r="I44" s="79" t="e">
        <f>VLOOKUP($I$1,Daten_Vergleichsliste!$A$2:$EV$99,A44,FALSE)</f>
        <v>#N/A</v>
      </c>
      <c r="J44" s="5"/>
      <c r="K44" s="79" t="e">
        <f>VLOOKUP($K$1,Daten_Vergleichsliste!$A$2:$EV$99,A44,FALSE)</f>
        <v>#N/A</v>
      </c>
      <c r="L44" s="5"/>
      <c r="M44" s="79" t="e">
        <f>VLOOKUP($M$1,Daten_Vergleichsliste!$A$2:$EV$99,A44,FALSE)</f>
        <v>#N/A</v>
      </c>
    </row>
    <row r="45" spans="1:13" s="1" customFormat="1" ht="30.75" thickBot="1" x14ac:dyDescent="0.3">
      <c r="A45" s="1">
        <v>42</v>
      </c>
      <c r="B45" s="1">
        <v>43</v>
      </c>
      <c r="C45" s="2"/>
      <c r="D45" s="12" t="s">
        <v>1295</v>
      </c>
      <c r="E45" s="31" t="e">
        <f>CONCATENATE(
VLOOKUP($E$1,Daten_Vergleichsliste!$A$2:$EV$99,A45,FALSE),
IF(OR(ISBLANK(VLOOKUP($E$1,Daten_Vergleichsliste!$A$2:$EV$99,B45,FALSE)),VLOOKUP($E$1,Daten_Vergleichsliste!$A$2:$EV$99,B45,FALSE)=""),
VLOOKUP($E$1,Daten_Vergleichsliste!$A$2:$EV$99,B45,FALSE),
CONCATENATE(", ",VLOOKUP($E$1,Daten_Vergleichsliste!$A$2:$EV$99,B45,FALSE))))</f>
        <v>#N/A</v>
      </c>
      <c r="F45" s="5"/>
      <c r="G45" s="81" t="e">
        <f>CONCATENATE(
VLOOKUP($G$1,Daten_Vergleichsliste!$A$2:$EV$99,A45,FALSE),
IF(OR(ISBLANK(VLOOKUP($G$1,Daten_Vergleichsliste!$A$2:$EV$99,B45,FALSE)),VLOOKUP($G$1,Daten_Vergleichsliste!$A$2:$EV$99,B45,FALSE)=""),
VLOOKUP($G$1,Daten_Vergleichsliste!$A$2:$EV$99,B45,FALSE),
CONCATENATE(", ",VLOOKUP($G$1,Daten_Vergleichsliste!$A$2:$EV$99,B45,FALSE))))</f>
        <v>#N/A</v>
      </c>
      <c r="H45" s="5"/>
      <c r="I45" s="81" t="e">
        <f>CONCATENATE(
VLOOKUP($I$1,Daten_Vergleichsliste!$A$2:$EV$99,A45,FALSE),
IF(OR(ISBLANK(VLOOKUP($I$1,Daten_Vergleichsliste!$A$2:$EV$99,B45,FALSE)),VLOOKUP($I$1,Daten_Vergleichsliste!$A$2:$EV$99,B45,FALSE)=""),
VLOOKUP($I$1,Daten_Vergleichsliste!$A$2:$EV$99,B45,FALSE),
CONCATENATE(", ",VLOOKUP($I$1,Daten_Vergleichsliste!$A$2:$EV$99,B45,FALSE))))</f>
        <v>#N/A</v>
      </c>
      <c r="J45" s="5"/>
      <c r="K45" s="81" t="e">
        <f>CONCATENATE(
VLOOKUP($K$1,Daten_Vergleichsliste!$A$2:$EV$99,A45,FALSE),
IF(OR(ISBLANK(VLOOKUP($K$1,Daten_Vergleichsliste!$A$2:$EV$99,B45,FALSE)),VLOOKUP($K$1,Daten_Vergleichsliste!$A$2:$EV$99,B45,FALSE)=""),
VLOOKUP($K$1,Daten_Vergleichsliste!$A$2:$EV$99,B45,FALSE),
CONCATENATE(", ",VLOOKUP($K$1,Daten_Vergleichsliste!$A$2:$EV$99,B45,FALSE))))</f>
        <v>#N/A</v>
      </c>
      <c r="L45" s="5"/>
      <c r="M45" s="81" t="e">
        <f>CONCATENATE(
VLOOKUP($M$1,Daten_Vergleichsliste!$A$2:$EV$99,A45,FALSE),
IF(OR(ISBLANK(VLOOKUP($M$1,Daten_Vergleichsliste!$A$2:$EV$99,B45,FALSE)),VLOOKUP($M$1,Daten_Vergleichsliste!$A$2:$EV$99,B45,FALSE)=""),
VLOOKUP($M$1,Daten_Vergleichsliste!$A$2:$EV$99,B45,FALSE),
CONCATENATE(", ",VLOOKUP($M$1,Daten_Vergleichsliste!$A$2:$EV$99,B45,FALSE))))</f>
        <v>#N/A</v>
      </c>
    </row>
    <row r="46" spans="1:13" s="1" customFormat="1" ht="19.5" thickTop="1" thickBot="1" x14ac:dyDescent="0.3">
      <c r="C46" s="2"/>
      <c r="D46" s="71" t="s">
        <v>1296</v>
      </c>
      <c r="E46" s="104"/>
      <c r="F46" s="70"/>
      <c r="G46" s="105"/>
      <c r="H46" s="70"/>
      <c r="I46" s="105"/>
      <c r="J46" s="70"/>
      <c r="K46" s="105"/>
      <c r="L46" s="70"/>
      <c r="M46" s="105"/>
    </row>
    <row r="47" spans="1:13" s="1" customFormat="1" ht="15.75" thickTop="1" x14ac:dyDescent="0.25">
      <c r="A47" s="1">
        <v>59</v>
      </c>
      <c r="C47" s="2"/>
      <c r="D47" s="13" t="s">
        <v>1297</v>
      </c>
      <c r="E47" s="73" t="e">
        <f>VLOOKUP($E$1,Daten_Vergleichsliste!$A$2:$EV$99,A47,FALSE)</f>
        <v>#N/A</v>
      </c>
      <c r="F47" s="5"/>
      <c r="G47" s="78" t="e">
        <f>VLOOKUP($G$1,Daten_Vergleichsliste!$A$2:$EV$99,A47,FALSE)</f>
        <v>#N/A</v>
      </c>
      <c r="H47" s="5"/>
      <c r="I47" s="78" t="e">
        <f>VLOOKUP($I$1,Daten_Vergleichsliste!$A$2:$EV$99,A47,FALSE)</f>
        <v>#N/A</v>
      </c>
      <c r="J47" s="5"/>
      <c r="K47" s="78" t="e">
        <f>VLOOKUP($K$1,Daten_Vergleichsliste!$A$2:$EV$99,A47,FALSE)</f>
        <v>#N/A</v>
      </c>
      <c r="L47" s="5"/>
      <c r="M47" s="78" t="e">
        <f>VLOOKUP($M$1,Daten_Vergleichsliste!$A$2:$EV$99,A47,FALSE)</f>
        <v>#N/A</v>
      </c>
    </row>
    <row r="48" spans="1:13" s="1" customFormat="1" ht="15.75" thickBot="1" x14ac:dyDescent="0.3">
      <c r="A48" s="1">
        <v>60</v>
      </c>
      <c r="C48" s="2"/>
      <c r="D48" s="12" t="s">
        <v>114</v>
      </c>
      <c r="E48" s="31" t="e">
        <f>VLOOKUP($E$1,Daten_Vergleichsliste!$A$2:$EV$99,A48,FALSE)</f>
        <v>#N/A</v>
      </c>
      <c r="F48" s="5"/>
      <c r="G48" s="81" t="e">
        <f>VLOOKUP($G$1,Daten_Vergleichsliste!$A$2:$EV$99,A48,FALSE)</f>
        <v>#N/A</v>
      </c>
      <c r="H48" s="5"/>
      <c r="I48" s="81" t="e">
        <f>VLOOKUP($I$1,Daten_Vergleichsliste!$A$2:$EV$99,A48,FALSE)</f>
        <v>#N/A</v>
      </c>
      <c r="J48" s="5"/>
      <c r="K48" s="81" t="e">
        <f>VLOOKUP($K$1,Daten_Vergleichsliste!$A$2:$EV$99,A48,FALSE)</f>
        <v>#N/A</v>
      </c>
      <c r="L48" s="5"/>
      <c r="M48" s="81" t="e">
        <f>VLOOKUP($M$1,Daten_Vergleichsliste!$A$2:$EV$99,A48,FALSE)</f>
        <v>#N/A</v>
      </c>
    </row>
    <row r="49" spans="1:13" s="1" customFormat="1" ht="19.5" thickTop="1" thickBot="1" x14ac:dyDescent="0.3">
      <c r="C49" s="2"/>
      <c r="D49" s="71" t="s">
        <v>1298</v>
      </c>
      <c r="E49" s="104"/>
      <c r="F49" s="70"/>
      <c r="G49" s="105"/>
      <c r="H49" s="70"/>
      <c r="I49" s="105"/>
      <c r="J49" s="70"/>
      <c r="K49" s="105"/>
      <c r="L49" s="70"/>
      <c r="M49" s="105"/>
    </row>
    <row r="50" spans="1:13" s="1" customFormat="1" ht="30.75" thickTop="1" x14ac:dyDescent="0.25">
      <c r="A50" s="1">
        <v>62</v>
      </c>
      <c r="C50" s="2"/>
      <c r="D50" s="13" t="s">
        <v>1112</v>
      </c>
      <c r="E50" s="73" t="e">
        <f>VLOOKUP($E$1,Daten_Vergleichsliste!$A$2:$EV$99,A50,FALSE)</f>
        <v>#N/A</v>
      </c>
      <c r="F50" s="5"/>
      <c r="G50" s="78" t="e">
        <f>VLOOKUP($G$1,Daten_Vergleichsliste!$A$2:$EV$99,A50,FALSE)</f>
        <v>#N/A</v>
      </c>
      <c r="H50" s="5"/>
      <c r="I50" s="78" t="e">
        <f>VLOOKUP($I$1,Daten_Vergleichsliste!$A$2:$EV$99,A50,FALSE)</f>
        <v>#N/A</v>
      </c>
      <c r="J50" s="5"/>
      <c r="K50" s="78" t="e">
        <f>VLOOKUP($K$1,Daten_Vergleichsliste!$A$2:$EV$99,A50,FALSE)</f>
        <v>#N/A</v>
      </c>
      <c r="L50" s="5"/>
      <c r="M50" s="78" t="e">
        <f>VLOOKUP($M$1,Daten_Vergleichsliste!$A$2:$EV$99,A50,FALSE)</f>
        <v>#N/A</v>
      </c>
    </row>
    <row r="51" spans="1:13" s="1" customFormat="1" ht="30.75" thickBot="1" x14ac:dyDescent="0.3">
      <c r="A51" s="1">
        <v>63</v>
      </c>
      <c r="C51" s="2"/>
      <c r="D51" s="12" t="s">
        <v>1299</v>
      </c>
      <c r="E51" s="31" t="e">
        <f>VLOOKUP($E$1,Daten_Vergleichsliste!$A$2:$EV$99,A51,FALSE)</f>
        <v>#N/A</v>
      </c>
      <c r="F51" s="5"/>
      <c r="G51" s="81" t="e">
        <f>VLOOKUP($G$1,Daten_Vergleichsliste!$A$2:$EV$99,A51,FALSE)</f>
        <v>#N/A</v>
      </c>
      <c r="H51" s="5"/>
      <c r="I51" s="81" t="e">
        <f>VLOOKUP($I$1,Daten_Vergleichsliste!$A$2:$EV$99,A51,FALSE)</f>
        <v>#N/A</v>
      </c>
      <c r="J51" s="5"/>
      <c r="K51" s="81" t="e">
        <f>VLOOKUP($K$1,Daten_Vergleichsliste!$A$2:$EV$99,A51,FALSE)</f>
        <v>#N/A</v>
      </c>
      <c r="L51" s="5"/>
      <c r="M51" s="81" t="e">
        <f>VLOOKUP($M$1,Daten_Vergleichsliste!$A$2:$EV$99,A51,FALSE)</f>
        <v>#N/A</v>
      </c>
    </row>
    <row r="52" spans="1:13" s="1" customFormat="1" ht="18" customHeight="1" thickTop="1" thickBot="1" x14ac:dyDescent="0.3">
      <c r="C52" s="2"/>
      <c r="D52" s="71" t="s">
        <v>1300</v>
      </c>
      <c r="E52" s="104"/>
      <c r="F52" s="70"/>
      <c r="G52" s="105"/>
      <c r="H52" s="70"/>
      <c r="I52" s="105"/>
      <c r="J52" s="70"/>
      <c r="K52" s="105"/>
      <c r="L52" s="70"/>
      <c r="M52" s="105"/>
    </row>
    <row r="53" spans="1:13" s="1" customFormat="1" ht="30.75" thickTop="1" x14ac:dyDescent="0.25">
      <c r="A53" s="1">
        <v>61</v>
      </c>
      <c r="C53" s="2"/>
      <c r="D53" s="13" t="s">
        <v>1301</v>
      </c>
      <c r="E53" s="73" t="e">
        <f>VLOOKUP($E$1,Daten_Vergleichsliste!$A$2:$EV$99,A53,FALSE)</f>
        <v>#N/A</v>
      </c>
      <c r="F53" s="5"/>
      <c r="G53" s="78" t="e">
        <f>VLOOKUP($G$1,Daten_Vergleichsliste!$A$2:$EV$99,A53,FALSE)</f>
        <v>#N/A</v>
      </c>
      <c r="H53" s="5"/>
      <c r="I53" s="78" t="e">
        <f>VLOOKUP($I$1,Daten_Vergleichsliste!$A$2:$EV$99,A53,FALSE)</f>
        <v>#N/A</v>
      </c>
      <c r="J53" s="5"/>
      <c r="K53" s="78" t="e">
        <f>VLOOKUP($K$1,Daten_Vergleichsliste!$A$2:$EV$99,A53,FALSE)</f>
        <v>#N/A</v>
      </c>
      <c r="L53" s="5"/>
      <c r="M53" s="78" t="e">
        <f>VLOOKUP($M$1,Daten_Vergleichsliste!$A$2:$EV$99,A53,FALSE)</f>
        <v>#N/A</v>
      </c>
    </row>
    <row r="54" spans="1:13" s="1" customFormat="1" x14ac:dyDescent="0.2">
      <c r="A54" s="1">
        <v>28</v>
      </c>
      <c r="C54" s="2"/>
      <c r="D54" s="15" t="s">
        <v>1302</v>
      </c>
      <c r="E54" s="94" t="e">
        <f>VLOOKUP($E$1,Daten_Vergleichsliste!$A$2:$EV$99,A54,FALSE)</f>
        <v>#N/A</v>
      </c>
      <c r="F54" s="5"/>
      <c r="G54" s="95" t="e">
        <f>VLOOKUP($G$1,Daten_Vergleichsliste!$A$2:$EV$99,A54,FALSE)</f>
        <v>#N/A</v>
      </c>
      <c r="H54" s="5"/>
      <c r="I54" s="95" t="e">
        <f>VLOOKUP($I$1,Daten_Vergleichsliste!$A$2:$EV$99,A54,FALSE)</f>
        <v>#N/A</v>
      </c>
      <c r="J54" s="5"/>
      <c r="K54" s="95" t="e">
        <f>VLOOKUP($K$1,Daten_Vergleichsliste!$A$2:$EV$99,A54,FALSE)</f>
        <v>#N/A</v>
      </c>
      <c r="L54" s="5"/>
      <c r="M54" s="95" t="e">
        <f>VLOOKUP($M$1,Daten_Vergleichsliste!$A$2:$EV$99,A54,FALSE)</f>
        <v>#N/A</v>
      </c>
    </row>
    <row r="55" spans="1:13" s="1" customFormat="1" x14ac:dyDescent="0.2">
      <c r="A55" s="1">
        <v>29</v>
      </c>
      <c r="C55" s="2"/>
      <c r="D55" s="15" t="s">
        <v>1303</v>
      </c>
      <c r="E55" s="94" t="e">
        <f>VLOOKUP($E$1,Daten_Vergleichsliste!$A$2:$EV$99,A55,FALSE)</f>
        <v>#N/A</v>
      </c>
      <c r="F55" s="5"/>
      <c r="G55" s="95" t="e">
        <f>VLOOKUP($G$1,Daten_Vergleichsliste!$A$2:$EV$99,A55,FALSE)</f>
        <v>#N/A</v>
      </c>
      <c r="H55" s="5"/>
      <c r="I55" s="95" t="e">
        <f>VLOOKUP($I$1,Daten_Vergleichsliste!$A$2:$EV$99,A55,FALSE)</f>
        <v>#N/A</v>
      </c>
      <c r="J55" s="5"/>
      <c r="K55" s="95" t="e">
        <f>VLOOKUP($K$1,Daten_Vergleichsliste!$A$2:$EV$99,A55,FALSE)</f>
        <v>#N/A</v>
      </c>
      <c r="L55" s="5"/>
      <c r="M55" s="95" t="e">
        <f>VLOOKUP($M$1,Daten_Vergleichsliste!$A$2:$EV$99,A55,FALSE)</f>
        <v>#N/A</v>
      </c>
    </row>
    <row r="56" spans="1:13" s="1" customFormat="1" x14ac:dyDescent="0.2">
      <c r="A56" s="1">
        <v>30</v>
      </c>
      <c r="C56" s="2"/>
      <c r="D56" s="15" t="s">
        <v>1304</v>
      </c>
      <c r="E56" s="94" t="e">
        <f>VLOOKUP($E$1,Daten_Vergleichsliste!$A$2:$EV$99,A56,FALSE)</f>
        <v>#N/A</v>
      </c>
      <c r="F56" s="5"/>
      <c r="G56" s="95" t="e">
        <f>VLOOKUP($G$1,Daten_Vergleichsliste!$A$2:$EV$99,A56,FALSE)</f>
        <v>#N/A</v>
      </c>
      <c r="H56" s="5"/>
      <c r="I56" s="95" t="e">
        <f>VLOOKUP($I$1,Daten_Vergleichsliste!$A$2:$EV$99,A56,FALSE)</f>
        <v>#N/A</v>
      </c>
      <c r="J56" s="5"/>
      <c r="K56" s="95" t="e">
        <f>VLOOKUP($K$1,Daten_Vergleichsliste!$A$2:$EV$99,A56,FALSE)</f>
        <v>#N/A</v>
      </c>
      <c r="L56" s="5"/>
      <c r="M56" s="95" t="e">
        <f>VLOOKUP($M$1,Daten_Vergleichsliste!$A$2:$EV$99,A56,FALSE)</f>
        <v>#N/A</v>
      </c>
    </row>
    <row r="57" spans="1:13" s="1" customFormat="1" ht="28.5" x14ac:dyDescent="0.2">
      <c r="A57" s="1">
        <v>31</v>
      </c>
      <c r="C57" s="2"/>
      <c r="D57" s="15" t="s">
        <v>1305</v>
      </c>
      <c r="E57" s="94" t="e">
        <f>VLOOKUP($E$1,Daten_Vergleichsliste!$A$2:$EV$99,A57,FALSE)</f>
        <v>#N/A</v>
      </c>
      <c r="F57" s="5"/>
      <c r="G57" s="95" t="e">
        <f>VLOOKUP($G$1,Daten_Vergleichsliste!$A$2:$EV$99,A57,FALSE)</f>
        <v>#N/A</v>
      </c>
      <c r="H57" s="5"/>
      <c r="I57" s="95" t="e">
        <f>VLOOKUP($I$1,Daten_Vergleichsliste!$A$2:$EV$99,A57,FALSE)</f>
        <v>#N/A</v>
      </c>
      <c r="J57" s="5"/>
      <c r="K57" s="95" t="e">
        <f>VLOOKUP($K$1,Daten_Vergleichsliste!$A$2:$EV$99,A57,FALSE)</f>
        <v>#N/A</v>
      </c>
      <c r="L57" s="5"/>
      <c r="M57" s="95" t="e">
        <f>VLOOKUP($M$1,Daten_Vergleichsliste!$A$2:$EV$99,A57,FALSE)</f>
        <v>#N/A</v>
      </c>
    </row>
    <row r="58" spans="1:13" s="1" customFormat="1" ht="15" thickBot="1" x14ac:dyDescent="0.25">
      <c r="A58" s="1">
        <v>32</v>
      </c>
      <c r="B58" s="1">
        <v>33</v>
      </c>
      <c r="C58" s="2"/>
      <c r="D58" s="16" t="s">
        <v>1306</v>
      </c>
      <c r="E58" s="92" t="e">
        <f>CONCATENATE(
VLOOKUP($E$1,Daten_Vergleichsliste!$A$2:$EV$99,A58,FALSE),
IF(OR(ISBLANK(VLOOKUP($E$1,Daten_Vergleichsliste!$A$2:$EV$99,B58,FALSE)),VLOOKUP($E$1,Daten_Vergleichsliste!$A$2:$EV$99,B58,FALSE)=""),
VLOOKUP($E$1,Daten_Vergleichsliste!$A$2:$EV$99,B58,FALSE),
CONCATENATE(", ",VLOOKUP($E$1,Daten_Vergleichsliste!$A$2:$EV$99,B58,FALSE))))</f>
        <v>#N/A</v>
      </c>
      <c r="F58" s="5"/>
      <c r="G58" s="93" t="e">
        <f>CONCATENATE(
VLOOKUP($G$1,Daten_Vergleichsliste!$A$2:$EV$99,A58,FALSE),
IF(OR(ISBLANK(VLOOKUP($G$1,Daten_Vergleichsliste!$A$2:$EV$99,B58,FALSE)),VLOOKUP($G$1,Daten_Vergleichsliste!$A$2:$EV$99,B58,FALSE)=""),
VLOOKUP($G$1,Daten_Vergleichsliste!$A$2:$EV$99,B58,FALSE),
CONCATENATE(", ",VLOOKUP($G$1,Daten_Vergleichsliste!$A$2:$EV$99,B58,FALSE))))</f>
        <v>#N/A</v>
      </c>
      <c r="H58" s="5"/>
      <c r="I58" s="93" t="e">
        <f>CONCATENATE(
VLOOKUP($I$1,Daten_Vergleichsliste!$A$2:$EV$99,A58,FALSE),
IF(OR(ISBLANK(VLOOKUP($I$1,Daten_Vergleichsliste!$A$2:$EV$99,B58,FALSE)),VLOOKUP($I$1,Daten_Vergleichsliste!$A$2:$EV$99,B58,FALSE)=""),
VLOOKUP($I$1,Daten_Vergleichsliste!$A$2:$EV$99,B58,FALSE),
CONCATENATE(", ",VLOOKUP($I$1,Daten_Vergleichsliste!$A$2:$EV$99,B58,FALSE))))</f>
        <v>#N/A</v>
      </c>
      <c r="J58" s="5"/>
      <c r="K58" s="93" t="e">
        <f>CONCATENATE(
VLOOKUP($K$1,Daten_Vergleichsliste!$A$2:$EV$99,A58,FALSE),
IF(OR(ISBLANK(VLOOKUP($K$1,Daten_Vergleichsliste!$A$2:$EV$99,B58,FALSE)),VLOOKUP($K$1,Daten_Vergleichsliste!$A$2:$EV$99,B58,FALSE)=""),
VLOOKUP($K$1,Daten_Vergleichsliste!$A$2:$EV$99,B58,FALSE),
CONCATENATE(", ",VLOOKUP($K$1,Daten_Vergleichsliste!$A$2:$EV$99,B58,FALSE))))</f>
        <v>#N/A</v>
      </c>
      <c r="L58" s="5"/>
      <c r="M58" s="93" t="e">
        <f>CONCATENATE(
VLOOKUP($M$1,Daten_Vergleichsliste!$A$2:$EV$99,A58,FALSE),
IF(OR(ISBLANK(VLOOKUP($M$1,Daten_Vergleichsliste!$A$2:$EV$99,B58,FALSE)),VLOOKUP($M$1,Daten_Vergleichsliste!$A$2:$EV$99,B58,FALSE)=""),
VLOOKUP($M$1,Daten_Vergleichsliste!$A$2:$EV$99,B58,FALSE),
CONCATENATE(", ",VLOOKUP($M$1,Daten_Vergleichsliste!$A$2:$EV$99,B58,FALSE))))</f>
        <v>#N/A</v>
      </c>
    </row>
    <row r="59" spans="1:13" s="1" customFormat="1" ht="18" customHeight="1" thickTop="1" thickBot="1" x14ac:dyDescent="0.3">
      <c r="C59" s="2"/>
      <c r="D59" s="71" t="s">
        <v>1307</v>
      </c>
      <c r="E59" s="104"/>
      <c r="F59" s="70"/>
      <c r="G59" s="105"/>
      <c r="H59" s="70"/>
      <c r="I59" s="105"/>
      <c r="J59" s="70"/>
      <c r="K59" s="105"/>
      <c r="L59" s="70"/>
      <c r="M59" s="105"/>
    </row>
    <row r="60" spans="1:13" s="1" customFormat="1" ht="16.5" thickTop="1" thickBot="1" x14ac:dyDescent="0.3">
      <c r="A60" s="1">
        <v>68</v>
      </c>
      <c r="B60" s="1">
        <v>69</v>
      </c>
      <c r="C60" s="2"/>
      <c r="D60" s="87"/>
      <c r="E60" s="88" t="e">
        <f>CONCATENATE(
VLOOKUP($E$1,Daten_Vergleichsliste!$A$2:$EV$99,A60,FALSE),
IF(OR(ISBLANK(VLOOKUP($E$1,Daten_Vergleichsliste!$A$2:$EV$99,B60,FALSE)),VLOOKUP($E$1,Daten_Vergleichsliste!$A$2:$EV$99,B60,FALSE)=""),
VLOOKUP($E$1,Daten_Vergleichsliste!$A$2:$EV$99,B60,FALSE),
CONCATENATE(", ",VLOOKUP($E$1,Daten_Vergleichsliste!$A$2:$EV$99,B60,FALSE))))</f>
        <v>#N/A</v>
      </c>
      <c r="F60" s="5"/>
      <c r="G60" s="89" t="e">
        <f>CONCATENATE(
VLOOKUP($G$1,Daten_Vergleichsliste!$A$2:$EV$99,A60,FALSE),
IF(OR(ISBLANK(VLOOKUP($G$1,Daten_Vergleichsliste!$A$2:$EV$99,B60,FALSE)),VLOOKUP($G$1,Daten_Vergleichsliste!$A$2:$EV$99,B60,FALSE)=""),
VLOOKUP($G$1,Daten_Vergleichsliste!$A$2:$EV$99,B60,FALSE),
CONCATENATE(", ",VLOOKUP($G$1,Daten_Vergleichsliste!$A$2:$EV$99,B60,FALSE))))</f>
        <v>#N/A</v>
      </c>
      <c r="H60" s="5"/>
      <c r="I60" s="89" t="e">
        <f>CONCATENATE(
VLOOKUP($I$1,Daten_Vergleichsliste!$A$2:$EV$99,A60,FALSE),
IF(OR(ISBLANK(VLOOKUP($I$1,Daten_Vergleichsliste!$A$2:$EV$99,B60,FALSE)),VLOOKUP($I$1,Daten_Vergleichsliste!$A$2:$EV$99,B60,FALSE)=""),
VLOOKUP($I$1,Daten_Vergleichsliste!$A$2:$EV$99,B60,FALSE),
CONCATENATE(", ",VLOOKUP($I$1,Daten_Vergleichsliste!$A$2:$EV$99,B60,FALSE))))</f>
        <v>#N/A</v>
      </c>
      <c r="J60" s="5"/>
      <c r="K60" s="89" t="e">
        <f>CONCATENATE(
VLOOKUP($K$1,Daten_Vergleichsliste!$A$2:$EV$99,A60,FALSE),
IF(OR(ISBLANK(VLOOKUP($K$1,Daten_Vergleichsliste!$A$2:$EV$99,B60,FALSE)),VLOOKUP($K$1,Daten_Vergleichsliste!$A$2:$EV$99,B60,FALSE)=""),
VLOOKUP($K$1,Daten_Vergleichsliste!$A$2:$EV$99,B60,FALSE),
CONCATENATE(", ",VLOOKUP($K$1,Daten_Vergleichsliste!$A$2:$EV$99,B60,FALSE))))</f>
        <v>#N/A</v>
      </c>
      <c r="L60" s="5"/>
      <c r="M60" s="89" t="e">
        <f>CONCATENATE(
VLOOKUP($M$1,Daten_Vergleichsliste!$A$2:$EV$99,A60,FALSE),
IF(OR(ISBLANK(VLOOKUP($M$1,Daten_Vergleichsliste!$A$2:$EV$99,B60,FALSE)),VLOOKUP($M$1,Daten_Vergleichsliste!$A$2:$EV$99,B60,FALSE)=""),
VLOOKUP($M$1,Daten_Vergleichsliste!$A$2:$EV$99,B60,FALSE),
CONCATENATE(", ",VLOOKUP($M$1,Daten_Vergleichsliste!$A$2:$EV$99,B60,FALSE))))</f>
        <v>#N/A</v>
      </c>
    </row>
    <row r="61" spans="1:13" s="1" customFormat="1" ht="15.75" thickTop="1" thickBot="1" x14ac:dyDescent="0.25">
      <c r="C61" s="2"/>
      <c r="D61" s="23"/>
      <c r="E61" s="76"/>
      <c r="F61" s="5"/>
      <c r="G61" s="76"/>
      <c r="H61" s="5"/>
      <c r="I61" s="76"/>
      <c r="J61" s="5"/>
      <c r="K61" s="76"/>
      <c r="L61" s="5"/>
      <c r="M61" s="76"/>
    </row>
    <row r="62" spans="1:13" s="1" customFormat="1" ht="20.100000000000001" customHeight="1" thickTop="1" x14ac:dyDescent="0.3">
      <c r="C62" s="2"/>
      <c r="D62" s="103" t="s">
        <v>1308</v>
      </c>
      <c r="E62" s="100"/>
      <c r="F62" s="68"/>
      <c r="G62" s="102"/>
      <c r="H62" s="68"/>
      <c r="I62" s="102"/>
      <c r="J62" s="68"/>
      <c r="K62" s="102"/>
      <c r="L62" s="68"/>
      <c r="M62" s="102"/>
    </row>
    <row r="63" spans="1:13" s="1" customFormat="1" ht="18.75" thickBot="1" x14ac:dyDescent="0.3">
      <c r="C63" s="2"/>
      <c r="D63" s="71" t="s">
        <v>1309</v>
      </c>
      <c r="E63" s="104"/>
      <c r="F63" s="70"/>
      <c r="G63" s="105"/>
      <c r="H63" s="70"/>
      <c r="I63" s="105"/>
      <c r="J63" s="70"/>
      <c r="K63" s="105"/>
      <c r="L63" s="70"/>
      <c r="M63" s="105"/>
    </row>
    <row r="64" spans="1:13" s="1" customFormat="1" ht="30.75" thickTop="1" x14ac:dyDescent="0.25">
      <c r="A64" s="1">
        <v>64</v>
      </c>
      <c r="C64" s="2"/>
      <c r="D64" s="13" t="s">
        <v>290</v>
      </c>
      <c r="E64" s="73" t="e">
        <f>VLOOKUP($E$1,Daten_Vergleichsliste!$A$2:$EV$99,A64,FALSE)</f>
        <v>#N/A</v>
      </c>
      <c r="F64" s="57"/>
      <c r="G64" s="78" t="e">
        <f>VLOOKUP($G$1,Daten_Vergleichsliste!$A$2:$EV$99,A64,FALSE)</f>
        <v>#N/A</v>
      </c>
      <c r="H64" s="57"/>
      <c r="I64" s="78" t="e">
        <f>VLOOKUP($I$1,Daten_Vergleichsliste!$A$2:$EV$99,A64,FALSE)</f>
        <v>#N/A</v>
      </c>
      <c r="J64" s="57"/>
      <c r="K64" s="78" t="e">
        <f>VLOOKUP($K$1,Daten_Vergleichsliste!$A$2:$EV$99,A64,FALSE)</f>
        <v>#N/A</v>
      </c>
      <c r="L64" s="57"/>
      <c r="M64" s="78" t="e">
        <f>VLOOKUP($M$1,Daten_Vergleichsliste!$A$2:$EV$99,A64,FALSE)</f>
        <v>#N/A</v>
      </c>
    </row>
    <row r="65" spans="1:13" s="1" customFormat="1" ht="15.75" thickBot="1" x14ac:dyDescent="0.3">
      <c r="A65" s="1">
        <v>65</v>
      </c>
      <c r="C65" s="2"/>
      <c r="D65" s="12" t="s">
        <v>1310</v>
      </c>
      <c r="E65" s="31" t="e">
        <f>VLOOKUP($E$1,Daten_Vergleichsliste!$A$2:$EV$99,A65,FALSE)</f>
        <v>#N/A</v>
      </c>
      <c r="F65" s="5"/>
      <c r="G65" s="81" t="e">
        <f>VLOOKUP($G$1,Daten_Vergleichsliste!$A$2:$EV$99,A65,FALSE)</f>
        <v>#N/A</v>
      </c>
      <c r="H65" s="5"/>
      <c r="I65" s="81" t="e">
        <f>VLOOKUP($I$1,Daten_Vergleichsliste!$A$2:$EV$99,A65,FALSE)</f>
        <v>#N/A</v>
      </c>
      <c r="J65" s="5"/>
      <c r="K65" s="81" t="e">
        <f>VLOOKUP($K$1,Daten_Vergleichsliste!$A$2:$EV$99,A65,FALSE)</f>
        <v>#N/A</v>
      </c>
      <c r="L65" s="5"/>
      <c r="M65" s="81" t="e">
        <f>VLOOKUP($M$1,Daten_Vergleichsliste!$A$2:$EV$99,A65,FALSE)</f>
        <v>#N/A</v>
      </c>
    </row>
    <row r="66" spans="1:13" s="1" customFormat="1" ht="18" customHeight="1" thickTop="1" thickBot="1" x14ac:dyDescent="0.3">
      <c r="C66" s="2"/>
      <c r="D66" s="71" t="s">
        <v>1311</v>
      </c>
      <c r="E66" s="104"/>
      <c r="F66" s="70"/>
      <c r="G66" s="105"/>
      <c r="H66" s="70"/>
      <c r="I66" s="105"/>
      <c r="J66" s="70"/>
      <c r="K66" s="105"/>
      <c r="L66" s="70"/>
      <c r="M66" s="105"/>
    </row>
    <row r="67" spans="1:13" s="1" customFormat="1" ht="15.75" thickTop="1" x14ac:dyDescent="0.25">
      <c r="A67" s="1">
        <v>48</v>
      </c>
      <c r="C67" s="2"/>
      <c r="D67" s="13" t="s">
        <v>1312</v>
      </c>
      <c r="E67" s="73" t="e">
        <f>VLOOKUP($E$1,Daten_Vergleichsliste!$A$2:$EV$99,A67,FALSE)</f>
        <v>#N/A</v>
      </c>
      <c r="F67" s="5"/>
      <c r="G67" s="78" t="e">
        <f>VLOOKUP($G$1,Daten_Vergleichsliste!$A$2:$EV$99,A67,FALSE)</f>
        <v>#N/A</v>
      </c>
      <c r="H67" s="5"/>
      <c r="I67" s="78" t="e">
        <f>VLOOKUP($I$1,Daten_Vergleichsliste!$A$2:$EV$99,A67,FALSE)</f>
        <v>#N/A</v>
      </c>
      <c r="J67" s="5"/>
      <c r="K67" s="78" t="e">
        <f>VLOOKUP($K$1,Daten_Vergleichsliste!$A$2:$EV$99,A67,FALSE)</f>
        <v>#N/A</v>
      </c>
      <c r="L67" s="5"/>
      <c r="M67" s="78" t="e">
        <f>VLOOKUP($M$1,Daten_Vergleichsliste!$A$2:$EV$99,A67,FALSE)</f>
        <v>#N/A</v>
      </c>
    </row>
    <row r="68" spans="1:13" s="1" customFormat="1" ht="15" x14ac:dyDescent="0.25">
      <c r="A68" s="1">
        <v>49</v>
      </c>
      <c r="C68" s="2"/>
      <c r="D68" s="10" t="s">
        <v>1313</v>
      </c>
      <c r="E68" s="74" t="e">
        <f>VLOOKUP($E$1,Daten_Vergleichsliste!$A$2:$EV$99,A68,FALSE)</f>
        <v>#N/A</v>
      </c>
      <c r="F68" s="5"/>
      <c r="G68" s="79" t="e">
        <f>VLOOKUP($G$1,Daten_Vergleichsliste!$A$2:$EV$99,A68,FALSE)</f>
        <v>#N/A</v>
      </c>
      <c r="H68" s="5"/>
      <c r="I68" s="79" t="e">
        <f>VLOOKUP($I$1,Daten_Vergleichsliste!$A$2:$EV$99,A68,FALSE)</f>
        <v>#N/A</v>
      </c>
      <c r="J68" s="5"/>
      <c r="K68" s="79" t="e">
        <f>VLOOKUP($K$1,Daten_Vergleichsliste!$A$2:$EV$99,A68,FALSE)</f>
        <v>#N/A</v>
      </c>
      <c r="L68" s="5"/>
      <c r="M68" s="79" t="e">
        <f>VLOOKUP($M$1,Daten_Vergleichsliste!$A$2:$EV$99,A68,FALSE)</f>
        <v>#N/A</v>
      </c>
    </row>
    <row r="69" spans="1:13" s="1" customFormat="1" ht="30.75" thickBot="1" x14ac:dyDescent="0.3">
      <c r="A69" s="1">
        <v>50</v>
      </c>
      <c r="C69" s="2"/>
      <c r="D69" s="12" t="s">
        <v>1314</v>
      </c>
      <c r="E69" s="31" t="e">
        <f>VLOOKUP($E$1,Daten_Vergleichsliste!$A$2:$EV$99,A69,FALSE)</f>
        <v>#N/A</v>
      </c>
      <c r="F69" s="5"/>
      <c r="G69" s="81" t="e">
        <f>VLOOKUP($G$1,Daten_Vergleichsliste!$A$2:$EV$99,A69,FALSE)</f>
        <v>#N/A</v>
      </c>
      <c r="H69" s="5"/>
      <c r="I69" s="81" t="e">
        <f>VLOOKUP($I$1,Daten_Vergleichsliste!$A$2:$EV$99,A69,FALSE)</f>
        <v>#N/A</v>
      </c>
      <c r="J69" s="5"/>
      <c r="K69" s="81" t="e">
        <f>VLOOKUP($K$1,Daten_Vergleichsliste!$A$2:$EV$99,A69,FALSE)</f>
        <v>#N/A</v>
      </c>
      <c r="L69" s="5"/>
      <c r="M69" s="81" t="e">
        <f>VLOOKUP($M$1,Daten_Vergleichsliste!$A$2:$EV$99,A69,FALSE)</f>
        <v>#N/A</v>
      </c>
    </row>
    <row r="70" spans="1:13" s="1" customFormat="1" ht="15.75" thickTop="1" thickBot="1" x14ac:dyDescent="0.25">
      <c r="C70" s="2"/>
      <c r="D70" s="23"/>
      <c r="E70" s="76"/>
      <c r="F70" s="5"/>
      <c r="G70" s="76"/>
      <c r="H70" s="5"/>
      <c r="I70" s="76"/>
      <c r="J70" s="5"/>
      <c r="K70" s="76"/>
      <c r="L70" s="5"/>
      <c r="M70" s="76"/>
    </row>
    <row r="71" spans="1:13" s="1" customFormat="1" ht="20.45" customHeight="1" thickTop="1" thickBot="1" x14ac:dyDescent="0.35">
      <c r="C71" s="2"/>
      <c r="D71" s="103" t="s">
        <v>1315</v>
      </c>
      <c r="E71" s="100"/>
      <c r="F71" s="68"/>
      <c r="G71" s="102"/>
      <c r="H71" s="68"/>
      <c r="I71" s="102"/>
      <c r="J71" s="68"/>
      <c r="K71" s="102"/>
      <c r="L71" s="68"/>
      <c r="M71" s="102"/>
    </row>
    <row r="72" spans="1:13" s="1" customFormat="1" ht="30.75" thickTop="1" x14ac:dyDescent="0.25">
      <c r="A72" s="1">
        <v>12</v>
      </c>
      <c r="C72" s="2"/>
      <c r="D72" s="13" t="s">
        <v>1316</v>
      </c>
      <c r="E72" s="73" t="e">
        <f>VLOOKUP($E$1,Daten_Vergleichsliste!$A$2:$EV$99,A72,FALSE)</f>
        <v>#N/A</v>
      </c>
      <c r="F72" s="5"/>
      <c r="G72" s="78" t="e">
        <f>VLOOKUP($G$1,Daten_Vergleichsliste!$A$2:$EV$99,A72,FALSE)</f>
        <v>#N/A</v>
      </c>
      <c r="H72" s="5"/>
      <c r="I72" s="78" t="e">
        <f>VLOOKUP($I$1,Daten_Vergleichsliste!$A$2:$EV$99,A72,FALSE)</f>
        <v>#N/A</v>
      </c>
      <c r="J72" s="5"/>
      <c r="K72" s="78" t="e">
        <f>VLOOKUP($K$1,Daten_Vergleichsliste!$A$2:$EV$99,A72,FALSE)</f>
        <v>#N/A</v>
      </c>
      <c r="L72" s="5"/>
      <c r="M72" s="78" t="e">
        <f>VLOOKUP($M$1,Daten_Vergleichsliste!$A$2:$EV$99,A72,FALSE)</f>
        <v>#N/A</v>
      </c>
    </row>
    <row r="73" spans="1:13" s="1" customFormat="1" ht="30" x14ac:dyDescent="0.25">
      <c r="A73" s="1">
        <v>94</v>
      </c>
      <c r="C73" s="2"/>
      <c r="D73" s="10" t="s">
        <v>1317</v>
      </c>
      <c r="E73" s="74" t="e">
        <f>VLOOKUP($E$1,Daten_Vergleichsliste!$A$2:$EV$99,A73,FALSE)</f>
        <v>#N/A</v>
      </c>
      <c r="F73" s="5"/>
      <c r="G73" s="79" t="e">
        <f>VLOOKUP($G$1,Daten_Vergleichsliste!$A$2:$EV$99,A73,FALSE)</f>
        <v>#N/A</v>
      </c>
      <c r="H73" s="5"/>
      <c r="I73" s="79" t="e">
        <f>VLOOKUP($I$1,Daten_Vergleichsliste!$A$2:$EV$99,A73,FALSE)</f>
        <v>#N/A</v>
      </c>
      <c r="J73" s="5"/>
      <c r="K73" s="79" t="e">
        <f>VLOOKUP($K$1,Daten_Vergleichsliste!$A$2:$EV$99,A73,FALSE)</f>
        <v>#N/A</v>
      </c>
      <c r="L73" s="5"/>
      <c r="M73" s="79" t="e">
        <f>VLOOKUP($M$1,Daten_Vergleichsliste!$A$2:$EV$99,A73,FALSE)</f>
        <v>#N/A</v>
      </c>
    </row>
    <row r="74" spans="1:13" s="1" customFormat="1" ht="30" x14ac:dyDescent="0.25">
      <c r="A74" s="1">
        <v>95</v>
      </c>
      <c r="C74" s="2"/>
      <c r="D74" s="10" t="s">
        <v>1318</v>
      </c>
      <c r="E74" s="74" t="e">
        <f>VLOOKUP($E$1,Daten_Vergleichsliste!$A$2:$EV$99,A74,FALSE)</f>
        <v>#N/A</v>
      </c>
      <c r="F74" s="5"/>
      <c r="G74" s="79" t="e">
        <f>VLOOKUP($G$1,Daten_Vergleichsliste!$A$2:$EV$99,A74,FALSE)</f>
        <v>#N/A</v>
      </c>
      <c r="H74" s="5"/>
      <c r="I74" s="79" t="e">
        <f>VLOOKUP($I$1,Daten_Vergleichsliste!$A$2:$EV$99,A74,FALSE)</f>
        <v>#N/A</v>
      </c>
      <c r="J74" s="5"/>
      <c r="K74" s="79" t="e">
        <f>VLOOKUP($K$1,Daten_Vergleichsliste!$A$2:$EV$99,A74,FALSE)</f>
        <v>#N/A</v>
      </c>
      <c r="L74" s="5"/>
      <c r="M74" s="79" t="e">
        <f>VLOOKUP($M$1,Daten_Vergleichsliste!$A$2:$EV$99,A74,FALSE)</f>
        <v>#N/A</v>
      </c>
    </row>
    <row r="75" spans="1:13" s="1" customFormat="1" ht="30" x14ac:dyDescent="0.25">
      <c r="A75" s="1">
        <v>13</v>
      </c>
      <c r="C75" s="2"/>
      <c r="D75" s="10" t="s">
        <v>1319</v>
      </c>
      <c r="E75" s="74" t="e">
        <f>VLOOKUP($E$1,Daten_Vergleichsliste!$A$2:$EV$99,A75,FALSE)</f>
        <v>#N/A</v>
      </c>
      <c r="F75" s="5"/>
      <c r="G75" s="79" t="e">
        <f>VLOOKUP($G$1,Daten_Vergleichsliste!$A$2:$EV$99,A75,FALSE)</f>
        <v>#N/A</v>
      </c>
      <c r="H75" s="5"/>
      <c r="I75" s="79" t="e">
        <f>VLOOKUP($I$1,Daten_Vergleichsliste!$A$2:$EV$99,A75,FALSE)</f>
        <v>#N/A</v>
      </c>
      <c r="J75" s="5"/>
      <c r="K75" s="79" t="e">
        <f>VLOOKUP($K$1,Daten_Vergleichsliste!$A$2:$EV$99,A75,FALSE)</f>
        <v>#N/A</v>
      </c>
      <c r="L75" s="5"/>
      <c r="M75" s="79" t="e">
        <f>VLOOKUP($M$1,Daten_Vergleichsliste!$A$2:$EV$99,A75,FALSE)</f>
        <v>#N/A</v>
      </c>
    </row>
    <row r="76" spans="1:13" s="1" customFormat="1" ht="30" x14ac:dyDescent="0.25">
      <c r="A76" s="1">
        <v>14</v>
      </c>
      <c r="B76" s="1">
        <v>15</v>
      </c>
      <c r="C76" s="2"/>
      <c r="D76" s="10" t="s">
        <v>1320</v>
      </c>
      <c r="E76" s="74" t="e">
        <f>CONCATENATE("Immobilieneigentümerschaft im Besitz des E-Mobilitätsstromzählers: ", VLOOKUP($E$1,Daten_Vergleichsliste!$A$2:$EV$99,A76,FALSE), "
Dienstleistungsunternehmen im Besitz des E-Mobilitätsstromzählers: ", VLOOKUP($E$1,Daten_Vergleichsliste!$A$2:$EV$99,B76,FALSE))</f>
        <v>#N/A</v>
      </c>
      <c r="F76" s="5"/>
      <c r="G76" s="79" t="e">
        <f>CONCATENATE("Immobilieneigentümerschaft im Besitz des E-Mobilitätsstromzählers: ", VLOOKUP($G$1,Daten_Vergleichsliste!$A$2:$EV$99,A76,FALSE), "
Dienstleistungsunternehmen im Besitz des E-Mobilitätsstromzählers: ", VLOOKUP($G$1,Daten_Vergleichsliste!$A$2:$EV$99,B76,FALSE))</f>
        <v>#N/A</v>
      </c>
      <c r="H76" s="5"/>
      <c r="I76" s="79" t="e">
        <f>CONCATENATE("Immobilieneigentümerschaft im Besitz des E-Mobilitätsstromzählers: ", VLOOKUP($I$1,Daten_Vergleichsliste!$A$2:$EV$99,A76,FALSE), "
Dienstleistungsunternehmen im Besitz des E-Mobilitätsstromzählers: ", VLOOKUP($I$1,Daten_Vergleichsliste!$A$2:$EV$99,B76,FALSE))</f>
        <v>#N/A</v>
      </c>
      <c r="J76" s="5"/>
      <c r="K76" s="79" t="e">
        <f>CONCATENATE("Immobilieneigentümerschaft im Besitz des E-Mobilitätsstromzählers: ", VLOOKUP($K$1,Daten_Vergleichsliste!$A$2:$EV$99,A76,FALSE), "
Dienstleistungsunternehmen im Besitz des E-Mobilitätsstromzählers: ", VLOOKUP($K$1,Daten_Vergleichsliste!$A$2:$EV$99,B76,FALSE))</f>
        <v>#N/A</v>
      </c>
      <c r="L76" s="5"/>
      <c r="M76" s="79" t="e">
        <f>CONCATENATE("Immobilieneigentümerschaft im Besitz des E-Mobilitätsstromzählers: ", VLOOKUP($M$1,Daten_Vergleichsliste!$A$2:$EV$99,A76,FALSE), "
Dienstleistungsunternehmen im Besitz des E-Mobilitätsstromzählers: ", VLOOKUP($M$1,Daten_Vergleichsliste!$A$2:$EV$99,B76,FALSE))</f>
        <v>#N/A</v>
      </c>
    </row>
    <row r="77" spans="1:13" s="1" customFormat="1" ht="15" thickBot="1" x14ac:dyDescent="0.25">
      <c r="A77" s="1">
        <v>16</v>
      </c>
      <c r="C77" s="2"/>
      <c r="D77" s="44" t="s">
        <v>1321</v>
      </c>
      <c r="E77" s="86" t="e">
        <f>VLOOKUP($E$1,Daten_Vergleichsliste!$A$2:$EV$99,A77,FALSE)</f>
        <v>#N/A</v>
      </c>
      <c r="F77" s="5"/>
      <c r="G77" s="85" t="e">
        <f>VLOOKUP($G$1,Daten_Vergleichsliste!$A$2:$EV$99,A77,FALSE)</f>
        <v>#N/A</v>
      </c>
      <c r="H77" s="5"/>
      <c r="I77" s="85" t="e">
        <f>VLOOKUP($I$1,Daten_Vergleichsliste!$A$2:$EV$99,A77,FALSE)</f>
        <v>#N/A</v>
      </c>
      <c r="J77" s="5"/>
      <c r="K77" s="85" t="e">
        <f>VLOOKUP($K$1,Daten_Vergleichsliste!$A$2:$EV$99,A77,FALSE)</f>
        <v>#N/A</v>
      </c>
      <c r="L77" s="5"/>
      <c r="M77" s="85" t="e">
        <f>VLOOKUP($M$1,Daten_Vergleichsliste!$A$2:$EV$99,A77,FALSE)</f>
        <v>#N/A</v>
      </c>
    </row>
    <row r="78" spans="1:13" s="1" customFormat="1" ht="19.5" thickTop="1" thickBot="1" x14ac:dyDescent="0.3">
      <c r="C78" s="2"/>
      <c r="D78" s="71" t="s">
        <v>1322</v>
      </c>
      <c r="E78" s="104"/>
      <c r="F78" s="70"/>
      <c r="G78" s="105"/>
      <c r="H78" s="70"/>
      <c r="I78" s="105"/>
      <c r="J78" s="70"/>
      <c r="K78" s="105"/>
      <c r="L78" s="70"/>
      <c r="M78" s="105"/>
    </row>
    <row r="79" spans="1:13" s="1" customFormat="1" ht="15.75" thickTop="1" x14ac:dyDescent="0.25">
      <c r="A79" s="1">
        <v>19</v>
      </c>
      <c r="C79" s="2"/>
      <c r="D79" s="13" t="s">
        <v>1323</v>
      </c>
      <c r="E79" s="73" t="e">
        <f>VLOOKUP($E$1,Daten_Vergleichsliste!$A$2:$EV$99,A79,FALSE)</f>
        <v>#N/A</v>
      </c>
      <c r="F79" s="5"/>
      <c r="G79" s="78" t="e">
        <f>VLOOKUP($G$1,Daten_Vergleichsliste!$A$2:$EV$99,A79,FALSE)</f>
        <v>#N/A</v>
      </c>
      <c r="H79" s="5"/>
      <c r="I79" s="78" t="e">
        <f>VLOOKUP($I$1,Daten_Vergleichsliste!$A$2:$EV$99,A79,FALSE)</f>
        <v>#N/A</v>
      </c>
      <c r="J79" s="5"/>
      <c r="K79" s="78" t="e">
        <f>VLOOKUP($K$1,Daten_Vergleichsliste!$A$2:$EV$99,A79,FALSE)</f>
        <v>#N/A</v>
      </c>
      <c r="L79" s="5"/>
      <c r="M79" s="78" t="e">
        <f>VLOOKUP($M$1,Daten_Vergleichsliste!$A$2:$EV$99,A79,FALSE)</f>
        <v>#N/A</v>
      </c>
    </row>
    <row r="80" spans="1:13" s="1" customFormat="1" ht="28.5" x14ac:dyDescent="0.2">
      <c r="A80" s="1">
        <v>20</v>
      </c>
      <c r="C80" s="2"/>
      <c r="D80" s="15" t="s">
        <v>1324</v>
      </c>
      <c r="E80" s="94" t="e">
        <f>VLOOKUP($E$1,Daten_Vergleichsliste!$A$2:$EV$99,A80,FALSE)</f>
        <v>#N/A</v>
      </c>
      <c r="F80" s="5"/>
      <c r="G80" s="95" t="e">
        <f>VLOOKUP($G$1,Daten_Vergleichsliste!$A$2:$EV$99,A80,FALSE)</f>
        <v>#N/A</v>
      </c>
      <c r="H80" s="5"/>
      <c r="I80" s="95" t="e">
        <f>VLOOKUP($I$1,Daten_Vergleichsliste!$A$2:$EV$99,A80,FALSE)</f>
        <v>#N/A</v>
      </c>
      <c r="J80" s="5"/>
      <c r="K80" s="95" t="e">
        <f>VLOOKUP($K$1,Daten_Vergleichsliste!$A$2:$EV$99,A80,FALSE)</f>
        <v>#N/A</v>
      </c>
      <c r="L80" s="5"/>
      <c r="M80" s="95" t="e">
        <f>VLOOKUP($M$1,Daten_Vergleichsliste!$A$2:$EV$99,A80,FALSE)</f>
        <v>#N/A</v>
      </c>
    </row>
    <row r="81" spans="1:13" s="1" customFormat="1" ht="15.75" thickBot="1" x14ac:dyDescent="0.3">
      <c r="A81" s="1">
        <v>21</v>
      </c>
      <c r="C81" s="2"/>
      <c r="D81" s="12" t="s">
        <v>1325</v>
      </c>
      <c r="E81" s="14" t="e">
        <f>VLOOKUP($E$1,Daten_Vergleichsliste!$A$2:$EV$99,A81,FALSE)</f>
        <v>#N/A</v>
      </c>
      <c r="F81" s="5"/>
      <c r="G81" s="90" t="e">
        <f>VLOOKUP($G$1,Daten_Vergleichsliste!$A$2:$EV$99,A81,FALSE)</f>
        <v>#N/A</v>
      </c>
      <c r="H81" s="5"/>
      <c r="I81" s="90" t="e">
        <f>VLOOKUP($I$1,Daten_Vergleichsliste!$A$2:$EV$99,A81,FALSE)</f>
        <v>#N/A</v>
      </c>
      <c r="J81" s="5"/>
      <c r="K81" s="90" t="e">
        <f>VLOOKUP($K$1,Daten_Vergleichsliste!$A$2:$EV$99,A81,FALSE)</f>
        <v>#N/A</v>
      </c>
      <c r="L81" s="5"/>
      <c r="M81" s="90" t="e">
        <f>VLOOKUP($M$1,Daten_Vergleichsliste!$A$2:$EV$99,A81,FALSE)</f>
        <v>#N/A</v>
      </c>
    </row>
    <row r="82" spans="1:13" s="1" customFormat="1" ht="18" customHeight="1" thickTop="1" thickBot="1" x14ac:dyDescent="0.3">
      <c r="C82" s="2"/>
      <c r="D82" s="71" t="s">
        <v>1326</v>
      </c>
      <c r="E82" s="104"/>
      <c r="F82" s="70"/>
      <c r="G82" s="105"/>
      <c r="H82" s="70"/>
      <c r="I82" s="105"/>
      <c r="J82" s="70"/>
      <c r="K82" s="105"/>
      <c r="L82" s="70"/>
      <c r="M82" s="105"/>
    </row>
    <row r="83" spans="1:13" s="1" customFormat="1" ht="30.75" thickTop="1" x14ac:dyDescent="0.25">
      <c r="A83" s="1">
        <v>46</v>
      </c>
      <c r="C83" s="2"/>
      <c r="D83" s="13" t="s">
        <v>1327</v>
      </c>
      <c r="E83" s="73" t="e">
        <f>VLOOKUP($E$1,Daten_Vergleichsliste!$A$2:$EV$99,A83,FALSE)</f>
        <v>#N/A</v>
      </c>
      <c r="F83" s="5"/>
      <c r="G83" s="78" t="e">
        <f>VLOOKUP($G$1,Daten_Vergleichsliste!$A$2:$EV$99,A83,FALSE)</f>
        <v>#N/A</v>
      </c>
      <c r="H83" s="5"/>
      <c r="I83" s="78" t="e">
        <f>VLOOKUP($I$1,Daten_Vergleichsliste!$A$2:$EV$99,A83,FALSE)</f>
        <v>#N/A</v>
      </c>
      <c r="J83" s="5"/>
      <c r="K83" s="78" t="e">
        <f>VLOOKUP($K$1,Daten_Vergleichsliste!$A$2:$EV$99,A83,FALSE)</f>
        <v>#N/A</v>
      </c>
      <c r="L83" s="5"/>
      <c r="M83" s="78" t="e">
        <f>VLOOKUP($M$1,Daten_Vergleichsliste!$A$2:$EV$99,A83,FALSE)</f>
        <v>#N/A</v>
      </c>
    </row>
    <row r="84" spans="1:13" s="1" customFormat="1" ht="30" x14ac:dyDescent="0.25">
      <c r="A84" s="1">
        <v>45</v>
      </c>
      <c r="C84" s="2"/>
      <c r="D84" s="10" t="s">
        <v>1328</v>
      </c>
      <c r="E84" s="74" t="e">
        <f>VLOOKUP($E$1,Daten_Vergleichsliste!$A$2:$EV$99,A84,FALSE)</f>
        <v>#N/A</v>
      </c>
      <c r="F84" s="5"/>
      <c r="G84" s="79" t="e">
        <f>VLOOKUP($G$1,Daten_Vergleichsliste!$A$2:$EV$99,A84,FALSE)</f>
        <v>#N/A</v>
      </c>
      <c r="H84" s="5"/>
      <c r="I84" s="79" t="e">
        <f>VLOOKUP($I$1,Daten_Vergleichsliste!$A$2:$EV$99,A84,FALSE)</f>
        <v>#N/A</v>
      </c>
      <c r="J84" s="5"/>
      <c r="K84" s="79" t="e">
        <f>VLOOKUP($K$1,Daten_Vergleichsliste!$A$2:$EV$99,A84,FALSE)</f>
        <v>#N/A</v>
      </c>
      <c r="L84" s="5"/>
      <c r="M84" s="79" t="e">
        <f>VLOOKUP($M$1,Daten_Vergleichsliste!$A$2:$EV$99,A84,FALSE)</f>
        <v>#N/A</v>
      </c>
    </row>
    <row r="85" spans="1:13" s="1" customFormat="1" ht="60" x14ac:dyDescent="0.25">
      <c r="A85" s="1">
        <v>55</v>
      </c>
      <c r="C85" s="2"/>
      <c r="D85" s="10" t="s">
        <v>1329</v>
      </c>
      <c r="E85" s="74" t="e">
        <f>VLOOKUP($E$1,Daten_Vergleichsliste!$A$2:$EV$99,A85,FALSE)</f>
        <v>#N/A</v>
      </c>
      <c r="F85" s="5"/>
      <c r="G85" s="79" t="e">
        <f>VLOOKUP($G$1,Daten_Vergleichsliste!$A$2:$EV$99,A85,FALSE)</f>
        <v>#N/A</v>
      </c>
      <c r="H85" s="5"/>
      <c r="I85" s="79" t="e">
        <f>VLOOKUP($I$1,Daten_Vergleichsliste!$A$2:$EV$99,A85,FALSE)</f>
        <v>#N/A</v>
      </c>
      <c r="J85" s="5"/>
      <c r="K85" s="79" t="e">
        <f>VLOOKUP($K$1,Daten_Vergleichsliste!$A$2:$EV$99,A85,FALSE)</f>
        <v>#N/A</v>
      </c>
      <c r="L85" s="5"/>
      <c r="M85" s="79" t="e">
        <f>VLOOKUP($M$1,Daten_Vergleichsliste!$A$2:$EV$99,A85,FALSE)</f>
        <v>#N/A</v>
      </c>
    </row>
    <row r="86" spans="1:13" s="1" customFormat="1" ht="30" x14ac:dyDescent="0.25">
      <c r="A86" s="1">
        <v>47</v>
      </c>
      <c r="C86" s="2"/>
      <c r="D86" s="10" t="s">
        <v>1330</v>
      </c>
      <c r="E86" s="74" t="e">
        <f>VLOOKUP($E$1,Daten_Vergleichsliste!$A$2:$EV$99,A86,FALSE)</f>
        <v>#N/A</v>
      </c>
      <c r="F86" s="5"/>
      <c r="G86" s="79" t="e">
        <f>VLOOKUP($G$1,Daten_Vergleichsliste!$A$2:$EV$99,A86,FALSE)</f>
        <v>#N/A</v>
      </c>
      <c r="H86" s="5"/>
      <c r="I86" s="79" t="e">
        <f>VLOOKUP($I$1,Daten_Vergleichsliste!$A$2:$EV$99,A86,FALSE)</f>
        <v>#N/A</v>
      </c>
      <c r="J86" s="5"/>
      <c r="K86" s="79" t="e">
        <f>VLOOKUP($K$1,Daten_Vergleichsliste!$A$2:$EV$99,A86,FALSE)</f>
        <v>#N/A</v>
      </c>
      <c r="L86" s="5"/>
      <c r="M86" s="79" t="e">
        <f>VLOOKUP($M$1,Daten_Vergleichsliste!$A$2:$EV$99,A86,FALSE)</f>
        <v>#N/A</v>
      </c>
    </row>
    <row r="87" spans="1:13" s="1" customFormat="1" ht="30.75" thickBot="1" x14ac:dyDescent="0.3">
      <c r="A87" s="1">
        <v>56</v>
      </c>
      <c r="C87" s="2"/>
      <c r="D87" s="12" t="s">
        <v>1331</v>
      </c>
      <c r="E87" s="31" t="e">
        <f>VLOOKUP($E$1,Daten_Vergleichsliste!$A$2:$EV$99,A87,FALSE)</f>
        <v>#N/A</v>
      </c>
      <c r="F87" s="5"/>
      <c r="G87" s="81" t="e">
        <f>VLOOKUP($G$1,Daten_Vergleichsliste!$A$2:$EV$99,A87,FALSE)</f>
        <v>#N/A</v>
      </c>
      <c r="H87" s="5"/>
      <c r="I87" s="81" t="e">
        <f>VLOOKUP($I$1,Daten_Vergleichsliste!$A$2:$EV$99,A87,FALSE)</f>
        <v>#N/A</v>
      </c>
      <c r="J87" s="5"/>
      <c r="K87" s="81" t="e">
        <f>VLOOKUP($K$1,Daten_Vergleichsliste!$A$2:$EV$99,A87,FALSE)</f>
        <v>#N/A</v>
      </c>
      <c r="L87" s="5"/>
      <c r="M87" s="81" t="e">
        <f>VLOOKUP($M$1,Daten_Vergleichsliste!$A$2:$EV$99,A87,FALSE)</f>
        <v>#N/A</v>
      </c>
    </row>
    <row r="88" spans="1:13" s="1" customFormat="1" ht="18" customHeight="1" thickTop="1" thickBot="1" x14ac:dyDescent="0.3">
      <c r="C88" s="2"/>
      <c r="D88" s="71" t="s">
        <v>1332</v>
      </c>
      <c r="E88" s="104"/>
      <c r="F88" s="70"/>
      <c r="G88" s="105"/>
      <c r="H88" s="70"/>
      <c r="I88" s="105"/>
      <c r="J88" s="70"/>
      <c r="K88" s="105"/>
      <c r="L88" s="70"/>
      <c r="M88" s="105"/>
    </row>
    <row r="89" spans="1:13" s="1" customFormat="1" ht="15.75" thickTop="1" x14ac:dyDescent="0.25">
      <c r="A89" s="1">
        <v>132</v>
      </c>
      <c r="C89" s="2"/>
      <c r="D89" s="13" t="s">
        <v>1333</v>
      </c>
      <c r="E89" s="73" t="e">
        <f>VLOOKUP($E$1,Daten_Vergleichsliste!$A$2:$EV$99,A89,FALSE)</f>
        <v>#N/A</v>
      </c>
      <c r="F89" s="5"/>
      <c r="G89" s="78" t="e">
        <f>VLOOKUP($G$1,Daten_Vergleichsliste!$A$2:$EV$99,A89,FALSE)</f>
        <v>#N/A</v>
      </c>
      <c r="H89" s="5"/>
      <c r="I89" s="78" t="e">
        <f>VLOOKUP($I$1,Daten_Vergleichsliste!$A$2:$EV$99,A89,FALSE)</f>
        <v>#N/A</v>
      </c>
      <c r="J89" s="5"/>
      <c r="K89" s="78" t="e">
        <f>VLOOKUP($K$1,Daten_Vergleichsliste!$A$2:$EV$99,A89,FALSE)</f>
        <v>#N/A</v>
      </c>
      <c r="L89" s="5"/>
      <c r="M89" s="78" t="e">
        <f>VLOOKUP($M$1,Daten_Vergleichsliste!$A$2:$EV$99,A89,FALSE)</f>
        <v>#N/A</v>
      </c>
    </row>
    <row r="90" spans="1:13" s="1" customFormat="1" ht="15" x14ac:dyDescent="0.25">
      <c r="A90" s="1">
        <v>133</v>
      </c>
      <c r="C90" s="2"/>
      <c r="D90" s="10" t="s">
        <v>1334</v>
      </c>
      <c r="E90" s="74" t="e">
        <f>VLOOKUP($E$1,Daten_Vergleichsliste!$A$2:$EV$99,A90,FALSE)</f>
        <v>#N/A</v>
      </c>
      <c r="F90" s="5"/>
      <c r="G90" s="79" t="e">
        <f>VLOOKUP($G$1,Daten_Vergleichsliste!$A$2:$EV$99,A90,FALSE)</f>
        <v>#N/A</v>
      </c>
      <c r="H90" s="5"/>
      <c r="I90" s="79" t="e">
        <f>VLOOKUP($I$1,Daten_Vergleichsliste!$A$2:$EV$99,A90,FALSE)</f>
        <v>#N/A</v>
      </c>
      <c r="J90" s="5"/>
      <c r="K90" s="79" t="e">
        <f>VLOOKUP($K$1,Daten_Vergleichsliste!$A$2:$EV$99,A90,FALSE)</f>
        <v>#N/A</v>
      </c>
      <c r="L90" s="5"/>
      <c r="M90" s="79" t="e">
        <f>VLOOKUP($M$1,Daten_Vergleichsliste!$A$2:$EV$99,A90,FALSE)</f>
        <v>#N/A</v>
      </c>
    </row>
    <row r="91" spans="1:13" s="1" customFormat="1" ht="30" x14ac:dyDescent="0.25">
      <c r="A91" s="1">
        <v>134</v>
      </c>
      <c r="C91" s="2"/>
      <c r="D91" s="10" t="s">
        <v>1335</v>
      </c>
      <c r="E91" s="74" t="e">
        <f>VLOOKUP($E$1,Daten_Vergleichsliste!$A$2:$EV$99,A91,FALSE)</f>
        <v>#N/A</v>
      </c>
      <c r="F91" s="5"/>
      <c r="G91" s="79" t="e">
        <f>VLOOKUP($G$1,Daten_Vergleichsliste!$A$2:$EV$99,A91,FALSE)</f>
        <v>#N/A</v>
      </c>
      <c r="H91" s="5"/>
      <c r="I91" s="79" t="e">
        <f>VLOOKUP($I$1,Daten_Vergleichsliste!$A$2:$EV$99,A91,FALSE)</f>
        <v>#N/A</v>
      </c>
      <c r="J91" s="5"/>
      <c r="K91" s="79" t="e">
        <f>VLOOKUP($K$1,Daten_Vergleichsliste!$A$2:$EV$99,A91,FALSE)</f>
        <v>#N/A</v>
      </c>
      <c r="L91" s="5"/>
      <c r="M91" s="79" t="e">
        <f>VLOOKUP($M$1,Daten_Vergleichsliste!$A$2:$EV$99,A91,FALSE)</f>
        <v>#N/A</v>
      </c>
    </row>
    <row r="92" spans="1:13" s="1" customFormat="1" ht="30" x14ac:dyDescent="0.25">
      <c r="A92" s="1">
        <v>135</v>
      </c>
      <c r="C92" s="2"/>
      <c r="D92" s="10" t="s">
        <v>1332</v>
      </c>
      <c r="E92" s="74" t="e">
        <f>VLOOKUP($E$1,Daten_Vergleichsliste!$A$2:$EV$99,A92,FALSE)</f>
        <v>#N/A</v>
      </c>
      <c r="F92" s="5"/>
      <c r="G92" s="79" t="e">
        <f>VLOOKUP($G$1,Daten_Vergleichsliste!$A$2:$EV$99,A92,FALSE)</f>
        <v>#N/A</v>
      </c>
      <c r="H92" s="5"/>
      <c r="I92" s="79" t="e">
        <f>VLOOKUP($I$1,Daten_Vergleichsliste!$A$2:$EV$99,A92,FALSE)</f>
        <v>#N/A</v>
      </c>
      <c r="J92" s="5"/>
      <c r="K92" s="79" t="e">
        <f>VLOOKUP($K$1,Daten_Vergleichsliste!$A$2:$EV$99,A92,FALSE)</f>
        <v>#N/A</v>
      </c>
      <c r="L92" s="5"/>
      <c r="M92" s="79" t="e">
        <f>VLOOKUP($M$1,Daten_Vergleichsliste!$A$2:$EV$99,A92,FALSE)</f>
        <v>#N/A</v>
      </c>
    </row>
    <row r="93" spans="1:13" s="1" customFormat="1" ht="15" thickBot="1" x14ac:dyDescent="0.25">
      <c r="A93" s="1">
        <v>136</v>
      </c>
      <c r="C93" s="2"/>
      <c r="D93" s="20" t="s">
        <v>1271</v>
      </c>
      <c r="E93" s="96" t="e">
        <f>VLOOKUP($E$1,Daten_Vergleichsliste!$A$2:$EV$99,A93,FALSE)</f>
        <v>#N/A</v>
      </c>
      <c r="F93" s="5"/>
      <c r="G93" s="90" t="e">
        <f>VLOOKUP($G$1,Daten_Vergleichsliste!$A$2:$EV$99,A93,FALSE)</f>
        <v>#N/A</v>
      </c>
      <c r="H93" s="5"/>
      <c r="I93" s="90" t="e">
        <f>VLOOKUP($I$1,Daten_Vergleichsliste!$A$2:$EV$99,A93,FALSE)</f>
        <v>#N/A</v>
      </c>
      <c r="J93" s="5"/>
      <c r="K93" s="90" t="e">
        <f>VLOOKUP($K$1,Daten_Vergleichsliste!$A$2:$EV$99,A93,FALSE)</f>
        <v>#N/A</v>
      </c>
      <c r="L93" s="5"/>
      <c r="M93" s="90" t="e">
        <f>VLOOKUP($M$1,Daten_Vergleichsliste!$A$2:$EV$99,A93,FALSE)</f>
        <v>#N/A</v>
      </c>
    </row>
    <row r="94" spans="1:13" s="1" customFormat="1" ht="18" customHeight="1" thickTop="1" thickBot="1" x14ac:dyDescent="0.3">
      <c r="C94" s="2"/>
      <c r="D94" s="71" t="s">
        <v>1336</v>
      </c>
      <c r="E94" s="104"/>
      <c r="F94" s="70"/>
      <c r="G94" s="105"/>
      <c r="H94" s="70"/>
      <c r="I94" s="105"/>
      <c r="J94" s="70"/>
      <c r="K94" s="105"/>
      <c r="L94" s="70"/>
      <c r="M94" s="105"/>
    </row>
    <row r="95" spans="1:13" s="1" customFormat="1" ht="15.75" thickTop="1" x14ac:dyDescent="0.25">
      <c r="A95" s="1">
        <v>70</v>
      </c>
      <c r="C95" s="2"/>
      <c r="D95" s="13" t="s">
        <v>1337</v>
      </c>
      <c r="E95" s="73" t="e">
        <f>VLOOKUP($E$1,Daten_Vergleichsliste!$A$2:$EV$99,A95,FALSE)</f>
        <v>#N/A</v>
      </c>
      <c r="F95" s="5"/>
      <c r="G95" s="78" t="e">
        <f>VLOOKUP($G$1,Daten_Vergleichsliste!$A$2:$EV$99,A95,FALSE)</f>
        <v>#N/A</v>
      </c>
      <c r="H95" s="5"/>
      <c r="I95" s="78" t="e">
        <f>VLOOKUP($I$1,Daten_Vergleichsliste!$A$2:$EV$99,A95,FALSE)</f>
        <v>#N/A</v>
      </c>
      <c r="J95" s="5"/>
      <c r="K95" s="79" t="e">
        <f>VLOOKUP($K$1,Daten_Vergleichsliste!$A$2:$EV$99,A95,FALSE)</f>
        <v>#N/A</v>
      </c>
      <c r="L95" s="5"/>
      <c r="M95" s="78" t="e">
        <f>VLOOKUP($M$1,Daten_Vergleichsliste!$A$2:$EV$99,A95,FALSE)</f>
        <v>#N/A</v>
      </c>
    </row>
    <row r="96" spans="1:13" s="1" customFormat="1" ht="15" x14ac:dyDescent="0.25">
      <c r="A96" s="1">
        <v>71</v>
      </c>
      <c r="C96" s="2"/>
      <c r="D96" s="10" t="s">
        <v>1338</v>
      </c>
      <c r="E96" s="74" t="e">
        <f>VLOOKUP($E$1,Daten_Vergleichsliste!$A$2:$EV$99,A96,FALSE)</f>
        <v>#N/A</v>
      </c>
      <c r="F96" s="5"/>
      <c r="G96" s="79" t="e">
        <f>VLOOKUP($G$1,Daten_Vergleichsliste!$A$2:$EV$99,A96,FALSE)</f>
        <v>#N/A</v>
      </c>
      <c r="H96" s="5"/>
      <c r="I96" s="79" t="e">
        <f>VLOOKUP($I$1,Daten_Vergleichsliste!$A$2:$EV$99,A96,FALSE)</f>
        <v>#N/A</v>
      </c>
      <c r="J96" s="5"/>
      <c r="K96" s="79" t="e">
        <f>VLOOKUP($K$1,Daten_Vergleichsliste!$A$2:$EV$99,A96,FALSE)</f>
        <v>#N/A</v>
      </c>
      <c r="L96" s="5"/>
      <c r="M96" s="79" t="e">
        <f>VLOOKUP($M$1,Daten_Vergleichsliste!$A$2:$EV$99,A96,FALSE)</f>
        <v>#N/A</v>
      </c>
    </row>
    <row r="97" spans="1:13" s="1" customFormat="1" ht="15.75" thickBot="1" x14ac:dyDescent="0.3">
      <c r="A97" s="1">
        <v>72</v>
      </c>
      <c r="B97" s="1">
        <v>73</v>
      </c>
      <c r="C97" s="2"/>
      <c r="D97" s="12" t="s">
        <v>1339</v>
      </c>
      <c r="E97" s="31" t="e">
        <f>CONCATENATE(
VLOOKUP($E$1,Daten_Vergleichsliste!$A$2:$EV$99,A97,FALSE),
IF(OR(ISBLANK(VLOOKUP($E$1,Daten_Vergleichsliste!$A$2:$EV$99,B97,FALSE)),VLOOKUP($E$1,Daten_Vergleichsliste!$A$2:$EV$99,B97,FALSE)=""),
VLOOKUP($E$1,Daten_Vergleichsliste!$A$2:$EV$99,B97,FALSE),
CONCATENATE(", ",VLOOKUP($E$1,Daten_Vergleichsliste!$A$2:$EV$99,B97,FALSE))))</f>
        <v>#N/A</v>
      </c>
      <c r="F97" s="5"/>
      <c r="G97" s="81" t="e">
        <f>CONCATENATE(
VLOOKUP($G$1,Daten_Vergleichsliste!$A$2:$EV$99,A97,FALSE),
IF(OR(ISBLANK(VLOOKUP($G$1,Daten_Vergleichsliste!$A$2:$EV$99,B97,FALSE)),VLOOKUP($G$1,Daten_Vergleichsliste!$A$2:$EV$99,B97,FALSE)=""),
VLOOKUP($G$1,Daten_Vergleichsliste!$A$2:$EV$99,B97,FALSE),
CONCATENATE(", ",VLOOKUP($G$1,Daten_Vergleichsliste!$A$2:$EV$99,B97,FALSE))))</f>
        <v>#N/A</v>
      </c>
      <c r="H97" s="5"/>
      <c r="I97" s="81" t="e">
        <f>CONCATENATE(
VLOOKUP($I$1,Daten_Vergleichsliste!$A$2:$EV$99,A97,FALSE),
IF(OR(ISBLANK(VLOOKUP($I$1,Daten_Vergleichsliste!$A$2:$EV$99,B97,FALSE)),VLOOKUP($I$1,Daten_Vergleichsliste!$A$2:$EV$99,B97,FALSE)=""),
VLOOKUP($I$1,Daten_Vergleichsliste!$A$2:$EV$99,B97,FALSE),
CONCATENATE(", ",VLOOKUP($I$1,Daten_Vergleichsliste!$A$2:$EV$99,B97,FALSE))))</f>
        <v>#N/A</v>
      </c>
      <c r="J97" s="5"/>
      <c r="K97" s="81" t="e">
        <f>CONCATENATE(
VLOOKUP($K$1,Daten_Vergleichsliste!$A$2:$EV$99,A97,FALSE),
IF(OR(ISBLANK(VLOOKUP($K$1,Daten_Vergleichsliste!$A$2:$EV$99,B97,FALSE)),VLOOKUP($K$1,Daten_Vergleichsliste!$A$2:$EV$99,B97,FALSE)=""),
VLOOKUP($K$1,Daten_Vergleichsliste!$A$2:$EV$99,B97,FALSE),
CONCATENATE(", ",VLOOKUP($K$1,Daten_Vergleichsliste!$A$2:$EV$99,B97,FALSE))))</f>
        <v>#N/A</v>
      </c>
      <c r="L97" s="5"/>
      <c r="M97" s="81" t="e">
        <f>CONCATENATE(
VLOOKUP($M$1,Daten_Vergleichsliste!$A$2:$EV$99,A97,FALSE),
IF(OR(ISBLANK(VLOOKUP($M$1,Daten_Vergleichsliste!$A$2:$EV$99,B97,FALSE)),VLOOKUP($M$1,Daten_Vergleichsliste!$A$2:$EV$99,B97,FALSE)=""),
VLOOKUP($M$1,Daten_Vergleichsliste!$A$2:$EV$99,B97,FALSE),
CONCATENATE(", ",VLOOKUP($M$1,Daten_Vergleichsliste!$A$2:$EV$99,B97,FALSE))))</f>
        <v>#N/A</v>
      </c>
    </row>
    <row r="98" spans="1:13" s="1" customFormat="1" ht="15.75" thickTop="1" thickBot="1" x14ac:dyDescent="0.25">
      <c r="C98" s="2"/>
      <c r="D98" s="23"/>
      <c r="E98" s="76"/>
      <c r="F98" s="5"/>
      <c r="G98" s="76"/>
      <c r="H98" s="5"/>
      <c r="I98" s="76"/>
      <c r="J98" s="5"/>
      <c r="K98" s="76"/>
      <c r="L98" s="5"/>
      <c r="M98" s="76"/>
    </row>
    <row r="99" spans="1:13" s="1" customFormat="1" ht="20.45" customHeight="1" thickTop="1" x14ac:dyDescent="0.3">
      <c r="C99" s="2"/>
      <c r="D99" s="103" t="s">
        <v>1340</v>
      </c>
      <c r="E99" s="100"/>
      <c r="F99" s="68"/>
      <c r="G99" s="102"/>
      <c r="H99" s="68"/>
      <c r="I99" s="102"/>
      <c r="J99" s="68"/>
      <c r="K99" s="102"/>
      <c r="L99" s="68"/>
      <c r="M99" s="102"/>
    </row>
    <row r="100" spans="1:13" s="1" customFormat="1" ht="18.75" thickBot="1" x14ac:dyDescent="0.3">
      <c r="C100" s="2"/>
      <c r="D100" s="71" t="s">
        <v>1341</v>
      </c>
      <c r="E100" s="104"/>
      <c r="F100" s="70"/>
      <c r="G100" s="105"/>
      <c r="H100" s="70"/>
      <c r="I100" s="105"/>
      <c r="J100" s="70"/>
      <c r="K100" s="105"/>
      <c r="L100" s="70"/>
      <c r="M100" s="105"/>
    </row>
    <row r="101" spans="1:13" s="1" customFormat="1" ht="16.5" thickTop="1" thickBot="1" x14ac:dyDescent="0.3">
      <c r="A101" s="1">
        <v>51</v>
      </c>
      <c r="C101" s="2"/>
      <c r="D101" s="46" t="s">
        <v>1342</v>
      </c>
      <c r="E101" s="88" t="e">
        <f>VLOOKUP($E$1,Daten_Vergleichsliste!$A$2:$EV$99,A101,FALSE)</f>
        <v>#N/A</v>
      </c>
      <c r="F101" s="5"/>
      <c r="G101" s="89" t="e">
        <f>VLOOKUP($G$1,Daten_Vergleichsliste!$A$2:$EV$99,A101,FALSE)</f>
        <v>#N/A</v>
      </c>
      <c r="H101" s="5"/>
      <c r="I101" s="89" t="e">
        <f>VLOOKUP($I$1,Daten_Vergleichsliste!$A$2:$EV$99,A101,FALSE)</f>
        <v>#N/A</v>
      </c>
      <c r="J101" s="5"/>
      <c r="K101" s="89" t="e">
        <f>VLOOKUP($K$1,Daten_Vergleichsliste!$A$2:$EV$99,A101,FALSE)</f>
        <v>#N/A</v>
      </c>
      <c r="L101" s="5"/>
      <c r="M101" s="89" t="e">
        <f>VLOOKUP($M$1,Daten_Vergleichsliste!$A$2:$EV$99,A101,FALSE)</f>
        <v>#N/A</v>
      </c>
    </row>
    <row r="102" spans="1:13" s="1" customFormat="1" ht="19.5" thickTop="1" thickBot="1" x14ac:dyDescent="0.3">
      <c r="C102" s="2"/>
      <c r="D102" s="71" t="s">
        <v>1343</v>
      </c>
      <c r="E102" s="104"/>
      <c r="F102" s="70"/>
      <c r="G102" s="105"/>
      <c r="H102" s="70"/>
      <c r="I102" s="105"/>
      <c r="J102" s="70"/>
      <c r="K102" s="105"/>
      <c r="L102" s="70"/>
      <c r="M102" s="105"/>
    </row>
    <row r="103" spans="1:13" s="1" customFormat="1" ht="15.75" thickTop="1" x14ac:dyDescent="0.25">
      <c r="A103" s="1">
        <v>52</v>
      </c>
      <c r="C103" s="2"/>
      <c r="D103" s="13" t="s">
        <v>1344</v>
      </c>
      <c r="E103" s="73" t="e">
        <f>VLOOKUP($E$1,Daten_Vergleichsliste!$A$2:$EV$99,A103,FALSE)</f>
        <v>#N/A</v>
      </c>
      <c r="F103" s="5"/>
      <c r="G103" s="78" t="e">
        <f>VLOOKUP($G$1,Daten_Vergleichsliste!$A$2:$EV$99,A103,FALSE)</f>
        <v>#N/A</v>
      </c>
      <c r="H103" s="5"/>
      <c r="I103" s="78" t="e">
        <f>VLOOKUP($I$1,Daten_Vergleichsliste!$A$2:$EV$99,A103,FALSE)</f>
        <v>#N/A</v>
      </c>
      <c r="J103" s="5"/>
      <c r="K103" s="78" t="e">
        <f>VLOOKUP($K$1,Daten_Vergleichsliste!$A$2:$EV$99,A103,FALSE)</f>
        <v>#N/A</v>
      </c>
      <c r="L103" s="5"/>
      <c r="M103" s="78" t="e">
        <f>VLOOKUP($M$1,Daten_Vergleichsliste!$A$2:$EV$99,A103,FALSE)</f>
        <v>#N/A</v>
      </c>
    </row>
    <row r="104" spans="1:13" s="1" customFormat="1" ht="45.75" thickBot="1" x14ac:dyDescent="0.3">
      <c r="A104" s="1">
        <v>44</v>
      </c>
      <c r="C104" s="2"/>
      <c r="D104" s="12" t="s">
        <v>1345</v>
      </c>
      <c r="E104" s="31" t="e">
        <f>VLOOKUP($E$1,Daten_Vergleichsliste!$A$2:$EV$99,A104,FALSE)</f>
        <v>#N/A</v>
      </c>
      <c r="F104" s="5"/>
      <c r="G104" s="81" t="e">
        <f>VLOOKUP($G$1,Daten_Vergleichsliste!$A$2:$EV$99,A104,FALSE)</f>
        <v>#N/A</v>
      </c>
      <c r="H104" s="5"/>
      <c r="I104" s="81" t="e">
        <f>VLOOKUP($I$1,Daten_Vergleichsliste!$A$2:$EV$99,A104,FALSE)</f>
        <v>#N/A</v>
      </c>
      <c r="J104" s="5"/>
      <c r="K104" s="81" t="e">
        <f>VLOOKUP($K$1,Daten_Vergleichsliste!$A$2:$EV$99,A104,FALSE)</f>
        <v>#N/A</v>
      </c>
      <c r="L104" s="5"/>
      <c r="M104" s="81" t="e">
        <f>VLOOKUP($M$1,Daten_Vergleichsliste!$A$2:$EV$99,A104,FALSE)</f>
        <v>#N/A</v>
      </c>
    </row>
    <row r="105" spans="1:13" s="1" customFormat="1" ht="18" customHeight="1" thickTop="1" thickBot="1" x14ac:dyDescent="0.3">
      <c r="C105" s="2"/>
      <c r="D105" s="71" t="s">
        <v>1307</v>
      </c>
      <c r="E105" s="104"/>
      <c r="F105" s="70"/>
      <c r="G105" s="105"/>
      <c r="H105" s="70"/>
      <c r="I105" s="105"/>
      <c r="J105" s="70"/>
      <c r="K105" s="105"/>
      <c r="L105" s="70"/>
      <c r="M105" s="105"/>
    </row>
    <row r="106" spans="1:13" s="1" customFormat="1" ht="16.5" thickTop="1" thickBot="1" x14ac:dyDescent="0.3">
      <c r="A106" s="1">
        <v>57</v>
      </c>
      <c r="B106" s="1">
        <v>58</v>
      </c>
      <c r="C106" s="2"/>
      <c r="D106" s="87"/>
      <c r="E106" s="88" t="e">
        <f>CONCATENATE(
VLOOKUP($E$1,Daten_Vergleichsliste!$A$2:$EV$99,A106,FALSE),
IF(OR(ISBLANK(VLOOKUP($E$1,Daten_Vergleichsliste!$A$2:$EV$99,B106,FALSE)),VLOOKUP($E$1,Daten_Vergleichsliste!$A$2:$EV$99,B106,FALSE)=""),
VLOOKUP($E$1,Daten_Vergleichsliste!$A$2:$EV$99,B106,FALSE),
CONCATENATE(", ",VLOOKUP($E$1,Daten_Vergleichsliste!$A$2:$EV$99,B106,FALSE))))</f>
        <v>#N/A</v>
      </c>
      <c r="F106" s="5"/>
      <c r="G106" s="89" t="e">
        <f>CONCATENATE(
VLOOKUP($G$1,Daten_Vergleichsliste!$A$2:$EV$99,A106,FALSE),
IF(OR(ISBLANK(VLOOKUP($G$1,Daten_Vergleichsliste!$A$2:$EV$99,B106,FALSE)),VLOOKUP($G$1,Daten_Vergleichsliste!$A$2:$EV$99,B106,FALSE)=""),
VLOOKUP($G$1,Daten_Vergleichsliste!$A$2:$EV$99,B106,FALSE),
CONCATENATE(", ",VLOOKUP($G$1,Daten_Vergleichsliste!$A$2:$EV$99,B106,FALSE))))</f>
        <v>#N/A</v>
      </c>
      <c r="H106" s="5"/>
      <c r="I106" s="89" t="e">
        <f>CONCATENATE(
VLOOKUP($I$1,Daten_Vergleichsliste!$A$2:$EV$99,A106,FALSE),
IF(OR(ISBLANK(VLOOKUP($I$1,Daten_Vergleichsliste!$A$2:$EV$99,B106,FALSE)),VLOOKUP($I$1,Daten_Vergleichsliste!$A$2:$EV$99,B106,FALSE)=""),
VLOOKUP($I$1,Daten_Vergleichsliste!$A$2:$EV$99,B106,FALSE),
CONCATENATE(", ",VLOOKUP($I$1,Daten_Vergleichsliste!$A$2:$EV$99,B106,FALSE))))</f>
        <v>#N/A</v>
      </c>
      <c r="J106" s="5"/>
      <c r="K106" s="89" t="e">
        <f>CONCATENATE(
VLOOKUP($K$1,Daten_Vergleichsliste!$A$2:$EV$99,A106,FALSE),
IF(OR(ISBLANK(VLOOKUP($K$1,Daten_Vergleichsliste!$A$2:$EV$99,B106,FALSE)),VLOOKUP($K$1,Daten_Vergleichsliste!$A$2:$EV$99,B106,FALSE)=""),
VLOOKUP($K$1,Daten_Vergleichsliste!$A$2:$EV$99,B106,FALSE),
CONCATENATE(", ",VLOOKUP($K$1,Daten_Vergleichsliste!$A$2:$EV$99,B106,FALSE))))</f>
        <v>#N/A</v>
      </c>
      <c r="L106" s="5"/>
      <c r="M106" s="89" t="e">
        <f>CONCATENATE(
VLOOKUP($M$1,Daten_Vergleichsliste!$A$2:$EV$99,A106,FALSE),
IF(OR(ISBLANK(VLOOKUP($M$1,Daten_Vergleichsliste!$A$2:$EV$99,B106,FALSE)),VLOOKUP($M$1,Daten_Vergleichsliste!$A$2:$EV$99,B106,FALSE)=""),
VLOOKUP($M$1,Daten_Vergleichsliste!$A$2:$EV$99,B106,FALSE),
CONCATENATE(", ",VLOOKUP($M$1,Daten_Vergleichsliste!$A$2:$EV$99,B106,FALSE))))</f>
        <v>#N/A</v>
      </c>
    </row>
    <row r="107" spans="1:13" s="1" customFormat="1" ht="15.75" thickTop="1" thickBot="1" x14ac:dyDescent="0.25">
      <c r="C107" s="2"/>
      <c r="D107" s="23"/>
      <c r="E107" s="76"/>
      <c r="F107" s="5"/>
      <c r="G107" s="76"/>
      <c r="H107" s="5"/>
      <c r="I107" s="76"/>
      <c r="J107" s="5"/>
      <c r="K107" s="76"/>
      <c r="L107" s="5"/>
      <c r="M107" s="76"/>
    </row>
    <row r="108" spans="1:13" s="1" customFormat="1" ht="20.45" customHeight="1" thickTop="1" x14ac:dyDescent="0.3">
      <c r="C108" s="2"/>
      <c r="D108" s="103" t="s">
        <v>1346</v>
      </c>
      <c r="E108" s="100"/>
      <c r="F108" s="68"/>
      <c r="G108" s="102"/>
      <c r="H108" s="68"/>
      <c r="I108" s="102"/>
      <c r="J108" s="68"/>
      <c r="K108" s="102"/>
      <c r="L108" s="68"/>
      <c r="M108" s="102"/>
    </row>
    <row r="109" spans="1:13" s="1" customFormat="1" ht="18" customHeight="1" thickBot="1" x14ac:dyDescent="0.3">
      <c r="C109" s="2"/>
      <c r="D109" s="71" t="s">
        <v>1347</v>
      </c>
      <c r="E109" s="104"/>
      <c r="F109" s="70"/>
      <c r="G109" s="105"/>
      <c r="H109" s="70"/>
      <c r="I109" s="105"/>
      <c r="J109" s="70"/>
      <c r="K109" s="105"/>
      <c r="L109" s="70"/>
      <c r="M109" s="105"/>
    </row>
    <row r="110" spans="1:13" s="1" customFormat="1" ht="105.75" thickTop="1" x14ac:dyDescent="0.25">
      <c r="A110" s="1">
        <v>66</v>
      </c>
      <c r="C110" s="2"/>
      <c r="D110" s="13" t="s">
        <v>1348</v>
      </c>
      <c r="E110" s="73" t="e">
        <f>VLOOKUP($E$1,Daten_Vergleichsliste!$A$2:$EV$99,A110,FALSE)</f>
        <v>#N/A</v>
      </c>
      <c r="F110" s="5"/>
      <c r="G110" s="78" t="e">
        <f>VLOOKUP($G$1,Daten_Vergleichsliste!$A$2:$EV$99,A110,FALSE)</f>
        <v>#N/A</v>
      </c>
      <c r="H110" s="5"/>
      <c r="I110" s="78" t="e">
        <f>VLOOKUP($I$1,Daten_Vergleichsliste!$A$2:$EV$99,A110,FALSE)</f>
        <v>#N/A</v>
      </c>
      <c r="J110" s="5"/>
      <c r="K110" s="78" t="e">
        <f>VLOOKUP($K$1,Daten_Vergleichsliste!$A$2:$EV$99,A110,FALSE)</f>
        <v>#N/A</v>
      </c>
      <c r="L110" s="5"/>
      <c r="M110" s="78" t="e">
        <f>VLOOKUP($M$1,Daten_Vergleichsliste!$A$2:$EV$99,A110,FALSE)</f>
        <v>#N/A</v>
      </c>
    </row>
    <row r="111" spans="1:13" s="1" customFormat="1" ht="90.75" thickBot="1" x14ac:dyDescent="0.3">
      <c r="A111" s="1">
        <v>67</v>
      </c>
      <c r="C111" s="2"/>
      <c r="D111" s="12" t="s">
        <v>1349</v>
      </c>
      <c r="E111" s="31" t="e">
        <f>VLOOKUP($E$1,Daten_Vergleichsliste!$A$2:$EV$99,A111,FALSE)</f>
        <v>#N/A</v>
      </c>
      <c r="F111" s="5"/>
      <c r="G111" s="81" t="e">
        <f>VLOOKUP($G$1,Daten_Vergleichsliste!$A$2:$EV$99,A111,FALSE)</f>
        <v>#N/A</v>
      </c>
      <c r="H111" s="5"/>
      <c r="I111" s="81" t="e">
        <f>VLOOKUP($I$1,Daten_Vergleichsliste!$A$2:$EV$99,A111,FALSE)</f>
        <v>#N/A</v>
      </c>
      <c r="J111" s="5"/>
      <c r="K111" s="81" t="e">
        <f>VLOOKUP($K$1,Daten_Vergleichsliste!$A$2:$EV$99,A111,FALSE)</f>
        <v>#N/A</v>
      </c>
      <c r="L111" s="5"/>
      <c r="M111" s="81" t="e">
        <f>VLOOKUP($M$1,Daten_Vergleichsliste!$A$2:$EV$99,A111,FALSE)</f>
        <v>#N/A</v>
      </c>
    </row>
    <row r="112" spans="1:13" s="1" customFormat="1" ht="18" customHeight="1" thickTop="1" thickBot="1" x14ac:dyDescent="0.3">
      <c r="C112" s="2"/>
      <c r="D112" s="71" t="s">
        <v>1350</v>
      </c>
      <c r="E112" s="104"/>
      <c r="F112" s="70"/>
      <c r="G112" s="105"/>
      <c r="H112" s="70"/>
      <c r="I112" s="105"/>
      <c r="J112" s="70"/>
      <c r="K112" s="105"/>
      <c r="L112" s="70"/>
      <c r="M112" s="105"/>
    </row>
    <row r="113" spans="1:13" s="1" customFormat="1" ht="45.75" thickTop="1" x14ac:dyDescent="0.25">
      <c r="A113" s="1">
        <v>53</v>
      </c>
      <c r="C113" s="2"/>
      <c r="D113" s="13" t="s">
        <v>1351</v>
      </c>
      <c r="E113" s="73" t="e">
        <f>VLOOKUP($E$1,Daten_Vergleichsliste!$A$2:$EV$99,A113,FALSE)</f>
        <v>#N/A</v>
      </c>
      <c r="F113" s="5"/>
      <c r="G113" s="78" t="e">
        <f>VLOOKUP($G$1,Daten_Vergleichsliste!$A$2:$EV$99,A113,FALSE)</f>
        <v>#N/A</v>
      </c>
      <c r="H113" s="5"/>
      <c r="I113" s="78" t="e">
        <f>VLOOKUP($I$1,Daten_Vergleichsliste!$A$2:$EV$99,A113,FALSE)</f>
        <v>#N/A</v>
      </c>
      <c r="J113" s="5"/>
      <c r="K113" s="78" t="e">
        <f>VLOOKUP($K$1,Daten_Vergleichsliste!$A$2:$EV$99,A113,FALSE)</f>
        <v>#N/A</v>
      </c>
      <c r="L113" s="5"/>
      <c r="M113" s="78" t="e">
        <f>VLOOKUP($M$1,Daten_Vergleichsliste!$A$2:$EV$99,A113,FALSE)</f>
        <v>#N/A</v>
      </c>
    </row>
    <row r="114" spans="1:13" s="1" customFormat="1" ht="45.75" thickBot="1" x14ac:dyDescent="0.3">
      <c r="A114" s="1">
        <v>54</v>
      </c>
      <c r="C114" s="2"/>
      <c r="D114" s="12" t="s">
        <v>1352</v>
      </c>
      <c r="E114" s="31" t="e">
        <f>VLOOKUP($E$1,Daten_Vergleichsliste!$A$2:$EV$99,A114,FALSE)</f>
        <v>#N/A</v>
      </c>
      <c r="F114" s="5"/>
      <c r="G114" s="81" t="e">
        <f>VLOOKUP($G$1,Daten_Vergleichsliste!$A$2:$EV$99,A114,FALSE)</f>
        <v>#N/A</v>
      </c>
      <c r="H114" s="5"/>
      <c r="I114" s="81" t="e">
        <f>VLOOKUP($I$1,Daten_Vergleichsliste!$A$2:$EV$99,A114,FALSE)</f>
        <v>#N/A</v>
      </c>
      <c r="J114" s="5"/>
      <c r="K114" s="81" t="e">
        <f>VLOOKUP($K$1,Daten_Vergleichsliste!$A$2:$EV$99,A114,FALSE)</f>
        <v>#N/A</v>
      </c>
      <c r="L114" s="5"/>
      <c r="M114" s="81" t="e">
        <f>VLOOKUP($M$1,Daten_Vergleichsliste!$A$2:$EV$99,A114,FALSE)</f>
        <v>#N/A</v>
      </c>
    </row>
    <row r="115" spans="1:13" s="1" customFormat="1" ht="15.75" thickTop="1" thickBot="1" x14ac:dyDescent="0.25">
      <c r="C115" s="2"/>
      <c r="D115" s="23"/>
      <c r="E115" s="76"/>
      <c r="F115" s="5"/>
      <c r="G115" s="76"/>
      <c r="H115" s="5"/>
      <c r="I115" s="76"/>
      <c r="J115" s="5"/>
      <c r="K115" s="76"/>
      <c r="L115" s="5"/>
      <c r="M115" s="76"/>
    </row>
    <row r="116" spans="1:13" s="1" customFormat="1" ht="27.6" customHeight="1" thickTop="1" x14ac:dyDescent="0.4">
      <c r="C116" s="2"/>
      <c r="D116" s="99" t="s">
        <v>1353</v>
      </c>
      <c r="E116" s="100"/>
      <c r="F116" s="68"/>
      <c r="G116" s="102"/>
      <c r="H116" s="68"/>
      <c r="I116" s="102"/>
      <c r="J116" s="68"/>
      <c r="K116" s="102"/>
      <c r="L116" s="68"/>
      <c r="M116" s="102"/>
    </row>
    <row r="117" spans="1:13" s="1" customFormat="1" ht="18" customHeight="1" thickBot="1" x14ac:dyDescent="0.3">
      <c r="C117" s="2"/>
      <c r="D117" s="71" t="s">
        <v>1354</v>
      </c>
      <c r="E117" s="104"/>
      <c r="F117" s="70"/>
      <c r="G117" s="105"/>
      <c r="H117" s="70"/>
      <c r="I117" s="105"/>
      <c r="J117" s="70"/>
      <c r="K117" s="105"/>
      <c r="L117" s="70"/>
      <c r="M117" s="105"/>
    </row>
    <row r="118" spans="1:13" s="1" customFormat="1" ht="30.75" thickTop="1" x14ac:dyDescent="0.25">
      <c r="A118" s="1">
        <v>79</v>
      </c>
      <c r="C118" s="2"/>
      <c r="D118" s="13" t="s">
        <v>1355</v>
      </c>
      <c r="E118" s="73" t="e">
        <f>VLOOKUP($E$1,Daten_Vergleichsliste!$A$2:$EV$99,A118,FALSE)</f>
        <v>#N/A</v>
      </c>
      <c r="F118" s="5"/>
      <c r="G118" s="78" t="e">
        <f>VLOOKUP($G$1,Daten_Vergleichsliste!$A$2:$EV$99,A118,FALSE)</f>
        <v>#N/A</v>
      </c>
      <c r="H118" s="5"/>
      <c r="I118" s="78" t="e">
        <f>VLOOKUP($I$1,Daten_Vergleichsliste!$A$2:$EV$99,A118,FALSE)</f>
        <v>#N/A</v>
      </c>
      <c r="J118" s="5"/>
      <c r="K118" s="78" t="e">
        <f>VLOOKUP($K$1,Daten_Vergleichsliste!$A$2:$EV$99,A118,FALSE)</f>
        <v>#N/A</v>
      </c>
      <c r="L118" s="5"/>
      <c r="M118" s="78" t="e">
        <f>VLOOKUP($M$1,Daten_Vergleichsliste!$A$2:$EV$99,A118,FALSE)</f>
        <v>#N/A</v>
      </c>
    </row>
    <row r="119" spans="1:13" s="1" customFormat="1" ht="15.75" thickBot="1" x14ac:dyDescent="0.3">
      <c r="A119" s="1">
        <v>80</v>
      </c>
      <c r="C119" s="2"/>
      <c r="D119" s="12" t="s">
        <v>1356</v>
      </c>
      <c r="E119" s="31" t="e">
        <f>VLOOKUP($E$1,Daten_Vergleichsliste!$A$2:$EV$99,A119,FALSE)</f>
        <v>#N/A</v>
      </c>
      <c r="F119" s="5"/>
      <c r="G119" s="81" t="e">
        <f>VLOOKUP($G$1,Daten_Vergleichsliste!$A$2:$EV$99,A119,FALSE)</f>
        <v>#N/A</v>
      </c>
      <c r="H119" s="5"/>
      <c r="I119" s="81" t="e">
        <f>VLOOKUP($I$1,Daten_Vergleichsliste!$A$2:$EV$99,A119,FALSE)</f>
        <v>#N/A</v>
      </c>
      <c r="J119" s="5"/>
      <c r="K119" s="81" t="e">
        <f>VLOOKUP($K$1,Daten_Vergleichsliste!$A$2:$EV$99,A119,FALSE)</f>
        <v>#N/A</v>
      </c>
      <c r="L119" s="5"/>
      <c r="M119" s="81" t="e">
        <f>VLOOKUP($M$1,Daten_Vergleichsliste!$A$2:$EV$99,A119,FALSE)</f>
        <v>#N/A</v>
      </c>
    </row>
    <row r="120" spans="1:13" s="1" customFormat="1" ht="18" customHeight="1" thickTop="1" thickBot="1" x14ac:dyDescent="0.3">
      <c r="C120" s="2"/>
      <c r="D120" s="71" t="s">
        <v>1357</v>
      </c>
      <c r="E120" s="104"/>
      <c r="F120" s="70"/>
      <c r="G120" s="105"/>
      <c r="H120" s="70"/>
      <c r="I120" s="105"/>
      <c r="J120" s="70"/>
      <c r="K120" s="105"/>
      <c r="L120" s="70"/>
      <c r="M120" s="105"/>
    </row>
    <row r="121" spans="1:13" s="1" customFormat="1" ht="43.5" thickTop="1" x14ac:dyDescent="0.2">
      <c r="A121" s="1">
        <v>144</v>
      </c>
      <c r="C121" s="2"/>
      <c r="D121" s="21" t="s">
        <v>1358</v>
      </c>
      <c r="E121" s="73" t="e">
        <f>IF(VLOOKUP($E$1,Daten_Vergleichsliste!$A$2:$EV$99,A121,FALSE)=0,"keine Angabe",CONCATENATE(VLOOKUP($E$1,Daten_Vergleichsliste!$A$2:$EV$99,A121,FALSE)," Jahr(e)"))</f>
        <v>#N/A</v>
      </c>
      <c r="F121" s="5"/>
      <c r="G121" s="78" t="e">
        <f>IF(VLOOKUP($G$1,Daten_Vergleichsliste!$A$2:$EV$99,A121,FALSE)=0,"keine Angabe",CONCATENATE(VLOOKUP($G$1,Daten_Vergleichsliste!$A$2:$EV$99,A121,FALSE)," Jahr(e)"))</f>
        <v>#N/A</v>
      </c>
      <c r="H121" s="5"/>
      <c r="I121" s="78" t="e">
        <f>IF(VLOOKUP($I$1,Daten_Vergleichsliste!$A$2:$EV$99,A121,FALSE)=0,"keine Angabe",CONCATENATE(VLOOKUP($I$1,Daten_Vergleichsliste!$A$2:$EV$99,A121,FALSE)," Jahr(e)"))</f>
        <v>#N/A</v>
      </c>
      <c r="J121" s="5"/>
      <c r="K121" s="78" t="e">
        <f>IF(VLOOKUP($K$1,Daten_Vergleichsliste!$A$2:$EV$99,A121,FALSE)=0,"keine Angabe",CONCATENATE(VLOOKUP($K$1,Daten_Vergleichsliste!$A$2:$EV$99,A121,FALSE)," Jahr(e)"))</f>
        <v>#N/A</v>
      </c>
      <c r="L121" s="5"/>
      <c r="M121" s="78" t="e">
        <f>IF(VLOOKUP($M$1,Daten_Vergleichsliste!$A$2:$EV$99,A121,FALSE)=0,"keine Angabe",CONCATENATE(VLOOKUP($M$1,Daten_Vergleichsliste!$A$2:$EV$99,A121,FALSE)," Jahr(e)"))</f>
        <v>#N/A</v>
      </c>
    </row>
    <row r="122" spans="1:13" s="1" customFormat="1" ht="42.75" x14ac:dyDescent="0.2">
      <c r="A122" s="1">
        <v>145</v>
      </c>
      <c r="C122" s="2"/>
      <c r="D122" s="15" t="s">
        <v>1359</v>
      </c>
      <c r="E122" s="74" t="e">
        <f>IF(VLOOKUP($E$1,Daten_Vergleichsliste!$A$2:$EV$99,A122,FALSE)=0,"keine Angabe",CONCATENATE(VLOOKUP($E$1,Daten_Vergleichsliste!$A$2:$EV$99,A122,FALSE)," Monat(e)"))</f>
        <v>#N/A</v>
      </c>
      <c r="F122" s="5"/>
      <c r="G122" s="79" t="e">
        <f>IF(VLOOKUP($G$1,Daten_Vergleichsliste!$A$2:$EV$99,A122,FALSE)=0,"keine Angabe",CONCATENATE(VLOOKUP($G$1,Daten_Vergleichsliste!$A$2:$EV$99,A122,FALSE)," Monat(e)"))</f>
        <v>#N/A</v>
      </c>
      <c r="H122" s="5"/>
      <c r="I122" s="79" t="e">
        <f>IF(VLOOKUP($I$1,Daten_Vergleichsliste!$A$2:$EV$99,A122,FALSE)=0,"keine Angabe",CONCATENATE(VLOOKUP($I$1,Daten_Vergleichsliste!$A$2:$EV$99,A122,FALSE)," Monat(e)"))</f>
        <v>#N/A</v>
      </c>
      <c r="J122" s="5"/>
      <c r="K122" s="79" t="e">
        <f>IF(VLOOKUP($K$1,Daten_Vergleichsliste!$A$2:$EV$99,A122,FALSE)=0,"keine Angabe",CONCATENATE(VLOOKUP($K$1,Daten_Vergleichsliste!$A$2:$EV$99,A122,FALSE)," Monat(e)"))</f>
        <v>#N/A</v>
      </c>
      <c r="L122" s="5"/>
      <c r="M122" s="79" t="e">
        <f>IF(VLOOKUP($M$1,Daten_Vergleichsliste!$A$2:$EV$99,A122,FALSE)=0,"keine Angabe",CONCATENATE(VLOOKUP($M$1,Daten_Vergleichsliste!$A$2:$EV$99,A122,FALSE)," Monat(e)"))</f>
        <v>#N/A</v>
      </c>
    </row>
    <row r="123" spans="1:13" s="1" customFormat="1" ht="42.75" x14ac:dyDescent="0.2">
      <c r="A123" s="1">
        <v>146</v>
      </c>
      <c r="C123" s="2"/>
      <c r="D123" s="15" t="s">
        <v>1360</v>
      </c>
      <c r="E123" s="74" t="e">
        <f>IF(VLOOKUP($E$1,Daten_Vergleichsliste!$A$2:$EV$99,A123,FALSE)=0,"keine Angabe",CONCATENATE(VLOOKUP($E$1,Daten_Vergleichsliste!$A$2:$EV$99,A123,FALSE)," Monat(e)"))</f>
        <v>#N/A</v>
      </c>
      <c r="F123" s="5"/>
      <c r="G123" s="79" t="e">
        <f>IF(VLOOKUP($G$1,Daten_Vergleichsliste!$A$2:$EV$99,A123,FALSE)=0,"keine Angabe",CONCATENATE(VLOOKUP($G$1,Daten_Vergleichsliste!$A$2:$EV$99,A123,FALSE)," Monat(e)"))</f>
        <v>#N/A</v>
      </c>
      <c r="H123" s="5"/>
      <c r="I123" s="79" t="e">
        <f>IF(VLOOKUP($I$1,Daten_Vergleichsliste!$A$2:$EV$99,A123,FALSE)=0,"keine Angabe",CONCATENATE(VLOOKUP($I$1,Daten_Vergleichsliste!$A$2:$EV$99,A123,FALSE)," Monat(e)"))</f>
        <v>#N/A</v>
      </c>
      <c r="J123" s="5"/>
      <c r="K123" s="79" t="e">
        <f>IF(VLOOKUP($K$1,Daten_Vergleichsliste!$A$2:$EV$99,A123,FALSE)=0,"keine Angabe",CONCATENATE(VLOOKUP($K$1,Daten_Vergleichsliste!$A$2:$EV$99,A123,FALSE)," Jahr(e)"))</f>
        <v>#N/A</v>
      </c>
      <c r="L123" s="5"/>
      <c r="M123" s="79" t="e">
        <f>IF(VLOOKUP($M$1,Daten_Vergleichsliste!$A$2:$EV$99,A123,FALSE)=0,"keine Angabe",CONCATENATE(VLOOKUP($M$1,Daten_Vergleichsliste!$A$2:$EV$99,A123,FALSE)," Monat(e)"))</f>
        <v>#N/A</v>
      </c>
    </row>
    <row r="124" spans="1:13" s="1" customFormat="1" ht="43.5" thickBot="1" x14ac:dyDescent="0.25">
      <c r="A124" s="1">
        <v>147</v>
      </c>
      <c r="C124" s="2"/>
      <c r="D124" s="16" t="s">
        <v>1361</v>
      </c>
      <c r="E124" s="31" t="e">
        <f>IF(VLOOKUP($E$1,Daten_Vergleichsliste!$A$2:$EV$99,A124,FALSE)=0,"keine Angabe",CONCATENATE(VLOOKUP($E$1,Daten_Vergleichsliste!$A$2:$EV$99,A124,FALSE)," Monat(e)"))</f>
        <v>#N/A</v>
      </c>
      <c r="F124" s="5"/>
      <c r="G124" s="81" t="e">
        <f>IF(VLOOKUP($G$1,Daten_Vergleichsliste!$A$2:$EV$99,A124,FALSE)=0,"keine Angabe",CONCATENATE(VLOOKUP($G$1,Daten_Vergleichsliste!$A$2:$EV$99,A124,FALSE)," Monat(e)"))</f>
        <v>#N/A</v>
      </c>
      <c r="H124" s="5"/>
      <c r="I124" s="81" t="e">
        <f>IF(VLOOKUP($I$1,Daten_Vergleichsliste!$A$2:$EV$99,A124,FALSE)=0,"keine Angabe",CONCATENATE(VLOOKUP($I$1,Daten_Vergleichsliste!$A$2:$EV$99,A124,FALSE)," Monat(e)"))</f>
        <v>#N/A</v>
      </c>
      <c r="J124" s="5"/>
      <c r="K124" s="81" t="e">
        <f>IF(VLOOKUP($K$1,Daten_Vergleichsliste!$A$2:$EV$99,A124,FALSE)=0,"keine Angabe",CONCATENATE(VLOOKUP($K$1,Daten_Vergleichsliste!$A$2:$EV$99,A124,FALSE)," Monat(e)"))</f>
        <v>#N/A</v>
      </c>
      <c r="L124" s="5"/>
      <c r="M124" s="81" t="e">
        <f>IF(VLOOKUP($M$1,Daten_Vergleichsliste!$A$2:$EV$99,A124,FALSE)=0,"keine Angabe",CONCATENATE(VLOOKUP($M$1,Daten_Vergleichsliste!$A$2:$EV$99,A124,FALSE)," Monat(e)"))</f>
        <v>#N/A</v>
      </c>
    </row>
    <row r="125" spans="1:13" s="1" customFormat="1" ht="19.5" thickTop="1" thickBot="1" x14ac:dyDescent="0.25">
      <c r="A125" s="1">
        <v>81</v>
      </c>
      <c r="C125" s="2"/>
      <c r="D125" s="58"/>
      <c r="E125" s="77" t="e">
        <f>CONCATENATE("Preismodell 1: ",IF(VLOOKUP($E$1,Daten_Vergleichsliste!$A$2:$EV$99,A125,FALSE)=0,"nicht vorhanden",VLOOKUP($E$1,Daten_Vergleichsliste!$A$2:$EV$99,A125,FALSE)))</f>
        <v>#N/A</v>
      </c>
      <c r="F125" s="5"/>
      <c r="G125" s="106" t="e">
        <f>CONCATENATE("Preismodell 1: ",IF(VLOOKUP($G$1,Daten_Vergleichsliste!$A$2:$EV$99,A125,FALSE)=0,"nicht vorhanden",VLOOKUP($G$1,Daten_Vergleichsliste!$A$2:$EV$99,A125,FALSE)))</f>
        <v>#N/A</v>
      </c>
      <c r="H125" s="5"/>
      <c r="I125" s="106" t="e">
        <f>CONCATENATE("Preismodell 1: ",IF(VLOOKUP($I$1,Daten_Vergleichsliste!$A$2:$EV$99,A125,FALSE)=0,"nicht vorhanden",VLOOKUP($I$1,Daten_Vergleichsliste!$A$2:$EV$99,A125,FALSE)))</f>
        <v>#N/A</v>
      </c>
      <c r="J125" s="5"/>
      <c r="K125" s="106" t="e">
        <f>CONCATENATE("Preismodell 1: ",IF(VLOOKUP($K$1,Daten_Vergleichsliste!$A$2:$EV$99,A125,FALSE)=0,"nicht vorhanden",VLOOKUP($K$1,Daten_Vergleichsliste!$A$2:$EV$99,A125,FALSE)))</f>
        <v>#N/A</v>
      </c>
      <c r="L125" s="5"/>
      <c r="M125" s="106" t="e">
        <f>CONCATENATE("Preismodell 1: ",IF(VLOOKUP($M$1,Daten_Vergleichsliste!$A$2:$EV$99,A125,FALSE)=0,"nicht vorhanden",VLOOKUP($M$1,Daten_Vergleichsliste!$A$2:$EV$99,A125,FALSE)))</f>
        <v>#N/A</v>
      </c>
    </row>
    <row r="126" spans="1:13" s="1" customFormat="1" ht="15.75" thickTop="1" x14ac:dyDescent="0.25">
      <c r="A126" s="1">
        <v>83</v>
      </c>
      <c r="C126" s="2"/>
      <c r="D126" s="13" t="s">
        <v>1362</v>
      </c>
      <c r="E126" s="73" t="e">
        <f>VLOOKUP($E$1,Daten_Vergleichsliste!$A$2:$EV$99,A126,FALSE)</f>
        <v>#N/A</v>
      </c>
      <c r="F126" s="5"/>
      <c r="G126" s="78" t="e">
        <f>VLOOKUP($G$1,Daten_Vergleichsliste!$A$2:$EV$99,A126,FALSE)</f>
        <v>#N/A</v>
      </c>
      <c r="H126" s="5"/>
      <c r="I126" s="78" t="e">
        <f>VLOOKUP($I$1,Daten_Vergleichsliste!$A$2:$EV$99,A126,FALSE)</f>
        <v>#N/A</v>
      </c>
      <c r="J126" s="5"/>
      <c r="K126" s="78" t="e">
        <f>VLOOKUP($K$1,Daten_Vergleichsliste!$A$2:$EV$99,A126,FALSE)</f>
        <v>#N/A</v>
      </c>
      <c r="L126" s="5"/>
      <c r="M126" s="78" t="e">
        <f>VLOOKUP($M$1,Daten_Vergleichsliste!$A$2:$EV$99,A126,FALSE)</f>
        <v>#N/A</v>
      </c>
    </row>
    <row r="127" spans="1:13" s="1" customFormat="1" ht="45" x14ac:dyDescent="0.25">
      <c r="A127" s="1">
        <v>84</v>
      </c>
      <c r="C127" s="2"/>
      <c r="D127" s="10" t="s">
        <v>1363</v>
      </c>
      <c r="E127" s="74" t="e">
        <f>VLOOKUP($E$1,Daten_Vergleichsliste!$A$2:$EV$99,A127,FALSE)</f>
        <v>#N/A</v>
      </c>
      <c r="F127" s="5"/>
      <c r="G127" s="79" t="e">
        <f>VLOOKUP($G$1,Daten_Vergleichsliste!$A$2:$EV$99,A127,FALSE)</f>
        <v>#N/A</v>
      </c>
      <c r="H127" s="5"/>
      <c r="I127" s="79" t="e">
        <f>VLOOKUP($I$1,Daten_Vergleichsliste!$A$2:$EV$99,A127,FALSE)</f>
        <v>#N/A</v>
      </c>
      <c r="J127" s="5"/>
      <c r="K127" s="79" t="e">
        <f>VLOOKUP($K$1,Daten_Vergleichsliste!$A$2:$EV$99,A127,FALSE)</f>
        <v>#N/A</v>
      </c>
      <c r="L127" s="5"/>
      <c r="M127" s="79" t="e">
        <f>VLOOKUP($M$1,Daten_Vergleichsliste!$A$2:$EV$99,A127,FALSE)</f>
        <v>#N/A</v>
      </c>
    </row>
    <row r="128" spans="1:13" s="1" customFormat="1" ht="45" x14ac:dyDescent="0.25">
      <c r="A128" s="1">
        <v>85</v>
      </c>
      <c r="C128" s="2"/>
      <c r="D128" s="10" t="s">
        <v>1364</v>
      </c>
      <c r="E128" s="74" t="e">
        <f>VLOOKUP($E$1,Daten_Vergleichsliste!$A$2:$EV$99,A128,FALSE)</f>
        <v>#N/A</v>
      </c>
      <c r="F128" s="5"/>
      <c r="G128" s="79" t="e">
        <f>VLOOKUP($G$1,Daten_Vergleichsliste!$A$2:$EV$99,A128,FALSE)</f>
        <v>#N/A</v>
      </c>
      <c r="H128" s="5"/>
      <c r="I128" s="79" t="e">
        <f>VLOOKUP($I$1,Daten_Vergleichsliste!$A$2:$EV$99,A128,FALSE)</f>
        <v>#N/A</v>
      </c>
      <c r="J128" s="5"/>
      <c r="K128" s="79" t="e">
        <f>VLOOKUP($K$1,Daten_Vergleichsliste!$A$2:$EV$99,A128,FALSE)</f>
        <v>#N/A</v>
      </c>
      <c r="L128" s="5"/>
      <c r="M128" s="79" t="e">
        <f>VLOOKUP($M$1,Daten_Vergleichsliste!$A$2:$EV$99,A128,FALSE)</f>
        <v>#N/A</v>
      </c>
    </row>
    <row r="129" spans="1:13" s="1" customFormat="1" ht="30" x14ac:dyDescent="0.25">
      <c r="A129" s="1">
        <v>86</v>
      </c>
      <c r="B129" s="1">
        <v>82</v>
      </c>
      <c r="C129" s="2"/>
      <c r="D129" s="10" t="s">
        <v>1365</v>
      </c>
      <c r="E129" s="74" t="e">
        <f>IF(ISNUMBER(VLOOKUP($E$1,Daten_Vergleichsliste!$A$2:$EV$99,A129,FALSE)),
CONCATENATE(VLOOKUP($E$1,Daten_Vergleichsliste!$A$2:$EV$99,A129,FALSE)," ",VLOOKUP($E$1,Daten_Vergleichsliste!$A$2:$EV$99,B129,FALSE)), VLOOKUP($E$1,Daten_Vergleichsliste!$A$2:$EV$99,A129,FALSE))</f>
        <v>#N/A</v>
      </c>
      <c r="F129" s="5"/>
      <c r="G129" s="79" t="e">
        <f>IF(ISNUMBER(VLOOKUP($G$1,Daten_Vergleichsliste!$A$2:$EV$99,A129,FALSE)),
CONCATENATE(VLOOKUP($G$1,Daten_Vergleichsliste!$A$2:$EV$99,A129,FALSE)," ",VLOOKUP($G$1,Daten_Vergleichsliste!$A$2:$EV$99,B129,FALSE)), VLOOKUP($G$1,Daten_Vergleichsliste!$A$2:$EV$99,A129,FALSE))</f>
        <v>#N/A</v>
      </c>
      <c r="H129" s="5"/>
      <c r="I129" s="79" t="e">
        <f>IF(ISNUMBER(VLOOKUP($I$1,Daten_Vergleichsliste!$A$2:$EV$99,A129,FALSE)),
CONCATENATE(VLOOKUP($I$1,Daten_Vergleichsliste!$A$2:$EV$99,A129,FALSE)," ",VLOOKUP($I$1,Daten_Vergleichsliste!$A$2:$EV$99,B129,FALSE)), VLOOKUP($I$1,Daten_Vergleichsliste!$A$2:$EV$99,A129,FALSE))</f>
        <v>#N/A</v>
      </c>
      <c r="J129" s="5"/>
      <c r="K129" s="79" t="e">
        <f>IF(ISNUMBER(VLOOKUP($K$1,Daten_Vergleichsliste!$A$2:$EV$99,A129,FALSE)),
CONCATENATE(VLOOKUP($K$1,Daten_Vergleichsliste!$A$2:$EV$99,A129,FALSE)," ",VLOOKUP($K$1,Daten_Vergleichsliste!$A$2:$EV$99,B129,FALSE)), VLOOKUP($K$1,Daten_Vergleichsliste!$A$2:$EV$99,A129,FALSE))</f>
        <v>#N/A</v>
      </c>
      <c r="L129" s="5"/>
      <c r="M129" s="79" t="e">
        <f>IF(ISNUMBER(VLOOKUP($M$1,Daten_Vergleichsliste!$A$2:$EV$99,A129,FALSE)),
CONCATENATE(VLOOKUP($M$1,Daten_Vergleichsliste!$A$2:$EV$99,A129,FALSE)," ",VLOOKUP($M$1,Daten_Vergleichsliste!$A$2:$EV$99,B129,FALSE)), VLOOKUP($M$1,Daten_Vergleichsliste!$A$2:$EV$99,A129,FALSE))</f>
        <v>#N/A</v>
      </c>
    </row>
    <row r="130" spans="1:13" s="1" customFormat="1" x14ac:dyDescent="0.2">
      <c r="A130" s="1">
        <v>87</v>
      </c>
      <c r="C130" s="2"/>
      <c r="D130" s="9" t="s">
        <v>1271</v>
      </c>
      <c r="E130" s="83" t="e">
        <f>VLOOKUP($E$1,Daten_Vergleichsliste!$A$2:$EV$99,A130,FALSE)</f>
        <v>#N/A</v>
      </c>
      <c r="F130" s="5"/>
      <c r="G130" s="84" t="e">
        <f>VLOOKUP($G$1,Daten_Vergleichsliste!$A$2:$EV$99,A130,FALSE)</f>
        <v>#N/A</v>
      </c>
      <c r="H130" s="5"/>
      <c r="I130" s="84" t="e">
        <f>VLOOKUP($I$1,Daten_Vergleichsliste!$A$2:$EV$99,A130,FALSE)</f>
        <v>#N/A</v>
      </c>
      <c r="J130" s="5"/>
      <c r="K130" s="84" t="e">
        <f>VLOOKUP($K$1,Daten_Vergleichsliste!$A$2:$EV$99,A130,FALSE)</f>
        <v>#N/A</v>
      </c>
      <c r="L130" s="5"/>
      <c r="M130" s="84" t="e">
        <f>VLOOKUP($M$1,Daten_Vergleichsliste!$A$2:$EV$99,A130,FALSE)</f>
        <v>#N/A</v>
      </c>
    </row>
    <row r="131" spans="1:13" s="1" customFormat="1" ht="30" x14ac:dyDescent="0.25">
      <c r="A131" s="1">
        <v>88</v>
      </c>
      <c r="B131" s="1">
        <v>82</v>
      </c>
      <c r="C131" s="2"/>
      <c r="D131" s="10" t="s">
        <v>1366</v>
      </c>
      <c r="E131" s="74" t="e">
        <f>IF(ISNUMBER(VLOOKUP($E$1,Daten_Vergleichsliste!$A$2:$EV$99,A131,FALSE)),
CONCATENATE(VLOOKUP($E$1,Daten_Vergleichsliste!$A$2:$EV$99,A131,FALSE)," ",VLOOKUP($E$1,Daten_Vergleichsliste!$A$2:$EV$99,B131,FALSE)), VLOOKUP($E$1,Daten_Vergleichsliste!$A$2:$EV$99,A131,FALSE))</f>
        <v>#N/A</v>
      </c>
      <c r="F131" s="5"/>
      <c r="G131" s="79" t="e">
        <f>IF(ISNUMBER(VLOOKUP($G$1,Daten_Vergleichsliste!$A$2:$EV$99,A131,FALSE)),
CONCATENATE(VLOOKUP($G$1,Daten_Vergleichsliste!$A$2:$EV$99,A131,FALSE)," ",VLOOKUP($G$1,Daten_Vergleichsliste!$A$2:$EV$99,B131,FALSE)), VLOOKUP($G$1,Daten_Vergleichsliste!$A$2:$EV$99,A131,FALSE))</f>
        <v>#N/A</v>
      </c>
      <c r="H131" s="5"/>
      <c r="I131" s="79" t="e">
        <f>IF(ISNUMBER(VLOOKUP($I$1,Daten_Vergleichsliste!$A$2:$EV$99,A131,FALSE)),
CONCATENATE(VLOOKUP($I$1,Daten_Vergleichsliste!$A$2:$EV$99,A131,FALSE)," ",VLOOKUP($I$1,Daten_Vergleichsliste!$A$2:$EV$99,B131,FALSE)), VLOOKUP($I$1,Daten_Vergleichsliste!$A$2:$EV$99,A131,FALSE))</f>
        <v>#N/A</v>
      </c>
      <c r="J131" s="5"/>
      <c r="K131" s="79" t="e">
        <f>IF(ISNUMBER(VLOOKUP($K$1,Daten_Vergleichsliste!$A$2:$EV$99,A131,FALSE)),
CONCATENATE(VLOOKUP($K$1,Daten_Vergleichsliste!$A$2:$EV$99,A131,FALSE)," ",VLOOKUP($K$1,Daten_Vergleichsliste!$A$2:$EV$99,B131,FALSE)), VLOOKUP($K$1,Daten_Vergleichsliste!$A$2:$EV$99,A131,FALSE))</f>
        <v>#N/A</v>
      </c>
      <c r="L131" s="5"/>
      <c r="M131" s="79" t="e">
        <f>IF(ISNUMBER(VLOOKUP($M$1,Daten_Vergleichsliste!$A$2:$EV$99,A131,FALSE)),
CONCATENATE(VLOOKUP($M$1,Daten_Vergleichsliste!$A$2:$EV$99,A131,FALSE)," ",VLOOKUP($M$1,Daten_Vergleichsliste!$A$2:$EV$99,B131,FALSE)), VLOOKUP($M$1,Daten_Vergleichsliste!$A$2:$EV$99,A131,FALSE))</f>
        <v>#N/A</v>
      </c>
    </row>
    <row r="132" spans="1:13" s="1" customFormat="1" x14ac:dyDescent="0.2">
      <c r="A132" s="1">
        <v>89</v>
      </c>
      <c r="C132" s="2"/>
      <c r="D132" s="9" t="s">
        <v>1271</v>
      </c>
      <c r="E132" s="83" t="e">
        <f>VLOOKUP($E$1,Daten_Vergleichsliste!$A$2:$EV$99,A132,FALSE)</f>
        <v>#N/A</v>
      </c>
      <c r="F132" s="5"/>
      <c r="G132" s="84" t="e">
        <f>VLOOKUP($G$1,Daten_Vergleichsliste!$A$2:$EV$99,A132,FALSE)</f>
        <v>#N/A</v>
      </c>
      <c r="H132" s="5"/>
      <c r="I132" s="84" t="e">
        <f>VLOOKUP($I$1,Daten_Vergleichsliste!$A$2:$EV$99,A132,FALSE)</f>
        <v>#N/A</v>
      </c>
      <c r="J132" s="5"/>
      <c r="K132" s="84" t="e">
        <f>VLOOKUP($K$1,Daten_Vergleichsliste!$A$2:$EV$99,A132,FALSE)</f>
        <v>#N/A</v>
      </c>
      <c r="L132" s="5"/>
      <c r="M132" s="84" t="e">
        <f>VLOOKUP($M$1,Daten_Vergleichsliste!$A$2:$EV$99,A132,FALSE)</f>
        <v>#N/A</v>
      </c>
    </row>
    <row r="133" spans="1:13" s="1" customFormat="1" ht="15" x14ac:dyDescent="0.25">
      <c r="C133" s="2"/>
      <c r="D133" s="97" t="s">
        <v>1367</v>
      </c>
      <c r="E133" s="74"/>
      <c r="F133" s="5"/>
      <c r="G133" s="79"/>
      <c r="H133" s="5"/>
      <c r="I133" s="79"/>
      <c r="J133" s="5"/>
      <c r="K133" s="79"/>
      <c r="L133" s="5"/>
      <c r="M133" s="79"/>
    </row>
    <row r="134" spans="1:13" s="1" customFormat="1" x14ac:dyDescent="0.2">
      <c r="A134" s="1">
        <v>90</v>
      </c>
      <c r="B134" s="1">
        <v>82</v>
      </c>
      <c r="C134" s="2"/>
      <c r="D134" s="15" t="s">
        <v>1368</v>
      </c>
      <c r="E134" s="74" t="e">
        <f>IF(ISNUMBER(VLOOKUP($E$1,Daten_Vergleichsliste!$A$2:$EV$99,A134,FALSE)),
CONCATENATE(VLOOKUP($E$1,Daten_Vergleichsliste!$A$2:$EV$99,A134,FALSE)," ",VLOOKUP($E$1,Daten_Vergleichsliste!$A$2:$EV$99,B134,FALSE),"/kWh"), VLOOKUP($E$1,Daten_Vergleichsliste!$A$2:$EV$99,A134,FALSE))</f>
        <v>#N/A</v>
      </c>
      <c r="F134" s="5"/>
      <c r="G134" s="79" t="e">
        <f>IF(ISNUMBER(VLOOKUP($G$1,Daten_Vergleichsliste!$A$2:$EV$99,A134,FALSE)),
CONCATENATE(VLOOKUP($G$1,Daten_Vergleichsliste!$A$2:$EV$99,A134,FALSE)," ",VLOOKUP($G$1,Daten_Vergleichsliste!$A$2:$EV$99,B134,FALSE),"/kWh"), VLOOKUP($G$1,Daten_Vergleichsliste!$A$2:$EV$99,A134,FALSE))</f>
        <v>#N/A</v>
      </c>
      <c r="H134" s="5"/>
      <c r="I134" s="79" t="e">
        <f>IF(ISNUMBER(VLOOKUP($I$1,Daten_Vergleichsliste!$A$2:$EV$99,A134,FALSE)),
CONCATENATE(VLOOKUP($I$1,Daten_Vergleichsliste!$A$2:$EV$99,A134,FALSE)," ",VLOOKUP($I$1,Daten_Vergleichsliste!$A$2:$EV$99,B134,FALSE),"/kWh"), VLOOKUP($I$1,Daten_Vergleichsliste!$A$2:$EV$99,A134,FALSE))</f>
        <v>#N/A</v>
      </c>
      <c r="J134" s="5"/>
      <c r="K134" s="79" t="e">
        <f>IF(ISNUMBER(VLOOKUP($K$1,Daten_Vergleichsliste!$A$2:$EV$99,A134,FALSE)),
CONCATENATE(VLOOKUP($K$1,Daten_Vergleichsliste!$A$2:$EV$99,A134,FALSE)," ",VLOOKUP($K$1,Daten_Vergleichsliste!$A$2:$EV$99,B134,FALSE),"/kWh"), VLOOKUP($K$1,Daten_Vergleichsliste!$A$2:$EV$99,A134,FALSE))</f>
        <v>#N/A</v>
      </c>
      <c r="L134" s="5"/>
      <c r="M134" s="79" t="e">
        <f>IF(ISNUMBER(VLOOKUP($M$1,Daten_Vergleichsliste!$A$2:$EV$99,A134,FALSE)),
CONCATENATE(VLOOKUP($M$1,Daten_Vergleichsliste!$A$2:$EV$99,A134,FALSE)," ",VLOOKUP($M$1,Daten_Vergleichsliste!$A$2:$EV$99,B134,FALSE),"/kWh"), VLOOKUP($M$1,Daten_Vergleichsliste!$A$2:$EV$99,A134,FALSE))</f>
        <v>#N/A</v>
      </c>
    </row>
    <row r="135" spans="1:13" s="1" customFormat="1" x14ac:dyDescent="0.2">
      <c r="A135" s="1">
        <v>91</v>
      </c>
      <c r="B135" s="1">
        <v>82</v>
      </c>
      <c r="C135" s="2"/>
      <c r="D135" s="15" t="s">
        <v>1369</v>
      </c>
      <c r="E135" s="74" t="e">
        <f>IF(ISNUMBER(VLOOKUP($E$1,Daten_Vergleichsliste!$A$2:$EV$99,A135,FALSE)),
CONCATENATE(VLOOKUP($E$1,Daten_Vergleichsliste!$A$2:$EV$99,A135,FALSE)," % pro Transaktion"), VLOOKUP($E$1,Daten_Vergleichsliste!$A$2:$EV$99,A135,FALSE))</f>
        <v>#N/A</v>
      </c>
      <c r="F135" s="5"/>
      <c r="G135" s="79" t="e">
        <f>IF(ISNUMBER(VLOOKUP($G$1,Daten_Vergleichsliste!$A$2:$EV$99,A135,FALSE)),
CONCATENATE(VLOOKUP($G$1,Daten_Vergleichsliste!$A$2:$EV$99,A135,FALSE)," % pro Transaktion"), VLOOKUP($G$1,Daten_Vergleichsliste!$A$2:$EV$99,A135,FALSE))</f>
        <v>#N/A</v>
      </c>
      <c r="H135" s="5"/>
      <c r="I135" s="79" t="e">
        <f>IF(ISNUMBER(VLOOKUP($I$1,Daten_Vergleichsliste!$A$2:$EV$99,A135,FALSE)),
CONCATENATE(VLOOKUP($I$1,Daten_Vergleichsliste!$A$2:$EV$99,A135,FALSE)," % pro Transaktion"), VLOOKUP($I$1,Daten_Vergleichsliste!$A$2:$EV$99,A135,FALSE))</f>
        <v>#N/A</v>
      </c>
      <c r="J135" s="5"/>
      <c r="K135" s="79" t="e">
        <f>IF(ISNUMBER(VLOOKUP($K$1,Daten_Vergleichsliste!$A$2:$EV$99,A135,FALSE)),
CONCATENATE(VLOOKUP($K$1,Daten_Vergleichsliste!$A$2:$EV$99,A135,FALSE)," % pro Transaktion"), VLOOKUP($K$1,Daten_Vergleichsliste!$A$2:$EV$99,A135,FALSE))</f>
        <v>#N/A</v>
      </c>
      <c r="L135" s="5"/>
      <c r="M135" s="79" t="e">
        <f>IF(ISNUMBER(VLOOKUP($M$1,Daten_Vergleichsliste!$A$2:$EV$99,A135,FALSE)),
CONCATENATE(VLOOKUP($M$1,Daten_Vergleichsliste!$A$2:$EV$99,A135,FALSE)," % pro Transaktion"), VLOOKUP($M$1,Daten_Vergleichsliste!$A$2:$EV$99,A135,FALSE))</f>
        <v>#N/A</v>
      </c>
    </row>
    <row r="136" spans="1:13" s="1" customFormat="1" x14ac:dyDescent="0.2">
      <c r="A136" s="1">
        <v>92</v>
      </c>
      <c r="B136" s="1">
        <v>82</v>
      </c>
      <c r="C136" s="2"/>
      <c r="D136" s="15" t="s">
        <v>1370</v>
      </c>
      <c r="E136" s="74" t="e">
        <f>IF(ISNUMBER(VLOOKUP($E$1,Daten_Vergleichsliste!$A$2:$EV$99,A136,FALSE)),
CONCATENATE(VLOOKUP($E$1,Daten_Vergleichsliste!$A$2:$EV$99,A136,FALSE)," ",VLOOKUP($E$1,Daten_Vergleichsliste!$A$2:$EV$99,B136,FALSE)," pro Transaktion"), VLOOKUP($E$1,Daten_Vergleichsliste!$A$2:$EV$99,A136,FALSE))</f>
        <v>#N/A</v>
      </c>
      <c r="F136" s="5"/>
      <c r="G136" s="79" t="e">
        <f>IF(ISNUMBER(VLOOKUP($G$1,Daten_Vergleichsliste!$A$2:$EV$99,A136,FALSE)),
CONCATENATE(VLOOKUP($G$1,Daten_Vergleichsliste!$A$2:$EV$99,A136,FALSE)," ",VLOOKUP($G$1,Daten_Vergleichsliste!$A$2:$EV$99,B136,FALSE)," pro Transaktion"), VLOOKUP($G$1,Daten_Vergleichsliste!$A$2:$EV$99,A136,FALSE))</f>
        <v>#N/A</v>
      </c>
      <c r="H136" s="5"/>
      <c r="I136" s="79" t="e">
        <f>IF(ISNUMBER(VLOOKUP($I$1,Daten_Vergleichsliste!$A$2:$EV$99,A136,FALSE)),
CONCATENATE(VLOOKUP($I$1,Daten_Vergleichsliste!$A$2:$EV$99,A136,FALSE)," ",VLOOKUP($I$1,Daten_Vergleichsliste!$A$2:$EV$99,B136,FALSE)," pro Transaktion"), VLOOKUP($I$1,Daten_Vergleichsliste!$A$2:$EV$99,A136,FALSE))</f>
        <v>#N/A</v>
      </c>
      <c r="J136" s="5"/>
      <c r="K136" s="79" t="e">
        <f>IF(ISNUMBER(VLOOKUP($K$1,Daten_Vergleichsliste!$A$2:$EV$99,A136,FALSE)),
CONCATENATE(VLOOKUP($K$1,Daten_Vergleichsliste!$A$2:$EV$99,A136,FALSE)," ",VLOOKUP($K$1,Daten_Vergleichsliste!$A$2:$EV$99,B136,FALSE)," pro Transaktion"), VLOOKUP($K$1,Daten_Vergleichsliste!$A$2:$EV$99,A136,FALSE))</f>
        <v>#N/A</v>
      </c>
      <c r="L136" s="5"/>
      <c r="M136" s="79" t="e">
        <f>IF(ISNUMBER(VLOOKUP($M$1,Daten_Vergleichsliste!$A$2:$EV$99,A136,FALSE)),
CONCATENATE(VLOOKUP($M$1,Daten_Vergleichsliste!$A$2:$EV$99,A136,FALSE)," ",VLOOKUP($M$1,Daten_Vergleichsliste!$A$2:$EV$99,B136,FALSE)," pro Transaktion"), VLOOKUP($M$1,Daten_Vergleichsliste!$A$2:$EV$99,A136,FALSE))</f>
        <v>#N/A</v>
      </c>
    </row>
    <row r="137" spans="1:13" s="1" customFormat="1" x14ac:dyDescent="0.2">
      <c r="A137" s="1">
        <v>93</v>
      </c>
      <c r="C137" s="2"/>
      <c r="D137" s="9" t="s">
        <v>1371</v>
      </c>
      <c r="E137" s="11" t="e">
        <f>VLOOKUP($E$1,Daten_Vergleichsliste!$A$2:$EV$99,A137,FALSE)</f>
        <v>#N/A</v>
      </c>
      <c r="F137" s="5"/>
      <c r="G137" s="82" t="e">
        <f>VLOOKUP($G$1,Daten_Vergleichsliste!$A$2:$EV$99,A137,FALSE)</f>
        <v>#N/A</v>
      </c>
      <c r="H137" s="5"/>
      <c r="I137" s="82" t="e">
        <f>VLOOKUP($I$1,Daten_Vergleichsliste!$A$2:$EV$99,A137,FALSE)</f>
        <v>#N/A</v>
      </c>
      <c r="J137" s="5"/>
      <c r="K137" s="82" t="e">
        <f>VLOOKUP($K$1,Daten_Vergleichsliste!$A$2:$EV$99,A137,FALSE)</f>
        <v>#N/A</v>
      </c>
      <c r="L137" s="5"/>
      <c r="M137" s="82" t="e">
        <f>VLOOKUP($M$1,Daten_Vergleichsliste!$A$2:$EV$99,A137,FALSE)</f>
        <v>#N/A</v>
      </c>
    </row>
    <row r="138" spans="1:13" s="1" customFormat="1" ht="30.75" thickBot="1" x14ac:dyDescent="0.3">
      <c r="A138" s="1">
        <v>96</v>
      </c>
      <c r="C138" s="2"/>
      <c r="D138" s="12" t="s">
        <v>1372</v>
      </c>
      <c r="E138" s="14" t="e">
        <f>VLOOKUP($E$1,Daten_Vergleichsliste!$A$2:$EV$99,A138,FALSE)</f>
        <v>#N/A</v>
      </c>
      <c r="F138" s="5"/>
      <c r="G138" s="90" t="e">
        <f>VLOOKUP($G$1,Daten_Vergleichsliste!$A$2:$EV$99,A138,FALSE)</f>
        <v>#N/A</v>
      </c>
      <c r="H138" s="5"/>
      <c r="I138" s="90" t="e">
        <f>VLOOKUP($I$1,Daten_Vergleichsliste!$A$2:$EV$99,A138,FALSE)</f>
        <v>#N/A</v>
      </c>
      <c r="J138" s="5"/>
      <c r="K138" s="90" t="e">
        <f>VLOOKUP($K$1,Daten_Vergleichsliste!$A$2:$EV$99,A138,FALSE)</f>
        <v>#N/A</v>
      </c>
      <c r="L138" s="5"/>
      <c r="M138" s="90" t="e">
        <f>VLOOKUP($M$1,Daten_Vergleichsliste!$A$2:$EV$99,A138,FALSE)</f>
        <v>#N/A</v>
      </c>
    </row>
    <row r="139" spans="1:13" s="1" customFormat="1" ht="19.5" thickTop="1" thickBot="1" x14ac:dyDescent="0.25">
      <c r="A139" s="1">
        <v>98</v>
      </c>
      <c r="C139" s="2"/>
      <c r="D139" s="58"/>
      <c r="E139" s="77" t="e">
        <f>CONCATENATE("Preismodell 2: ",IF(VLOOKUP($E$1,Daten_Vergleichsliste!$A$2:$EV$99,A139,FALSE)=0,"nicht vorhanden",VLOOKUP($E$1,Daten_Vergleichsliste!$A$2:$EV$99,A139,FALSE)))</f>
        <v>#N/A</v>
      </c>
      <c r="F139" s="5"/>
      <c r="G139" s="106" t="e">
        <f>CONCATENATE("Preismodell 2: ",IF(VLOOKUP($G$1,Daten_Vergleichsliste!$A$2:$EV$99,A139,FALSE)=0,"nicht vorhanden",VLOOKUP($G$1,Daten_Vergleichsliste!$A$2:$EV$99,A139,FALSE)))</f>
        <v>#N/A</v>
      </c>
      <c r="H139" s="5"/>
      <c r="I139" s="106" t="e">
        <f>CONCATENATE("Preismodell 2: ",IF(VLOOKUP($I$1,Daten_Vergleichsliste!$A$2:$EV$99,A139,FALSE)=0,"nicht vorhanden",VLOOKUP($I$1,Daten_Vergleichsliste!$A$2:$EV$99,A139,FALSE)))</f>
        <v>#N/A</v>
      </c>
      <c r="J139" s="5"/>
      <c r="K139" s="106" t="e">
        <f>CONCATENATE("Preismodell 2: ",IF(VLOOKUP($K$1,Daten_Vergleichsliste!$A$2:$EV$99,A139,FALSE)=0,"nicht vorhanden",VLOOKUP($K$1,Daten_Vergleichsliste!$A$2:$EV$99,A139,FALSE)))</f>
        <v>#N/A</v>
      </c>
      <c r="L139" s="5"/>
      <c r="M139" s="106" t="e">
        <f>CONCATENATE("Preismodell 2: ",IF(VLOOKUP($M$1,Daten_Vergleichsliste!$A$2:$EV$99,A139,FALSE)=0,"nicht vorhanden",VLOOKUP($M$1,Daten_Vergleichsliste!$A$2:$EV$99,A139,FALSE)))</f>
        <v>#N/A</v>
      </c>
    </row>
    <row r="140" spans="1:13" s="1" customFormat="1" ht="15.75" thickTop="1" x14ac:dyDescent="0.25">
      <c r="A140" s="1">
        <v>100</v>
      </c>
      <c r="C140" s="2"/>
      <c r="D140" s="13" t="s">
        <v>1362</v>
      </c>
      <c r="E140" s="73" t="e">
        <f>VLOOKUP($E$1,Daten_Vergleichsliste!$A$2:$EV$99,A140,FALSE)</f>
        <v>#N/A</v>
      </c>
      <c r="F140" s="5"/>
      <c r="G140" s="78" t="e">
        <f>VLOOKUP($G$1,Daten_Vergleichsliste!$A$2:$EV$99,A140,FALSE)</f>
        <v>#N/A</v>
      </c>
      <c r="H140" s="5"/>
      <c r="I140" s="78" t="e">
        <f>VLOOKUP($I$1,Daten_Vergleichsliste!$A$2:$EV$99,A140,FALSE)</f>
        <v>#N/A</v>
      </c>
      <c r="J140" s="5"/>
      <c r="K140" s="78" t="e">
        <f>VLOOKUP($K$1,Daten_Vergleichsliste!$A$2:$EV$99,A140,FALSE)</f>
        <v>#N/A</v>
      </c>
      <c r="L140" s="5"/>
      <c r="M140" s="78" t="e">
        <f>VLOOKUP($M$1,Daten_Vergleichsliste!$A$2:$EV$99,A140,FALSE)</f>
        <v>#N/A</v>
      </c>
    </row>
    <row r="141" spans="1:13" s="1" customFormat="1" ht="45" x14ac:dyDescent="0.25">
      <c r="A141" s="1">
        <v>101</v>
      </c>
      <c r="C141" s="2"/>
      <c r="D141" s="10" t="s">
        <v>1363</v>
      </c>
      <c r="E141" s="74" t="e">
        <f>VLOOKUP($E$1,Daten_Vergleichsliste!$A$2:$EV$99,A141,FALSE)</f>
        <v>#N/A</v>
      </c>
      <c r="F141" s="5"/>
      <c r="G141" s="79" t="e">
        <f>VLOOKUP($G$1,Daten_Vergleichsliste!$A$2:$EV$99,A141,FALSE)</f>
        <v>#N/A</v>
      </c>
      <c r="H141" s="5"/>
      <c r="I141" s="79" t="e">
        <f>VLOOKUP($I$1,Daten_Vergleichsliste!$A$2:$EV$99,A141,FALSE)</f>
        <v>#N/A</v>
      </c>
      <c r="J141" s="5"/>
      <c r="K141" s="79" t="e">
        <f>VLOOKUP($K$1,Daten_Vergleichsliste!$A$2:$EV$99,A141,FALSE)</f>
        <v>#N/A</v>
      </c>
      <c r="L141" s="5"/>
      <c r="M141" s="79" t="e">
        <f>VLOOKUP($M$1,Daten_Vergleichsliste!$A$2:$EV$99,A141,FALSE)</f>
        <v>#N/A</v>
      </c>
    </row>
    <row r="142" spans="1:13" s="1" customFormat="1" ht="45" x14ac:dyDescent="0.25">
      <c r="A142" s="1">
        <v>102</v>
      </c>
      <c r="C142" s="2"/>
      <c r="D142" s="10" t="s">
        <v>1373</v>
      </c>
      <c r="E142" s="74" t="e">
        <f>VLOOKUP($E$1,Daten_Vergleichsliste!$A$2:$EV$99,A142,FALSE)</f>
        <v>#N/A</v>
      </c>
      <c r="F142" s="5"/>
      <c r="G142" s="79" t="e">
        <f>VLOOKUP($G$1,Daten_Vergleichsliste!$A$2:$EV$99,A142,FALSE)</f>
        <v>#N/A</v>
      </c>
      <c r="H142" s="5"/>
      <c r="I142" s="79" t="e">
        <f>VLOOKUP($I$1,Daten_Vergleichsliste!$A$2:$EV$99,A142,FALSE)</f>
        <v>#N/A</v>
      </c>
      <c r="J142" s="5"/>
      <c r="K142" s="79" t="e">
        <f>VLOOKUP($K$1,Daten_Vergleichsliste!$A$2:$EV$99,A142,FALSE)</f>
        <v>#N/A</v>
      </c>
      <c r="L142" s="5"/>
      <c r="M142" s="79" t="e">
        <f>VLOOKUP($M$1,Daten_Vergleichsliste!$A$2:$EV$99,A142,FALSE)</f>
        <v>#N/A</v>
      </c>
    </row>
    <row r="143" spans="1:13" s="1" customFormat="1" ht="30" x14ac:dyDescent="0.25">
      <c r="A143" s="1">
        <v>103</v>
      </c>
      <c r="B143" s="1">
        <v>82</v>
      </c>
      <c r="C143" s="2"/>
      <c r="D143" s="10" t="s">
        <v>1365</v>
      </c>
      <c r="E143" s="74" t="e">
        <f>IF(ISNUMBER(VLOOKUP($E$1,Daten_Vergleichsliste!$A$2:$EV$99,A143,FALSE)),
CONCATENATE(VLOOKUP($E$1,Daten_Vergleichsliste!$A$2:$EV$99,A143,FALSE)," ",VLOOKUP($E$1,Daten_Vergleichsliste!$A$2:$EV$99,B143,FALSE)), VLOOKUP($E$1,Daten_Vergleichsliste!$A$2:$EV$99,A143,FALSE))</f>
        <v>#N/A</v>
      </c>
      <c r="F143" s="5"/>
      <c r="G143" s="79" t="e">
        <f>IF(ISNUMBER(VLOOKUP($G$1,Daten_Vergleichsliste!$A$2:$EV$99,A143,FALSE)),
CONCATENATE(VLOOKUP($G$1,Daten_Vergleichsliste!$A$2:$EV$99,A143,FALSE)," ",VLOOKUP($G$1,Daten_Vergleichsliste!$A$2:$EV$99,B143,FALSE)), VLOOKUP($G$1,Daten_Vergleichsliste!$A$2:$EV$99,A143,FALSE))</f>
        <v>#N/A</v>
      </c>
      <c r="H143" s="5"/>
      <c r="I143" s="79" t="e">
        <f>IF(ISNUMBER(VLOOKUP($I$1,Daten_Vergleichsliste!$A$2:$EV$99,A143,FALSE)),
CONCATENATE(VLOOKUP($I$1,Daten_Vergleichsliste!$A$2:$EV$99,A143,FALSE)," ",VLOOKUP($I$1,Daten_Vergleichsliste!$A$2:$EV$99,B143,FALSE)), VLOOKUP($I$1,Daten_Vergleichsliste!$A$2:$EV$99,A143,FALSE))</f>
        <v>#N/A</v>
      </c>
      <c r="J143" s="5"/>
      <c r="K143" s="79" t="e">
        <f>IF(ISNUMBER(VLOOKUP($K$1,Daten_Vergleichsliste!$A$2:$EV$99,A143,FALSE)),
CONCATENATE(VLOOKUP($K$1,Daten_Vergleichsliste!$A$2:$EV$99,A143,FALSE)," ",VLOOKUP($K$1,Daten_Vergleichsliste!$A$2:$EV$99,B143,FALSE)), VLOOKUP($K$1,Daten_Vergleichsliste!$A$2:$EV$99,A143,FALSE))</f>
        <v>#N/A</v>
      </c>
      <c r="L143" s="5"/>
      <c r="M143" s="79" t="e">
        <f>IF(ISNUMBER(VLOOKUP($M$1,Daten_Vergleichsliste!$A$2:$EV$99,A143,FALSE)),
CONCATENATE(VLOOKUP($M$1,Daten_Vergleichsliste!$A$2:$EV$99,A143,FALSE)," ",VLOOKUP($M$1,Daten_Vergleichsliste!$A$2:$EV$99,B143,FALSE)), VLOOKUP($M$1,Daten_Vergleichsliste!$A$2:$EV$99,A143,FALSE))</f>
        <v>#N/A</v>
      </c>
    </row>
    <row r="144" spans="1:13" s="1" customFormat="1" x14ac:dyDescent="0.2">
      <c r="A144" s="1">
        <v>104</v>
      </c>
      <c r="C144" s="2"/>
      <c r="D144" s="9" t="s">
        <v>1271</v>
      </c>
      <c r="E144" s="83" t="e">
        <f>VLOOKUP($E$1,Daten_Vergleichsliste!$A$2:$EV$99,A144,FALSE)</f>
        <v>#N/A</v>
      </c>
      <c r="F144" s="5"/>
      <c r="G144" s="84" t="e">
        <f>VLOOKUP($G$1,Daten_Vergleichsliste!$A$2:$EV$99,A144,FALSE)</f>
        <v>#N/A</v>
      </c>
      <c r="H144" s="5"/>
      <c r="I144" s="84" t="e">
        <f>VLOOKUP($I$1,Daten_Vergleichsliste!$A$2:$EV$99,A144,FALSE)</f>
        <v>#N/A</v>
      </c>
      <c r="J144" s="5"/>
      <c r="K144" s="84" t="e">
        <f>VLOOKUP($K$1,Daten_Vergleichsliste!$A$2:$EV$99,A144,FALSE)</f>
        <v>#N/A</v>
      </c>
      <c r="L144" s="5"/>
      <c r="M144" s="84" t="e">
        <f>VLOOKUP($M$1,Daten_Vergleichsliste!$A$2:$EV$99,A144,FALSE)</f>
        <v>#N/A</v>
      </c>
    </row>
    <row r="145" spans="1:13" s="1" customFormat="1" ht="30" x14ac:dyDescent="0.25">
      <c r="A145" s="1">
        <v>105</v>
      </c>
      <c r="B145" s="1">
        <v>82</v>
      </c>
      <c r="C145" s="2"/>
      <c r="D145" s="10" t="s">
        <v>1366</v>
      </c>
      <c r="E145" s="74" t="e">
        <f>IF(ISNUMBER(VLOOKUP($E$1,Daten_Vergleichsliste!$A$2:$EV$99,A145,FALSE)),
CONCATENATE(VLOOKUP($E$1,Daten_Vergleichsliste!$A$2:$EV$99,A145,FALSE)," ",VLOOKUP($E$1,Daten_Vergleichsliste!$A$2:$EV$99,B145,FALSE)), VLOOKUP($E$1,Daten_Vergleichsliste!$A$2:$EV$99,A145,FALSE))</f>
        <v>#N/A</v>
      </c>
      <c r="F145" s="5"/>
      <c r="G145" s="79" t="e">
        <f>IF(ISNUMBER(VLOOKUP($G$1,Daten_Vergleichsliste!$A$2:$EV$99,A145,FALSE)),
CONCATENATE(VLOOKUP($G$1,Daten_Vergleichsliste!$A$2:$EV$99,A145,FALSE)," ",VLOOKUP($G$1,Daten_Vergleichsliste!$A$2:$EV$99,B145,FALSE)), VLOOKUP($G$1,Daten_Vergleichsliste!$A$2:$EV$99,A145,FALSE))</f>
        <v>#N/A</v>
      </c>
      <c r="H145" s="5"/>
      <c r="I145" s="79" t="e">
        <f>IF(ISNUMBER(VLOOKUP($I$1,Daten_Vergleichsliste!$A$2:$EV$99,A145,FALSE)),
CONCATENATE(VLOOKUP($I$1,Daten_Vergleichsliste!$A$2:$EV$99,A145,FALSE)," ",VLOOKUP($I$1,Daten_Vergleichsliste!$A$2:$EV$99,B145,FALSE)), VLOOKUP($I$1,Daten_Vergleichsliste!$A$2:$EV$99,A145,FALSE))</f>
        <v>#N/A</v>
      </c>
      <c r="J145" s="5"/>
      <c r="K145" s="79" t="e">
        <f>IF(ISNUMBER(VLOOKUP($K$1,Daten_Vergleichsliste!$A$2:$EV$99,A145,FALSE)),
CONCATENATE(VLOOKUP($K$1,Daten_Vergleichsliste!$A$2:$EV$99,A145,FALSE)," ",VLOOKUP($K$1,Daten_Vergleichsliste!$A$2:$EV$99,B145,FALSE)), VLOOKUP($K$1,Daten_Vergleichsliste!$A$2:$EV$99,A145,FALSE))</f>
        <v>#N/A</v>
      </c>
      <c r="L145" s="5"/>
      <c r="M145" s="79" t="e">
        <f>IF(ISNUMBER(VLOOKUP($M$1,Daten_Vergleichsliste!$A$2:$EV$99,A145,FALSE)),
CONCATENATE(VLOOKUP($M$1,Daten_Vergleichsliste!$A$2:$EV$99,A145,FALSE)," ",VLOOKUP($M$1,Daten_Vergleichsliste!$A$2:$EV$99,B145,FALSE)), VLOOKUP($M$1,Daten_Vergleichsliste!$A$2:$EV$99,A145,FALSE))</f>
        <v>#N/A</v>
      </c>
    </row>
    <row r="146" spans="1:13" s="1" customFormat="1" x14ac:dyDescent="0.2">
      <c r="A146" s="1">
        <v>106</v>
      </c>
      <c r="C146" s="2"/>
      <c r="D146" s="9" t="s">
        <v>1271</v>
      </c>
      <c r="E146" s="83" t="e">
        <f>VLOOKUP($E$1,Daten_Vergleichsliste!$A$2:$EV$99,A146,FALSE)</f>
        <v>#N/A</v>
      </c>
      <c r="F146" s="5"/>
      <c r="G146" s="84" t="e">
        <f>VLOOKUP($G$1,Daten_Vergleichsliste!$A$2:$EV$99,A146,FALSE)</f>
        <v>#N/A</v>
      </c>
      <c r="H146" s="5"/>
      <c r="I146" s="84" t="e">
        <f>VLOOKUP($I$1,Daten_Vergleichsliste!$A$2:$EV$99,A146,FALSE)</f>
        <v>#N/A</v>
      </c>
      <c r="J146" s="5"/>
      <c r="K146" s="84" t="e">
        <f>VLOOKUP($K$1,Daten_Vergleichsliste!$A$2:$EV$99,A146,FALSE)</f>
        <v>#N/A</v>
      </c>
      <c r="L146" s="5"/>
      <c r="M146" s="84" t="e">
        <f>VLOOKUP($M$1,Daten_Vergleichsliste!$A$2:$EV$99,A146,FALSE)</f>
        <v>#N/A</v>
      </c>
    </row>
    <row r="147" spans="1:13" s="1" customFormat="1" ht="15" x14ac:dyDescent="0.25">
      <c r="C147" s="2"/>
      <c r="D147" s="97" t="s">
        <v>1367</v>
      </c>
      <c r="E147" s="74"/>
      <c r="F147" s="5"/>
      <c r="G147" s="79"/>
      <c r="H147" s="5"/>
      <c r="I147" s="79"/>
      <c r="J147" s="5"/>
      <c r="K147" s="79"/>
      <c r="L147" s="5"/>
      <c r="M147" s="79"/>
    </row>
    <row r="148" spans="1:13" s="1" customFormat="1" x14ac:dyDescent="0.2">
      <c r="A148" s="1">
        <v>107</v>
      </c>
      <c r="B148" s="1">
        <v>82</v>
      </c>
      <c r="C148" s="2"/>
      <c r="D148" s="15" t="s">
        <v>1368</v>
      </c>
      <c r="E148" s="74" t="e">
        <f>IF(ISNUMBER(VLOOKUP($E$1,Daten_Vergleichsliste!$A$2:$EV$99,A148,FALSE)),
CONCATENATE(VLOOKUP($E$1,Daten_Vergleichsliste!$A$2:$EV$99,A148,FALSE)," ",VLOOKUP($E$1,Daten_Vergleichsliste!$A$2:$EV$99,B148,FALSE),"/kWh"), VLOOKUP($E$1,Daten_Vergleichsliste!$A$2:$EV$99,A148,FALSE))</f>
        <v>#N/A</v>
      </c>
      <c r="F148" s="5"/>
      <c r="G148" s="79" t="e">
        <f>IF(ISNUMBER(VLOOKUP($G$1,Daten_Vergleichsliste!$A$2:$EV$99,A148,FALSE)),
CONCATENATE(VLOOKUP($G$1,Daten_Vergleichsliste!$A$2:$EV$99,A148,FALSE)," ",VLOOKUP($G$1,Daten_Vergleichsliste!$A$2:$EV$99,B148,FALSE),"/kWh"), VLOOKUP($G$1,Daten_Vergleichsliste!$A$2:$EV$99,A148,FALSE))</f>
        <v>#N/A</v>
      </c>
      <c r="H148" s="5"/>
      <c r="I148" s="79" t="e">
        <f>IF(ISNUMBER(VLOOKUP($I$1,Daten_Vergleichsliste!$A$2:$EV$99,A148,FALSE)),
CONCATENATE(VLOOKUP($I$1,Daten_Vergleichsliste!$A$2:$EV$99,A148,FALSE)," ",VLOOKUP($I$1,Daten_Vergleichsliste!$A$2:$EV$99,B148,FALSE),"/kWh"), VLOOKUP($I$1,Daten_Vergleichsliste!$A$2:$EV$99,A148,FALSE))</f>
        <v>#N/A</v>
      </c>
      <c r="J148" s="5"/>
      <c r="K148" s="79" t="e">
        <f>IF(ISNUMBER(VLOOKUP($K$1,Daten_Vergleichsliste!$A$2:$EV$99,A148,FALSE)),
CONCATENATE(VLOOKUP($K$1,Daten_Vergleichsliste!$A$2:$EV$99,A148,FALSE)," ",VLOOKUP($K$1,Daten_Vergleichsliste!$A$2:$EV$99,B148,FALSE),"/kWh"), VLOOKUP($K$1,Daten_Vergleichsliste!$A$2:$EV$99,A148,FALSE))</f>
        <v>#N/A</v>
      </c>
      <c r="L148" s="5"/>
      <c r="M148" s="79" t="e">
        <f>IF(ISNUMBER(VLOOKUP($M$1,Daten_Vergleichsliste!$A$2:$EV$99,A148,FALSE)),
CONCATENATE(VLOOKUP($M$1,Daten_Vergleichsliste!$A$2:$EV$99,A148,FALSE)," ",VLOOKUP($M$1,Daten_Vergleichsliste!$A$2:$EV$99,B148,FALSE),"/kWh"), VLOOKUP($M$1,Daten_Vergleichsliste!$A$2:$EV$99,A148,FALSE))</f>
        <v>#N/A</v>
      </c>
    </row>
    <row r="149" spans="1:13" s="1" customFormat="1" x14ac:dyDescent="0.2">
      <c r="A149" s="1">
        <v>108</v>
      </c>
      <c r="B149" s="1">
        <v>82</v>
      </c>
      <c r="C149" s="2"/>
      <c r="D149" s="15" t="s">
        <v>1369</v>
      </c>
      <c r="E149" s="74" t="e">
        <f>IF(ISNUMBER(VLOOKUP($E$1,Daten_Vergleichsliste!$A$2:$EV$99,A149,FALSE)),
CONCATENATE(VLOOKUP($E$1,Daten_Vergleichsliste!$A$2:$EV$99,A149,FALSE)," % pro Transaktion"), VLOOKUP($E$1,Daten_Vergleichsliste!$A$2:$EV$99,A149,FALSE))</f>
        <v>#N/A</v>
      </c>
      <c r="F149" s="5"/>
      <c r="G149" s="79" t="e">
        <f>IF(ISNUMBER(VLOOKUP($G$1,Daten_Vergleichsliste!$A$2:$EV$99,A149,FALSE)),
CONCATENATE(VLOOKUP($G$1,Daten_Vergleichsliste!$A$2:$EV$99,A149,FALSE)," % pro Transaktion"), VLOOKUP($G$1,Daten_Vergleichsliste!$A$2:$EV$99,A149,FALSE))</f>
        <v>#N/A</v>
      </c>
      <c r="H149" s="5"/>
      <c r="I149" s="79" t="e">
        <f>IF(ISNUMBER(VLOOKUP($I$1,Daten_Vergleichsliste!$A$2:$EV$99,A149,FALSE)),
CONCATENATE(VLOOKUP($I$1,Daten_Vergleichsliste!$A$2:$EV$99,A149,FALSE)," % pro Transaktion"), VLOOKUP($I$1,Daten_Vergleichsliste!$A$2:$EV$99,A149,FALSE))</f>
        <v>#N/A</v>
      </c>
      <c r="J149" s="5"/>
      <c r="K149" s="79" t="e">
        <f>IF(ISNUMBER(VLOOKUP($K$1,Daten_Vergleichsliste!$A$2:$EV$99,A149,FALSE)),
CONCATENATE(VLOOKUP($K$1,Daten_Vergleichsliste!$A$2:$EV$99,A149,FALSE)," % pro Transaktion"), VLOOKUP($K$1,Daten_Vergleichsliste!$A$2:$EV$99,A149,FALSE))</f>
        <v>#N/A</v>
      </c>
      <c r="L149" s="5"/>
      <c r="M149" s="79" t="e">
        <f>IF(ISNUMBER(VLOOKUP($M$1,Daten_Vergleichsliste!$A$2:$EV$99,A149,FALSE)),
CONCATENATE(VLOOKUP($M$1,Daten_Vergleichsliste!$A$2:$EV$99,A149,FALSE)," % pro Transaktion"), VLOOKUP($M$1,Daten_Vergleichsliste!$A$2:$EV$99,A149,FALSE))</f>
        <v>#N/A</v>
      </c>
    </row>
    <row r="150" spans="1:13" s="1" customFormat="1" x14ac:dyDescent="0.2">
      <c r="A150" s="1">
        <v>109</v>
      </c>
      <c r="B150" s="1">
        <v>82</v>
      </c>
      <c r="C150" s="2"/>
      <c r="D150" s="15" t="s">
        <v>1370</v>
      </c>
      <c r="E150" s="74" t="e">
        <f>IF(ISNUMBER(VLOOKUP($E$1,Daten_Vergleichsliste!$A$2:$EV$99,A150,FALSE)),
CONCATENATE(VLOOKUP($E$1,Daten_Vergleichsliste!$A$2:$EV$99,A150,FALSE)," ",VLOOKUP($E$1,Daten_Vergleichsliste!$A$2:$EV$99,B150,FALSE)," pro Transaktion"), VLOOKUP($E$1,Daten_Vergleichsliste!$A$2:$EV$99,A150,FALSE))</f>
        <v>#N/A</v>
      </c>
      <c r="F150" s="5"/>
      <c r="G150" s="79" t="e">
        <f>IF(ISNUMBER(VLOOKUP($G$1,Daten_Vergleichsliste!$A$2:$EV$99,A150,FALSE)),
CONCATENATE(VLOOKUP($G$1,Daten_Vergleichsliste!$A$2:$EV$99,A150,FALSE)," ",VLOOKUP($G$1,Daten_Vergleichsliste!$A$2:$EV$99,B150,FALSE)," pro Transaktion"), VLOOKUP($G$1,Daten_Vergleichsliste!$A$2:$EV$99,A150,FALSE))</f>
        <v>#N/A</v>
      </c>
      <c r="H150" s="5"/>
      <c r="I150" s="79" t="e">
        <f>IF(ISNUMBER(VLOOKUP($I$1,Daten_Vergleichsliste!$A$2:$EV$99,A150,FALSE)),
CONCATENATE(VLOOKUP($I$1,Daten_Vergleichsliste!$A$2:$EV$99,A150,FALSE)," ",VLOOKUP($I$1,Daten_Vergleichsliste!$A$2:$EV$99,B150,FALSE)," pro Transaktion"), VLOOKUP($I$1,Daten_Vergleichsliste!$A$2:$EV$99,A150,FALSE))</f>
        <v>#N/A</v>
      </c>
      <c r="J150" s="5"/>
      <c r="K150" s="79" t="e">
        <f>IF(ISNUMBER(VLOOKUP($K$1,Daten_Vergleichsliste!$A$2:$EV$99,A150,FALSE)),
CONCATENATE(VLOOKUP($K$1,Daten_Vergleichsliste!$A$2:$EV$99,A150,FALSE)," ",VLOOKUP($K$1,Daten_Vergleichsliste!$A$2:$EV$99,B150,FALSE)," pro Transaktion"), VLOOKUP($K$1,Daten_Vergleichsliste!$A$2:$EV$99,A150,FALSE))</f>
        <v>#N/A</v>
      </c>
      <c r="L150" s="5"/>
      <c r="M150" s="79" t="e">
        <f>IF(ISNUMBER(VLOOKUP($M$1,Daten_Vergleichsliste!$A$2:$EV$99,A150,FALSE)),
CONCATENATE(VLOOKUP($M$1,Daten_Vergleichsliste!$A$2:$EV$99,A150,FALSE)," ",VLOOKUP($M$1,Daten_Vergleichsliste!$A$2:$EV$99,B150,FALSE)," pro Transaktion"), VLOOKUP($M$1,Daten_Vergleichsliste!$A$2:$EV$99,A150,FALSE))</f>
        <v>#N/A</v>
      </c>
    </row>
    <row r="151" spans="1:13" s="1" customFormat="1" x14ac:dyDescent="0.2">
      <c r="A151" s="1">
        <v>110</v>
      </c>
      <c r="C151" s="2"/>
      <c r="D151" s="9" t="s">
        <v>1371</v>
      </c>
      <c r="E151" s="11" t="e">
        <f>VLOOKUP($E$1,Daten_Vergleichsliste!$A$2:$EV$99,A151,FALSE)</f>
        <v>#N/A</v>
      </c>
      <c r="F151" s="5"/>
      <c r="G151" s="82" t="e">
        <f>VLOOKUP($G$1,Daten_Vergleichsliste!$A$2:$EV$99,A151,FALSE)</f>
        <v>#N/A</v>
      </c>
      <c r="H151" s="5"/>
      <c r="I151" s="82" t="e">
        <f>VLOOKUP($I$1,Daten_Vergleichsliste!$A$2:$EV$99,A151,FALSE)</f>
        <v>#N/A</v>
      </c>
      <c r="J151" s="5"/>
      <c r="K151" s="82" t="e">
        <f>VLOOKUP($K$1,Daten_Vergleichsliste!$A$2:$EV$99,A151,FALSE)</f>
        <v>#N/A</v>
      </c>
      <c r="L151" s="5"/>
      <c r="M151" s="82" t="e">
        <f>VLOOKUP($M$1,Daten_Vergleichsliste!$A$2:$EV$99,A151,FALSE)</f>
        <v>#N/A</v>
      </c>
    </row>
    <row r="152" spans="1:13" s="1" customFormat="1" ht="30.75" thickBot="1" x14ac:dyDescent="0.3">
      <c r="A152" s="1">
        <v>113</v>
      </c>
      <c r="C152" s="2"/>
      <c r="D152" s="12" t="s">
        <v>1372</v>
      </c>
      <c r="E152" s="14" t="e">
        <f>VLOOKUP($E$1,Daten_Vergleichsliste!$A$2:$EV$99,A152,FALSE)</f>
        <v>#N/A</v>
      </c>
      <c r="F152" s="5"/>
      <c r="G152" s="90" t="e">
        <f>VLOOKUP($G$1,Daten_Vergleichsliste!$A$2:$EV$99,A152,FALSE)</f>
        <v>#N/A</v>
      </c>
      <c r="H152" s="5"/>
      <c r="I152" s="90" t="e">
        <f>VLOOKUP($I$1,Daten_Vergleichsliste!$A$2:$EV$99,A152,FALSE)</f>
        <v>#N/A</v>
      </c>
      <c r="J152" s="5"/>
      <c r="K152" s="90" t="e">
        <f>VLOOKUP($K$1,Daten_Vergleichsliste!$A$2:$EV$99,A152,FALSE)</f>
        <v>#N/A</v>
      </c>
      <c r="L152" s="5"/>
      <c r="M152" s="90" t="e">
        <f>VLOOKUP($M$1,Daten_Vergleichsliste!$A$2:$EV$99,A152,FALSE)</f>
        <v>#N/A</v>
      </c>
    </row>
    <row r="153" spans="1:13" s="1" customFormat="1" ht="19.5" thickTop="1" thickBot="1" x14ac:dyDescent="0.25">
      <c r="A153" s="1">
        <v>115</v>
      </c>
      <c r="C153" s="2"/>
      <c r="D153" s="58"/>
      <c r="E153" s="77" t="e">
        <f>CONCATENATE("Preismodell 3: ",IF(VLOOKUP($E$1,Daten_Vergleichsliste!$A$2:$EV$99,A153,FALSE)=0,"nicht vorhanden",VLOOKUP($E$1,Daten_Vergleichsliste!$A$2:$EV$99,A153,FALSE)))</f>
        <v>#N/A</v>
      </c>
      <c r="F153" s="5"/>
      <c r="G153" s="106" t="e">
        <f>CONCATENATE("Preismodell 3: ",IF(VLOOKUP($G$1,Daten_Vergleichsliste!$A$2:$EV$99,A153,FALSE)=0,"nicht vorhanden",VLOOKUP($G$1,Daten_Vergleichsliste!$A$2:$EV$99,A153,FALSE)))</f>
        <v>#N/A</v>
      </c>
      <c r="H153" s="5"/>
      <c r="I153" s="106" t="e">
        <f>CONCATENATE("Preismodell 3: ",IF(VLOOKUP($I$1,Daten_Vergleichsliste!$A$2:$EV$99,A153,FALSE)=0,"nicht vorhanden",VLOOKUP($I$1,Daten_Vergleichsliste!$A$2:$EV$99,A153,FALSE)))</f>
        <v>#N/A</v>
      </c>
      <c r="J153" s="5"/>
      <c r="K153" s="106" t="e">
        <f>CONCATENATE("Preismodell 3: ",IF(VLOOKUP($K$1,Daten_Vergleichsliste!$A$2:$EV$99,A153,FALSE)=0,"nicht vorhanden",VLOOKUP($K$1,Daten_Vergleichsliste!$A$2:$EV$99,A153,FALSE)))</f>
        <v>#N/A</v>
      </c>
      <c r="L153" s="5"/>
      <c r="M153" s="106" t="e">
        <f>CONCATENATE("Preismodell 3: ",IF(VLOOKUP($M$1,Daten_Vergleichsliste!$A$2:$EV$99,A153,FALSE)=0,"nicht vorhanden",VLOOKUP($M$1,Daten_Vergleichsliste!$A$2:$EV$99,A153,FALSE)))</f>
        <v>#N/A</v>
      </c>
    </row>
    <row r="154" spans="1:13" s="1" customFormat="1" ht="15.75" thickTop="1" x14ac:dyDescent="0.25">
      <c r="A154" s="1">
        <v>117</v>
      </c>
      <c r="C154" s="2"/>
      <c r="D154" s="13" t="s">
        <v>1362</v>
      </c>
      <c r="E154" s="73" t="e">
        <f>VLOOKUP($E$1,Daten_Vergleichsliste!$A$2:$EV$99,A154,FALSE)</f>
        <v>#N/A</v>
      </c>
      <c r="F154" s="5"/>
      <c r="G154" s="78" t="e">
        <f>VLOOKUP($G$1,Daten_Vergleichsliste!$A$2:$EV$99,A154,FALSE)</f>
        <v>#N/A</v>
      </c>
      <c r="H154" s="5"/>
      <c r="I154" s="78" t="e">
        <f>VLOOKUP($I$1,Daten_Vergleichsliste!$A$2:$EV$99,A154,FALSE)</f>
        <v>#N/A</v>
      </c>
      <c r="J154" s="5"/>
      <c r="K154" s="78" t="e">
        <f>VLOOKUP($K$1,Daten_Vergleichsliste!$A$2:$EV$99,A154,FALSE)</f>
        <v>#N/A</v>
      </c>
      <c r="L154" s="5"/>
      <c r="M154" s="78" t="e">
        <f>VLOOKUP($M$1,Daten_Vergleichsliste!$A$2:$EV$99,A154,FALSE)</f>
        <v>#N/A</v>
      </c>
    </row>
    <row r="155" spans="1:13" s="1" customFormat="1" ht="45" x14ac:dyDescent="0.25">
      <c r="A155" s="1">
        <v>118</v>
      </c>
      <c r="C155" s="2"/>
      <c r="D155" s="10" t="s">
        <v>1363</v>
      </c>
      <c r="E155" s="74" t="e">
        <f>VLOOKUP($E$1,Daten_Vergleichsliste!$A$2:$EV$99,A155,FALSE)</f>
        <v>#N/A</v>
      </c>
      <c r="F155" s="5"/>
      <c r="G155" s="79" t="e">
        <f>VLOOKUP($G$1,Daten_Vergleichsliste!$A$2:$EV$99,A155,FALSE)</f>
        <v>#N/A</v>
      </c>
      <c r="H155" s="5"/>
      <c r="I155" s="79" t="e">
        <f>VLOOKUP($I$1,Daten_Vergleichsliste!$A$2:$EV$99,A155,FALSE)</f>
        <v>#N/A</v>
      </c>
      <c r="J155" s="5"/>
      <c r="K155" s="79" t="e">
        <f>VLOOKUP($K$1,Daten_Vergleichsliste!$A$2:$EV$99,A155,FALSE)</f>
        <v>#N/A</v>
      </c>
      <c r="L155" s="5"/>
      <c r="M155" s="79" t="e">
        <f>VLOOKUP($M$1,Daten_Vergleichsliste!$A$2:$EV$99,A155,FALSE)</f>
        <v>#N/A</v>
      </c>
    </row>
    <row r="156" spans="1:13" s="1" customFormat="1" ht="45" x14ac:dyDescent="0.25">
      <c r="A156" s="1">
        <v>119</v>
      </c>
      <c r="C156" s="2"/>
      <c r="D156" s="10" t="s">
        <v>1373</v>
      </c>
      <c r="E156" s="74" t="e">
        <f>VLOOKUP($E$1,Daten_Vergleichsliste!$A$2:$EV$99,A156,FALSE)</f>
        <v>#N/A</v>
      </c>
      <c r="F156" s="5"/>
      <c r="G156" s="79" t="e">
        <f>VLOOKUP($G$1,Daten_Vergleichsliste!$A$2:$EV$99,A156,FALSE)</f>
        <v>#N/A</v>
      </c>
      <c r="H156" s="5"/>
      <c r="I156" s="79" t="e">
        <f>VLOOKUP($I$1,Daten_Vergleichsliste!$A$2:$EV$99,A156,FALSE)</f>
        <v>#N/A</v>
      </c>
      <c r="J156" s="5"/>
      <c r="K156" s="79" t="e">
        <f>VLOOKUP($K$1,Daten_Vergleichsliste!$A$2:$EV$99,A156,FALSE)</f>
        <v>#N/A</v>
      </c>
      <c r="L156" s="5"/>
      <c r="M156" s="79" t="e">
        <f>VLOOKUP($M$1,Daten_Vergleichsliste!$A$2:$EV$99,A156,FALSE)</f>
        <v>#N/A</v>
      </c>
    </row>
    <row r="157" spans="1:13" s="1" customFormat="1" ht="30" x14ac:dyDescent="0.25">
      <c r="A157" s="1">
        <v>120</v>
      </c>
      <c r="B157" s="1">
        <v>82</v>
      </c>
      <c r="C157" s="2"/>
      <c r="D157" s="10" t="s">
        <v>1365</v>
      </c>
      <c r="E157" s="74" t="e">
        <f>IF(ISNUMBER(VLOOKUP($E$1,Daten_Vergleichsliste!$A$2:$EV$99,A157,FALSE)),
CONCATENATE(VLOOKUP($E$1,Daten_Vergleichsliste!$A$2:$EV$99,A157,FALSE)," ",VLOOKUP($E$1,Daten_Vergleichsliste!$A$2:$EV$99,B157,FALSE)), VLOOKUP($E$1,Daten_Vergleichsliste!$A$2:$EV$99,A157,FALSE))</f>
        <v>#N/A</v>
      </c>
      <c r="F157" s="5"/>
      <c r="G157" s="79" t="e">
        <f>IF(ISNUMBER(VLOOKUP($G$1,Daten_Vergleichsliste!$A$2:$EV$99,A157,FALSE)),
CONCATENATE(VLOOKUP($G$1,Daten_Vergleichsliste!$A$2:$EV$99,A157,FALSE)," ",VLOOKUP($G$1,Daten_Vergleichsliste!$A$2:$EV$99,B157,FALSE)), VLOOKUP($G$1,Daten_Vergleichsliste!$A$2:$EV$99,A157,FALSE))</f>
        <v>#N/A</v>
      </c>
      <c r="H157" s="5"/>
      <c r="I157" s="79" t="e">
        <f>IF(ISNUMBER(VLOOKUP($I$1,Daten_Vergleichsliste!$A$2:$EV$99,A157,FALSE)),
CONCATENATE(VLOOKUP($I$1,Daten_Vergleichsliste!$A$2:$EV$99,A157,FALSE)," ",VLOOKUP($I$1,Daten_Vergleichsliste!$A$2:$EV$99,B157,FALSE)), VLOOKUP($I$1,Daten_Vergleichsliste!$A$2:$EV$99,A157,FALSE))</f>
        <v>#N/A</v>
      </c>
      <c r="J157" s="5"/>
      <c r="K157" s="79" t="e">
        <f>IF(ISNUMBER(VLOOKUP($K$1,Daten_Vergleichsliste!$A$2:$EV$99,A157,FALSE)),
CONCATENATE(VLOOKUP($K$1,Daten_Vergleichsliste!$A$2:$EV$99,A157,FALSE)," ",VLOOKUP($K$1,Daten_Vergleichsliste!$A$2:$EV$99,B157,FALSE)), VLOOKUP($K$1,Daten_Vergleichsliste!$A$2:$EV$99,A157,FALSE))</f>
        <v>#N/A</v>
      </c>
      <c r="L157" s="5"/>
      <c r="M157" s="79" t="e">
        <f>IF(ISNUMBER(VLOOKUP($M$1,Daten_Vergleichsliste!$A$2:$EV$99,A157,FALSE)),
CONCATENATE(VLOOKUP($M$1,Daten_Vergleichsliste!$A$2:$EV$99,A157,FALSE)," ",VLOOKUP($M$1,Daten_Vergleichsliste!$A$2:$EV$99,B157,FALSE)), VLOOKUP($M$1,Daten_Vergleichsliste!$A$2:$EV$99,A157,FALSE))</f>
        <v>#N/A</v>
      </c>
    </row>
    <row r="158" spans="1:13" s="1" customFormat="1" x14ac:dyDescent="0.2">
      <c r="A158" s="1">
        <v>121</v>
      </c>
      <c r="C158" s="2"/>
      <c r="D158" s="9" t="s">
        <v>1271</v>
      </c>
      <c r="E158" s="83" t="e">
        <f>VLOOKUP($E$1,Daten_Vergleichsliste!$A$2:$EV$99,A158,FALSE)</f>
        <v>#N/A</v>
      </c>
      <c r="F158" s="5"/>
      <c r="G158" s="84" t="e">
        <f>VLOOKUP($G$1,Daten_Vergleichsliste!$A$2:$EV$99,A158,FALSE)</f>
        <v>#N/A</v>
      </c>
      <c r="H158" s="5"/>
      <c r="I158" s="84" t="e">
        <f>VLOOKUP($I$1,Daten_Vergleichsliste!$A$2:$EV$99,A158,FALSE)</f>
        <v>#N/A</v>
      </c>
      <c r="J158" s="5"/>
      <c r="K158" s="84" t="e">
        <f>VLOOKUP($K$1,Daten_Vergleichsliste!$A$2:$EV$99,A158,FALSE)</f>
        <v>#N/A</v>
      </c>
      <c r="L158" s="5"/>
      <c r="M158" s="84" t="e">
        <f>VLOOKUP($M$1,Daten_Vergleichsliste!$A$2:$EV$99,A158,FALSE)</f>
        <v>#N/A</v>
      </c>
    </row>
    <row r="159" spans="1:13" s="1" customFormat="1" ht="30" x14ac:dyDescent="0.25">
      <c r="A159" s="1">
        <v>122</v>
      </c>
      <c r="B159" s="1">
        <v>82</v>
      </c>
      <c r="C159" s="2"/>
      <c r="D159" s="10" t="s">
        <v>1366</v>
      </c>
      <c r="E159" s="74" t="e">
        <f>IF(ISNUMBER(VLOOKUP($E$1,Daten_Vergleichsliste!$A$2:$EV$99,A159,FALSE)),
CONCATENATE(VLOOKUP($E$1,Daten_Vergleichsliste!$A$2:$EV$99,A159,FALSE)," ",VLOOKUP($E$1,Daten_Vergleichsliste!$A$2:$EV$99,B159,FALSE)), VLOOKUP($E$1,Daten_Vergleichsliste!$A$2:$EV$99,A159,FALSE))</f>
        <v>#N/A</v>
      </c>
      <c r="F159" s="5"/>
      <c r="G159" s="79" t="e">
        <f>IF(ISNUMBER(VLOOKUP($G$1,Daten_Vergleichsliste!$A$2:$EV$99,A159,FALSE)),
CONCATENATE(VLOOKUP($G$1,Daten_Vergleichsliste!$A$2:$EV$99,A159,FALSE)," ",VLOOKUP($G$1,Daten_Vergleichsliste!$A$2:$EV$99,B159,FALSE)), VLOOKUP($G$1,Daten_Vergleichsliste!$A$2:$EV$99,A159,FALSE))</f>
        <v>#N/A</v>
      </c>
      <c r="H159" s="5"/>
      <c r="I159" s="79" t="e">
        <f>IF(ISNUMBER(VLOOKUP($I$1,Daten_Vergleichsliste!$A$2:$EV$99,A159,FALSE)),
CONCATENATE(VLOOKUP($I$1,Daten_Vergleichsliste!$A$2:$EV$99,A159,FALSE)," ",VLOOKUP($I$1,Daten_Vergleichsliste!$A$2:$EV$99,B159,FALSE)), VLOOKUP($I$1,Daten_Vergleichsliste!$A$2:$EV$99,A159,FALSE))</f>
        <v>#N/A</v>
      </c>
      <c r="J159" s="5"/>
      <c r="K159" s="79" t="e">
        <f>IF(ISNUMBER(VLOOKUP($K$1,Daten_Vergleichsliste!$A$2:$EV$99,A159,FALSE)),
CONCATENATE(VLOOKUP($K$1,Daten_Vergleichsliste!$A$2:$EV$99,A159,FALSE)," ",VLOOKUP($K$1,Daten_Vergleichsliste!$A$2:$EV$99,B159,FALSE)), VLOOKUP($K$1,Daten_Vergleichsliste!$A$2:$EV$99,A159,FALSE))</f>
        <v>#N/A</v>
      </c>
      <c r="L159" s="5"/>
      <c r="M159" s="79" t="e">
        <f>IF(ISNUMBER(VLOOKUP($M$1,Daten_Vergleichsliste!$A$2:$EV$99,A159,FALSE)),
CONCATENATE(VLOOKUP($M$1,Daten_Vergleichsliste!$A$2:$EV$99,A159,FALSE)," ",VLOOKUP($M$1,Daten_Vergleichsliste!$A$2:$EV$99,B159,FALSE)), VLOOKUP($M$1,Daten_Vergleichsliste!$A$2:$EV$99,A159,FALSE))</f>
        <v>#N/A</v>
      </c>
    </row>
    <row r="160" spans="1:13" s="1" customFormat="1" x14ac:dyDescent="0.2">
      <c r="A160" s="1">
        <v>123</v>
      </c>
      <c r="C160" s="2"/>
      <c r="D160" s="9" t="s">
        <v>1271</v>
      </c>
      <c r="E160" s="83" t="e">
        <f>VLOOKUP($E$1,Daten_Vergleichsliste!$A$2:$EV$99,A160,FALSE)</f>
        <v>#N/A</v>
      </c>
      <c r="F160" s="5"/>
      <c r="G160" s="84" t="e">
        <f>VLOOKUP($G$1,Daten_Vergleichsliste!$A$2:$EV$99,A160,FALSE)</f>
        <v>#N/A</v>
      </c>
      <c r="H160" s="5"/>
      <c r="I160" s="84" t="e">
        <f>VLOOKUP($I$1,Daten_Vergleichsliste!$A$2:$EV$99,A160,FALSE)</f>
        <v>#N/A</v>
      </c>
      <c r="J160" s="5"/>
      <c r="K160" s="84" t="e">
        <f>VLOOKUP($K$1,Daten_Vergleichsliste!$A$2:$EV$99,A160,FALSE)</f>
        <v>#N/A</v>
      </c>
      <c r="L160" s="5"/>
      <c r="M160" s="84" t="e">
        <f>VLOOKUP($M$1,Daten_Vergleichsliste!$A$2:$EV$99,A160,FALSE)</f>
        <v>#N/A</v>
      </c>
    </row>
    <row r="161" spans="1:13" s="1" customFormat="1" ht="15" x14ac:dyDescent="0.25">
      <c r="C161" s="2"/>
      <c r="D161" s="97" t="s">
        <v>1367</v>
      </c>
      <c r="E161" s="74"/>
      <c r="F161" s="5"/>
      <c r="G161" s="79"/>
      <c r="H161" s="5"/>
      <c r="I161" s="79"/>
      <c r="J161" s="5"/>
      <c r="K161" s="79"/>
      <c r="L161" s="5"/>
      <c r="M161" s="79"/>
    </row>
    <row r="162" spans="1:13" s="1" customFormat="1" x14ac:dyDescent="0.2">
      <c r="A162" s="1">
        <v>124</v>
      </c>
      <c r="B162" s="1">
        <v>82</v>
      </c>
      <c r="C162" s="2"/>
      <c r="D162" s="15" t="s">
        <v>1368</v>
      </c>
      <c r="E162" s="74" t="e">
        <f>IF(ISNUMBER(VLOOKUP($E$1,Daten_Vergleichsliste!$A$2:$EV$99,A162,FALSE)),
CONCATENATE(VLOOKUP($E$1,Daten_Vergleichsliste!$A$2:$EV$99,A162,FALSE)," ",VLOOKUP($E$1,Daten_Vergleichsliste!$A$2:$EV$99,B162,FALSE),"/kWh"), VLOOKUP($E$1,Daten_Vergleichsliste!$A$2:$EV$99,A162,FALSE))</f>
        <v>#N/A</v>
      </c>
      <c r="F162" s="5"/>
      <c r="G162" s="79" t="e">
        <f>IF(ISNUMBER(VLOOKUP($G$1,Daten_Vergleichsliste!$A$2:$EV$99,A162,FALSE)),
CONCATENATE(VLOOKUP($G$1,Daten_Vergleichsliste!$A$2:$EV$99,A162,FALSE)," ",VLOOKUP($G$1,Daten_Vergleichsliste!$A$2:$EV$99,B162,FALSE),"/kWh"), VLOOKUP($G$1,Daten_Vergleichsliste!$A$2:$EV$99,A162,FALSE))</f>
        <v>#N/A</v>
      </c>
      <c r="H162" s="5"/>
      <c r="I162" s="79" t="e">
        <f>IF(ISNUMBER(VLOOKUP($I$1,Daten_Vergleichsliste!$A$2:$EV$99,A162,FALSE)),
CONCATENATE(VLOOKUP($I$1,Daten_Vergleichsliste!$A$2:$EV$99,A162,FALSE)," ",VLOOKUP($I$1,Daten_Vergleichsliste!$A$2:$EV$99,B162,FALSE),"/kWh"), VLOOKUP($I$1,Daten_Vergleichsliste!$A$2:$EV$99,A162,FALSE))</f>
        <v>#N/A</v>
      </c>
      <c r="J162" s="5"/>
      <c r="K162" s="79" t="e">
        <f>IF(ISNUMBER(VLOOKUP($K$1,Daten_Vergleichsliste!$A$2:$EV$99,A162,FALSE)),
CONCATENATE(VLOOKUP($K$1,Daten_Vergleichsliste!$A$2:$EV$99,A162,FALSE)," ",VLOOKUP($K$1,Daten_Vergleichsliste!$A$2:$EV$99,B162,FALSE),"/kWh"), VLOOKUP($K$1,Daten_Vergleichsliste!$A$2:$EV$99,A162,FALSE))</f>
        <v>#N/A</v>
      </c>
      <c r="L162" s="5"/>
      <c r="M162" s="79" t="e">
        <f>IF(ISNUMBER(VLOOKUP($M$1,Daten_Vergleichsliste!$A$2:$EV$99,A162,FALSE)),
CONCATENATE(VLOOKUP($M$1,Daten_Vergleichsliste!$A$2:$EV$99,A162,FALSE)," ",VLOOKUP($M$1,Daten_Vergleichsliste!$A$2:$EV$99,B162,FALSE),"/kWh"), VLOOKUP($M$1,Daten_Vergleichsliste!$A$2:$EV$99,A162,FALSE))</f>
        <v>#N/A</v>
      </c>
    </row>
    <row r="163" spans="1:13" s="1" customFormat="1" x14ac:dyDescent="0.2">
      <c r="A163" s="1">
        <v>125</v>
      </c>
      <c r="B163" s="1">
        <v>82</v>
      </c>
      <c r="C163" s="2"/>
      <c r="D163" s="15" t="s">
        <v>1369</v>
      </c>
      <c r="E163" s="74" t="e">
        <f>IF(ISNUMBER(VLOOKUP($E$1,Daten_Vergleichsliste!$A$2:$EV$99,A163,FALSE)),
CONCATENATE(VLOOKUP($E$1,Daten_Vergleichsliste!$A$2:$EV$99,A163,FALSE)," % pro Transaktion"), VLOOKUP($E$1,Daten_Vergleichsliste!$A$2:$EV$99,A163,FALSE))</f>
        <v>#N/A</v>
      </c>
      <c r="F163" s="5"/>
      <c r="G163" s="79" t="e">
        <f>IF(ISNUMBER(VLOOKUP($G$1,Daten_Vergleichsliste!$A$2:$EV$99,A163,FALSE)),
CONCATENATE(VLOOKUP($G$1,Daten_Vergleichsliste!$A$2:$EV$99,A163,FALSE)," % pro Transaktion"), VLOOKUP($G$1,Daten_Vergleichsliste!$A$2:$EV$99,A163,FALSE))</f>
        <v>#N/A</v>
      </c>
      <c r="H163" s="5"/>
      <c r="I163" s="79" t="e">
        <f>IF(ISNUMBER(VLOOKUP($I$1,Daten_Vergleichsliste!$A$2:$EV$99,A163,FALSE)),
CONCATENATE(VLOOKUP($I$1,Daten_Vergleichsliste!$A$2:$EV$99,A163,FALSE)," % pro Transaktion"), VLOOKUP($I$1,Daten_Vergleichsliste!$A$2:$EV$99,A163,FALSE))</f>
        <v>#N/A</v>
      </c>
      <c r="J163" s="5"/>
      <c r="K163" s="79" t="e">
        <f>IF(ISNUMBER(VLOOKUP($K$1,Daten_Vergleichsliste!$A$2:$EV$99,A163,FALSE)),
CONCATENATE(VLOOKUP($K$1,Daten_Vergleichsliste!$A$2:$EV$99,A163,FALSE)," % pro Transaktion"), VLOOKUP($K$1,Daten_Vergleichsliste!$A$2:$EV$99,A163,FALSE))</f>
        <v>#N/A</v>
      </c>
      <c r="L163" s="5"/>
      <c r="M163" s="79" t="e">
        <f>IF(ISNUMBER(VLOOKUP($M$1,Daten_Vergleichsliste!$A$2:$EV$99,A163,FALSE)),
CONCATENATE(VLOOKUP($M$1,Daten_Vergleichsliste!$A$2:$EV$99,A163,FALSE)," % pro Transaktion"), VLOOKUP($M$1,Daten_Vergleichsliste!$A$2:$EV$99,A163,FALSE))</f>
        <v>#N/A</v>
      </c>
    </row>
    <row r="164" spans="1:13" s="1" customFormat="1" x14ac:dyDescent="0.2">
      <c r="A164" s="1">
        <v>126</v>
      </c>
      <c r="B164" s="1">
        <v>82</v>
      </c>
      <c r="C164" s="2"/>
      <c r="D164" s="15" t="s">
        <v>1370</v>
      </c>
      <c r="E164" s="74" t="e">
        <f>IF(ISNUMBER(VLOOKUP($E$1,Daten_Vergleichsliste!$A$2:$EV$99,A164,FALSE)),
CONCATENATE(VLOOKUP($E$1,Daten_Vergleichsliste!$A$2:$EV$99,A164,FALSE)," ",VLOOKUP($E$1,Daten_Vergleichsliste!$A$2:$EV$99,B164,FALSE)," pro Transaktion"), VLOOKUP($E$1,Daten_Vergleichsliste!$A$2:$EV$99,A164,FALSE))</f>
        <v>#N/A</v>
      </c>
      <c r="F164" s="5"/>
      <c r="G164" s="79" t="e">
        <f>IF(ISNUMBER(VLOOKUP($G$1,Daten_Vergleichsliste!$A$2:$EV$99,A164,FALSE)),
CONCATENATE(VLOOKUP($G$1,Daten_Vergleichsliste!$A$2:$EV$99,A164,FALSE)," ",VLOOKUP($G$1,Daten_Vergleichsliste!$A$2:$EV$99,B164,FALSE)," pro Transaktion"), VLOOKUP($G$1,Daten_Vergleichsliste!$A$2:$EV$99,A164,FALSE))</f>
        <v>#N/A</v>
      </c>
      <c r="H164" s="5"/>
      <c r="I164" s="79" t="e">
        <f>IF(ISNUMBER(VLOOKUP($I$1,Daten_Vergleichsliste!$A$2:$EV$99,A164,FALSE)),
CONCATENATE(VLOOKUP($I$1,Daten_Vergleichsliste!$A$2:$EV$99,A164,FALSE)," ",VLOOKUP($I$1,Daten_Vergleichsliste!$A$2:$EV$99,B164,FALSE)," pro Transaktion"), VLOOKUP($I$1,Daten_Vergleichsliste!$A$2:$EV$99,A164,FALSE))</f>
        <v>#N/A</v>
      </c>
      <c r="J164" s="5"/>
      <c r="K164" s="79" t="e">
        <f>IF(ISNUMBER(VLOOKUP($K$1,Daten_Vergleichsliste!$A$2:$EV$99,A164,FALSE)),
CONCATENATE(VLOOKUP($K$1,Daten_Vergleichsliste!$A$2:$EV$99,A164,FALSE)," ",VLOOKUP($K$1,Daten_Vergleichsliste!$A$2:$EV$99,B164,FALSE)," pro Transaktion"), VLOOKUP($K$1,Daten_Vergleichsliste!$A$2:$EV$99,A164,FALSE))</f>
        <v>#N/A</v>
      </c>
      <c r="L164" s="5"/>
      <c r="M164" s="79" t="e">
        <f>IF(ISNUMBER(VLOOKUP($M$1,Daten_Vergleichsliste!$A$2:$EV$99,A164,FALSE)),
CONCATENATE(VLOOKUP($M$1,Daten_Vergleichsliste!$A$2:$EV$99,A164,FALSE)," ",VLOOKUP($M$1,Daten_Vergleichsliste!$A$2:$EV$99,B164,FALSE)," pro Transaktion"), VLOOKUP($M$1,Daten_Vergleichsliste!$A$2:$EV$99,A164,FALSE))</f>
        <v>#N/A</v>
      </c>
    </row>
    <row r="165" spans="1:13" s="1" customFormat="1" x14ac:dyDescent="0.2">
      <c r="A165" s="1">
        <v>127</v>
      </c>
      <c r="C165" s="2"/>
      <c r="D165" s="9" t="s">
        <v>1371</v>
      </c>
      <c r="E165" s="11" t="e">
        <f>VLOOKUP($E$1,Daten_Vergleichsliste!$A$2:$EV$99,A165,FALSE)</f>
        <v>#N/A</v>
      </c>
      <c r="F165" s="5"/>
      <c r="G165" s="82" t="e">
        <f>VLOOKUP($G$1,Daten_Vergleichsliste!$A$2:$EV$99,A165,FALSE)</f>
        <v>#N/A</v>
      </c>
      <c r="H165" s="5"/>
      <c r="I165" s="82" t="e">
        <f>VLOOKUP($I$1,Daten_Vergleichsliste!$A$2:$EV$99,A165,FALSE)</f>
        <v>#N/A</v>
      </c>
      <c r="J165" s="5"/>
      <c r="K165" s="82" t="e">
        <f>VLOOKUP($K$1,Daten_Vergleichsliste!$A$2:$EV$99,A165,FALSE)</f>
        <v>#N/A</v>
      </c>
      <c r="L165" s="5"/>
      <c r="M165" s="82" t="e">
        <f>VLOOKUP($M$1,Daten_Vergleichsliste!$A$2:$EV$99,A165,FALSE)</f>
        <v>#N/A</v>
      </c>
    </row>
    <row r="166" spans="1:13" s="1" customFormat="1" ht="30.75" thickBot="1" x14ac:dyDescent="0.3">
      <c r="A166" s="1">
        <v>130</v>
      </c>
      <c r="C166" s="2"/>
      <c r="D166" s="12" t="s">
        <v>1372</v>
      </c>
      <c r="E166" s="14" t="e">
        <f>VLOOKUP($E$1,Daten_Vergleichsliste!$A$2:$EV$99,A166,FALSE)</f>
        <v>#N/A</v>
      </c>
      <c r="F166" s="5"/>
      <c r="G166" s="90" t="e">
        <f>VLOOKUP($G$1,Daten_Vergleichsliste!$A$2:$EV$99,A166,FALSE)</f>
        <v>#N/A</v>
      </c>
      <c r="H166" s="5"/>
      <c r="I166" s="90" t="e">
        <f>VLOOKUP($I$1,Daten_Vergleichsliste!$A$2:$EV$99,A166,FALSE)</f>
        <v>#N/A</v>
      </c>
      <c r="J166" s="5"/>
      <c r="K166" s="90" t="e">
        <f>VLOOKUP($K$1,Daten_Vergleichsliste!$A$2:$EV$99,A166,FALSE)</f>
        <v>#N/A</v>
      </c>
      <c r="L166" s="5"/>
      <c r="M166" s="90" t="e">
        <f>VLOOKUP($M$1,Daten_Vergleichsliste!$A$2:$EV$99,A166,FALSE)</f>
        <v>#N/A</v>
      </c>
    </row>
    <row r="167" spans="1:13" s="1" customFormat="1" ht="15" thickTop="1" x14ac:dyDescent="0.2">
      <c r="C167" s="2"/>
      <c r="D167" s="23"/>
      <c r="E167" s="76"/>
      <c r="F167" s="5"/>
      <c r="G167" s="76"/>
      <c r="H167" s="5"/>
      <c r="I167" s="76"/>
      <c r="J167" s="5"/>
      <c r="K167" s="76"/>
      <c r="L167" s="5"/>
      <c r="M167" s="76"/>
    </row>
    <row r="168" spans="1:13" s="1" customFormat="1" x14ac:dyDescent="0.2">
      <c r="C168" s="2"/>
      <c r="D168" s="23"/>
      <c r="E168" s="76"/>
      <c r="F168" s="5"/>
      <c r="G168" s="76"/>
      <c r="H168" s="5"/>
      <c r="I168" s="76"/>
      <c r="J168" s="5"/>
      <c r="K168" s="76"/>
      <c r="L168" s="5"/>
      <c r="M168" s="76"/>
    </row>
  </sheetData>
  <sheetProtection formatColumns="0" formatRows="0" selectLockedCells="1"/>
  <protectedRanges>
    <protectedRange sqref="E1:N1" name="DropDown"/>
  </protectedRanges>
  <conditionalFormatting sqref="E126:E138">
    <cfRule type="expression" dxfId="21" priority="24">
      <formula>$E$125="Preismodell 1: nicht vorhanden"</formula>
    </cfRule>
  </conditionalFormatting>
  <conditionalFormatting sqref="E140:E152">
    <cfRule type="expression" dxfId="20" priority="19">
      <formula>$E$139="Preismodell 2: nicht vorhanden"</formula>
    </cfRule>
  </conditionalFormatting>
  <conditionalFormatting sqref="E154:E166">
    <cfRule type="expression" dxfId="19" priority="16">
      <formula>$E$153="Preismodell 3: nicht vorhanden"</formula>
    </cfRule>
  </conditionalFormatting>
  <conditionalFormatting sqref="E61:K61 E62:M69 E70:K70 E71:M97 E98:K98 E99:M106 E107:K107 E108:M1048576">
    <cfRule type="containsErrors" dxfId="18" priority="25">
      <formula>ISERROR(E61)</formula>
    </cfRule>
  </conditionalFormatting>
  <conditionalFormatting sqref="E1:M60 L42:M45 L101:M101">
    <cfRule type="containsErrors" dxfId="17" priority="12">
      <formula>ISERROR(E1)</formula>
    </cfRule>
  </conditionalFormatting>
  <conditionalFormatting sqref="G126:G138">
    <cfRule type="expression" dxfId="16" priority="22">
      <formula>$G$125="Preismodell 1: nicht vorhanden"</formula>
    </cfRule>
  </conditionalFormatting>
  <conditionalFormatting sqref="G140:G152">
    <cfRule type="expression" dxfId="15" priority="23">
      <formula>$G$139="Preismodell 2: nicht vorhanden"</formula>
    </cfRule>
  </conditionalFormatting>
  <conditionalFormatting sqref="G154:G166">
    <cfRule type="expression" dxfId="14" priority="15">
      <formula>$G$153="Preismodell 3: nicht vorhanden"</formula>
    </cfRule>
  </conditionalFormatting>
  <conditionalFormatting sqref="I126:I138">
    <cfRule type="expression" dxfId="13" priority="21">
      <formula>$I$125="Preismodell 1: nicht vorhanden"</formula>
    </cfRule>
  </conditionalFormatting>
  <conditionalFormatting sqref="I140:I152">
    <cfRule type="expression" dxfId="12" priority="18">
      <formula>$I$139="Preismodell 2: nicht vorhanden"</formula>
    </cfRule>
  </conditionalFormatting>
  <conditionalFormatting sqref="I154:I166">
    <cfRule type="expression" dxfId="11" priority="14">
      <formula>$I$153="Preismodell 3: nicht vorhanden"</formula>
    </cfRule>
  </conditionalFormatting>
  <conditionalFormatting sqref="K126:K138">
    <cfRule type="expression" dxfId="10" priority="20">
      <formula>$K$125="Preismodell 1: nicht vorhanden"</formula>
    </cfRule>
  </conditionalFormatting>
  <conditionalFormatting sqref="K141:K152">
    <cfRule type="expression" dxfId="9" priority="17">
      <formula>$K$139="Preismodell 2: nicht vorhanden"</formula>
    </cfRule>
  </conditionalFormatting>
  <conditionalFormatting sqref="K154:K166">
    <cfRule type="expression" dxfId="8" priority="13">
      <formula>$K$153="Preismodell 3: nicht vorhanden"</formula>
    </cfRule>
  </conditionalFormatting>
  <conditionalFormatting sqref="L47:M61">
    <cfRule type="containsErrors" dxfId="7" priority="8">
      <formula>ISERROR(L47)</formula>
    </cfRule>
  </conditionalFormatting>
  <conditionalFormatting sqref="L63:M70">
    <cfRule type="containsErrors" dxfId="6" priority="6">
      <formula>ISERROR(L63)</formula>
    </cfRule>
  </conditionalFormatting>
  <conditionalFormatting sqref="L79:M98">
    <cfRule type="containsErrors" dxfId="5" priority="5">
      <formula>ISERROR(L79)</formula>
    </cfRule>
  </conditionalFormatting>
  <conditionalFormatting sqref="L103:M107">
    <cfRule type="containsErrors" dxfId="4" priority="4">
      <formula>ISERROR(L103)</formula>
    </cfRule>
  </conditionalFormatting>
  <conditionalFormatting sqref="L109:M114">
    <cfRule type="containsErrors" dxfId="3" priority="3">
      <formula>ISERROR(L109)</formula>
    </cfRule>
  </conditionalFormatting>
  <conditionalFormatting sqref="M126:M138">
    <cfRule type="expression" dxfId="2" priority="11">
      <formula>$K$125="Preismodell 1: nicht vorhanden"</formula>
    </cfRule>
  </conditionalFormatting>
  <conditionalFormatting sqref="M141:M152">
    <cfRule type="expression" dxfId="1" priority="10">
      <formula>$K$139="Preismodell 2: nicht vorhanden"</formula>
    </cfRule>
  </conditionalFormatting>
  <conditionalFormatting sqref="M154:M166">
    <cfRule type="expression" dxfId="0" priority="9">
      <formula>$K$153="Preismodell 3: nicht vorhanden"</formula>
    </cfRule>
  </conditionalFormatting>
  <pageMargins left="0.7" right="0.7" top="0.78740157499999996" bottom="0.78740157499999996" header="0.3" footer="0.3"/>
  <drawing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BF99FE1C-83E2-430A-A7B5-3BF3FDD24C85}">
          <x14:formula1>
            <xm:f>Daten_Vergleichsliste!$A$2:$A$51</xm:f>
          </x14:formula1>
          <xm:sqref>E1 M1 K1 I1 G1</xm:sqref>
        </x14:dataValidation>
      </x14:dataValidations>
    </ext>
  </extLst>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8ED9AE-1DB6-45B2-A847-ED030C63D5B7}">
  <sheetPr codeName="Tabelle101">
    <outlinePr summaryBelow="0"/>
  </sheetPr>
  <dimension ref="A1:EY156"/>
  <sheetViews>
    <sheetView zoomScaleNormal="100" workbookViewId="0">
      <pane ySplit="1" topLeftCell="A2" activePane="bottomLeft" state="frozen"/>
      <selection sqref="A1:XFD1048576"/>
      <selection pane="bottomLeft" activeCell="E6" sqref="E6"/>
    </sheetView>
  </sheetViews>
  <sheetFormatPr baseColWidth="10" defaultColWidth="10.85546875" defaultRowHeight="14.25" outlineLevelRow="1" x14ac:dyDescent="0.2"/>
  <cols>
    <col min="1" max="2" width="4" style="1" customWidth="1"/>
    <col min="3" max="3" width="1.5703125" style="2" customWidth="1"/>
    <col min="4" max="4" width="26.140625" style="2" customWidth="1"/>
    <col min="5" max="5" width="98.85546875" style="8" customWidth="1"/>
    <col min="6" max="6" width="1.5703125" style="1" customWidth="1"/>
    <col min="7" max="7" width="128.5703125" style="3" customWidth="1"/>
    <col min="8" max="155" width="10.85546875" style="1"/>
    <col min="156" max="16384" width="10.85546875" style="24"/>
  </cols>
  <sheetData>
    <row r="1" spans="3:8" s="1" customFormat="1" ht="50.1" customHeight="1" thickBot="1" x14ac:dyDescent="0.25">
      <c r="C1" s="2"/>
      <c r="D1" s="116" t="s">
        <v>798</v>
      </c>
      <c r="G1" s="112" t="s">
        <v>1374</v>
      </c>
    </row>
    <row r="2" spans="3:8" s="1" customFormat="1" ht="29.25" thickTop="1" thickBot="1" x14ac:dyDescent="0.45">
      <c r="C2" s="2"/>
      <c r="D2" s="153" t="s">
        <v>1255</v>
      </c>
      <c r="E2" s="154"/>
      <c r="G2" s="3"/>
    </row>
    <row r="3" spans="3:8" s="1" customFormat="1" ht="115.5" outlineLevel="1" thickTop="1" x14ac:dyDescent="0.25">
      <c r="C3" s="2"/>
      <c r="D3" s="13" t="s">
        <v>1256</v>
      </c>
      <c r="E3" s="4" t="s">
        <v>827</v>
      </c>
      <c r="G3" s="3"/>
      <c r="H3" s="5"/>
    </row>
    <row r="4" spans="3:8" s="1" customFormat="1" ht="15" outlineLevel="1" x14ac:dyDescent="0.25">
      <c r="C4" s="2"/>
      <c r="D4" s="10" t="s">
        <v>1257</v>
      </c>
      <c r="E4" s="6" t="s">
        <v>1570</v>
      </c>
      <c r="G4" s="3"/>
    </row>
    <row r="5" spans="3:8" s="1" customFormat="1" ht="15" outlineLevel="1" x14ac:dyDescent="0.25">
      <c r="C5" s="2"/>
      <c r="D5" s="10" t="s">
        <v>1258</v>
      </c>
      <c r="E5" s="6" t="s">
        <v>799</v>
      </c>
      <c r="G5" s="3"/>
    </row>
    <row r="6" spans="3:8" s="1" customFormat="1" ht="15" outlineLevel="1" x14ac:dyDescent="0.25">
      <c r="C6" s="2"/>
      <c r="D6" s="10" t="s">
        <v>1259</v>
      </c>
      <c r="E6" s="6" t="s">
        <v>800</v>
      </c>
      <c r="G6" s="3"/>
    </row>
    <row r="7" spans="3:8" s="1" customFormat="1" ht="15" outlineLevel="1" x14ac:dyDescent="0.25">
      <c r="C7" s="2"/>
      <c r="D7" s="10" t="s">
        <v>371</v>
      </c>
      <c r="E7" s="6" t="s">
        <v>801</v>
      </c>
      <c r="G7" s="3"/>
    </row>
    <row r="8" spans="3:8" s="1" customFormat="1" ht="15" outlineLevel="1" x14ac:dyDescent="0.25">
      <c r="C8" s="2"/>
      <c r="D8" s="10" t="s">
        <v>1260</v>
      </c>
      <c r="E8" s="6" t="s">
        <v>802</v>
      </c>
      <c r="G8" s="3"/>
    </row>
    <row r="9" spans="3:8" s="1" customFormat="1" ht="30" outlineLevel="1" x14ac:dyDescent="0.25">
      <c r="C9" s="2"/>
      <c r="D9" s="10" t="s">
        <v>1261</v>
      </c>
      <c r="E9" s="6" t="s">
        <v>19</v>
      </c>
      <c r="G9" s="3"/>
    </row>
    <row r="10" spans="3:8" s="1" customFormat="1" ht="28.5" outlineLevel="1" x14ac:dyDescent="0.2">
      <c r="C10" s="2"/>
      <c r="D10" s="72" t="s">
        <v>1262</v>
      </c>
      <c r="E10" s="55" t="s">
        <v>23</v>
      </c>
      <c r="G10" s="3"/>
    </row>
    <row r="11" spans="3:8" s="1" customFormat="1" ht="45" outlineLevel="1" x14ac:dyDescent="0.25">
      <c r="C11" s="2"/>
      <c r="D11" s="10" t="s">
        <v>1263</v>
      </c>
      <c r="E11" s="6">
        <v>2600</v>
      </c>
      <c r="G11" s="3"/>
    </row>
    <row r="12" spans="3:8" s="1" customFormat="1" ht="28.5" outlineLevel="1" x14ac:dyDescent="0.2">
      <c r="C12" s="2"/>
      <c r="D12" s="15" t="s">
        <v>1264</v>
      </c>
      <c r="E12" s="27">
        <v>2200</v>
      </c>
      <c r="G12" s="3"/>
    </row>
    <row r="13" spans="3:8" s="1" customFormat="1" ht="28.5" outlineLevel="1" x14ac:dyDescent="0.2">
      <c r="C13" s="2"/>
      <c r="D13" s="15" t="s">
        <v>1265</v>
      </c>
      <c r="E13" s="27">
        <v>350</v>
      </c>
      <c r="G13" s="3"/>
    </row>
    <row r="14" spans="3:8" s="1" customFormat="1" ht="15" outlineLevel="1" thickBot="1" x14ac:dyDescent="0.25">
      <c r="C14" s="2"/>
      <c r="D14" s="16" t="s">
        <v>1266</v>
      </c>
      <c r="E14" s="91">
        <v>50</v>
      </c>
      <c r="G14" s="3"/>
    </row>
    <row r="15" spans="3:8" ht="15.75" thickTop="1" thickBot="1" x14ac:dyDescent="0.25"/>
    <row r="16" spans="3:8" ht="29.25" thickTop="1" thickBot="1" x14ac:dyDescent="0.45">
      <c r="D16" s="153" t="s">
        <v>1267</v>
      </c>
      <c r="E16" s="154"/>
    </row>
    <row r="17" spans="3:7" s="1" customFormat="1" ht="21.75" thickTop="1" thickBot="1" x14ac:dyDescent="0.35">
      <c r="C17" s="2"/>
      <c r="D17" s="155" t="s">
        <v>1268</v>
      </c>
      <c r="E17" s="156"/>
      <c r="G17" s="3"/>
    </row>
    <row r="18" spans="3:7" s="1" customFormat="1" ht="45.75" outlineLevel="1" thickTop="1" x14ac:dyDescent="0.25">
      <c r="C18" s="2"/>
      <c r="D18" s="13" t="s">
        <v>1269</v>
      </c>
      <c r="E18" s="4" t="s">
        <v>808</v>
      </c>
      <c r="G18" s="3"/>
    </row>
    <row r="19" spans="3:7" s="1" customFormat="1" ht="15" outlineLevel="1" x14ac:dyDescent="0.25">
      <c r="C19" s="2"/>
      <c r="D19" s="10" t="s">
        <v>1270</v>
      </c>
      <c r="E19" s="6" t="s">
        <v>36</v>
      </c>
      <c r="G19" s="3"/>
    </row>
    <row r="20" spans="3:7" s="1" customFormat="1" ht="71.25" outlineLevel="1" x14ac:dyDescent="0.2">
      <c r="C20" s="2"/>
      <c r="D20" s="9" t="s">
        <v>1271</v>
      </c>
      <c r="E20" s="11" t="s">
        <v>807</v>
      </c>
      <c r="G20" s="3"/>
    </row>
    <row r="21" spans="3:7" s="1" customFormat="1" ht="57.75" outlineLevel="1" x14ac:dyDescent="0.25">
      <c r="C21" s="2"/>
      <c r="D21" s="10" t="s">
        <v>1272</v>
      </c>
      <c r="E21" s="6" t="s">
        <v>809</v>
      </c>
      <c r="G21" s="3"/>
    </row>
    <row r="22" spans="3:7" s="1" customFormat="1" ht="100.5" outlineLevel="1" thickBot="1" x14ac:dyDescent="0.25">
      <c r="C22" s="2"/>
      <c r="D22" s="44" t="s">
        <v>1273</v>
      </c>
      <c r="E22" s="45" t="s">
        <v>810</v>
      </c>
      <c r="G22" s="3"/>
    </row>
    <row r="23" spans="3:7" ht="15.75" thickTop="1" thickBot="1" x14ac:dyDescent="0.25"/>
    <row r="24" spans="3:7" s="1" customFormat="1" ht="21.75" thickTop="1" thickBot="1" x14ac:dyDescent="0.35">
      <c r="C24" s="2"/>
      <c r="D24" s="145" t="s">
        <v>1274</v>
      </c>
      <c r="E24" s="146"/>
      <c r="G24" s="3"/>
    </row>
    <row r="25" spans="3:7" s="1" customFormat="1" ht="19.5" thickTop="1" thickBot="1" x14ac:dyDescent="0.25">
      <c r="C25" s="2"/>
      <c r="D25" s="151" t="s">
        <v>1275</v>
      </c>
      <c r="E25" s="152"/>
      <c r="G25" s="28"/>
    </row>
    <row r="26" spans="3:7" s="1" customFormat="1" ht="44.25" outlineLevel="1" thickTop="1" x14ac:dyDescent="0.25">
      <c r="C26" s="2"/>
      <c r="D26" s="13" t="s">
        <v>1276</v>
      </c>
      <c r="E26" s="4" t="s">
        <v>242</v>
      </c>
      <c r="G26" s="3"/>
    </row>
    <row r="27" spans="3:7" s="1" customFormat="1" ht="45.75" outlineLevel="1" thickBot="1" x14ac:dyDescent="0.3">
      <c r="C27" s="2"/>
      <c r="D27" s="12" t="s">
        <v>1277</v>
      </c>
      <c r="E27" s="31">
        <v>0</v>
      </c>
      <c r="G27" s="3"/>
    </row>
    <row r="28" spans="3:7" s="1" customFormat="1" ht="19.5" thickTop="1" thickBot="1" x14ac:dyDescent="0.25">
      <c r="C28" s="2"/>
      <c r="D28" s="151" t="s">
        <v>1278</v>
      </c>
      <c r="E28" s="152"/>
      <c r="G28" s="28"/>
    </row>
    <row r="29" spans="3:7" s="1" customFormat="1" ht="30.75" outlineLevel="1" thickTop="1" x14ac:dyDescent="0.25">
      <c r="C29" s="2"/>
      <c r="D29" s="13" t="s">
        <v>1279</v>
      </c>
      <c r="E29" s="111" t="s">
        <v>813</v>
      </c>
      <c r="G29" s="3"/>
    </row>
    <row r="30" spans="3:7" s="1" customFormat="1" ht="30" outlineLevel="1" x14ac:dyDescent="0.25">
      <c r="C30" s="2"/>
      <c r="D30" s="10" t="s">
        <v>1280</v>
      </c>
      <c r="E30" s="6" t="s">
        <v>826</v>
      </c>
      <c r="G30" s="3"/>
    </row>
    <row r="31" spans="3:7" s="1" customFormat="1" ht="60" outlineLevel="1" x14ac:dyDescent="0.25">
      <c r="C31" s="2"/>
      <c r="D31" s="10" t="s">
        <v>1281</v>
      </c>
      <c r="E31" s="6" t="s">
        <v>83</v>
      </c>
      <c r="G31" s="3"/>
    </row>
    <row r="32" spans="3:7" s="1" customFormat="1" ht="30" outlineLevel="1" x14ac:dyDescent="0.25">
      <c r="C32" s="2"/>
      <c r="D32" s="10" t="s">
        <v>1282</v>
      </c>
      <c r="E32" s="6" t="s">
        <v>42</v>
      </c>
      <c r="G32" s="3"/>
    </row>
    <row r="33" spans="3:7" s="1" customFormat="1" ht="30" outlineLevel="1" x14ac:dyDescent="0.25">
      <c r="C33" s="2"/>
      <c r="D33" s="10" t="s">
        <v>1283</v>
      </c>
      <c r="E33" s="6" t="s">
        <v>31</v>
      </c>
      <c r="G33" s="3"/>
    </row>
    <row r="34" spans="3:7" s="1" customFormat="1" ht="29.25" outlineLevel="1" thickBot="1" x14ac:dyDescent="0.25">
      <c r="C34" s="2"/>
      <c r="D34" s="16" t="s">
        <v>1284</v>
      </c>
      <c r="E34" s="7" t="s">
        <v>62</v>
      </c>
      <c r="G34" s="3"/>
    </row>
    <row r="35" spans="3:7" s="1" customFormat="1" ht="19.5" thickTop="1" thickBot="1" x14ac:dyDescent="0.25">
      <c r="C35" s="2"/>
      <c r="D35" s="151" t="s">
        <v>1285</v>
      </c>
      <c r="E35" s="152"/>
      <c r="G35" s="3"/>
    </row>
    <row r="36" spans="3:7" s="1" customFormat="1" ht="15.75" outlineLevel="1" thickTop="1" x14ac:dyDescent="0.25">
      <c r="C36" s="2"/>
      <c r="D36" s="13" t="s">
        <v>1286</v>
      </c>
      <c r="E36" s="4" t="s">
        <v>28</v>
      </c>
      <c r="G36" s="3"/>
    </row>
    <row r="37" spans="3:7" s="1" customFormat="1" ht="15" outlineLevel="1" x14ac:dyDescent="0.25">
      <c r="C37" s="2"/>
      <c r="D37" s="10" t="s">
        <v>1287</v>
      </c>
      <c r="E37" s="6" t="s">
        <v>28</v>
      </c>
      <c r="G37" s="3"/>
    </row>
    <row r="38" spans="3:7" s="1" customFormat="1" ht="29.25" outlineLevel="1" x14ac:dyDescent="0.25">
      <c r="C38" s="2"/>
      <c r="D38" s="10" t="s">
        <v>1288</v>
      </c>
      <c r="E38" s="6" t="s">
        <v>804</v>
      </c>
      <c r="G38" s="3"/>
    </row>
    <row r="39" spans="3:7" s="1" customFormat="1" ht="29.25" outlineLevel="1" x14ac:dyDescent="0.25">
      <c r="C39" s="2"/>
      <c r="D39" s="10" t="s">
        <v>1289</v>
      </c>
      <c r="E39" s="6" t="s">
        <v>805</v>
      </c>
      <c r="G39" s="3"/>
    </row>
    <row r="40" spans="3:7" s="1" customFormat="1" ht="45.75" outlineLevel="1" thickBot="1" x14ac:dyDescent="0.3">
      <c r="C40" s="2"/>
      <c r="D40" s="12" t="s">
        <v>1290</v>
      </c>
      <c r="E40" s="7" t="s">
        <v>27</v>
      </c>
      <c r="G40" s="3"/>
    </row>
    <row r="41" spans="3:7" s="1" customFormat="1" ht="19.5" thickTop="1" thickBot="1" x14ac:dyDescent="0.25">
      <c r="C41" s="2"/>
      <c r="D41" s="151" t="s">
        <v>1291</v>
      </c>
      <c r="E41" s="152"/>
      <c r="G41" s="3"/>
    </row>
    <row r="42" spans="3:7" s="1" customFormat="1" ht="15.75" outlineLevel="1" thickTop="1" x14ac:dyDescent="0.25">
      <c r="C42" s="2"/>
      <c r="D42" s="13" t="s">
        <v>1292</v>
      </c>
      <c r="E42" s="4" t="s">
        <v>22</v>
      </c>
      <c r="G42" s="3"/>
    </row>
    <row r="43" spans="3:7" s="1" customFormat="1" ht="15" outlineLevel="1" x14ac:dyDescent="0.25">
      <c r="C43" s="2"/>
      <c r="D43" s="10" t="s">
        <v>1293</v>
      </c>
      <c r="E43" s="6" t="s">
        <v>22</v>
      </c>
      <c r="G43" s="3"/>
    </row>
    <row r="44" spans="3:7" s="1" customFormat="1" ht="15" outlineLevel="1" x14ac:dyDescent="0.25">
      <c r="C44" s="2"/>
      <c r="D44" s="10" t="s">
        <v>1294</v>
      </c>
      <c r="E44" s="6" t="s">
        <v>33</v>
      </c>
      <c r="G44" s="3"/>
    </row>
    <row r="45" spans="3:7" s="1" customFormat="1" ht="30.75" outlineLevel="1" thickBot="1" x14ac:dyDescent="0.3">
      <c r="C45" s="2"/>
      <c r="D45" s="12" t="s">
        <v>1295</v>
      </c>
      <c r="E45" s="7" t="s">
        <v>34</v>
      </c>
      <c r="G45" s="3"/>
    </row>
    <row r="46" spans="3:7" s="1" customFormat="1" ht="19.5" thickTop="1" thickBot="1" x14ac:dyDescent="0.25">
      <c r="C46" s="2"/>
      <c r="D46" s="151" t="s">
        <v>1296</v>
      </c>
      <c r="E46" s="152"/>
      <c r="G46" s="3"/>
    </row>
    <row r="47" spans="3:7" s="1" customFormat="1" ht="15.75" outlineLevel="1" thickTop="1" x14ac:dyDescent="0.25">
      <c r="C47" s="2"/>
      <c r="D47" s="13" t="s">
        <v>1297</v>
      </c>
      <c r="E47" s="4" t="s">
        <v>22</v>
      </c>
      <c r="G47" s="3"/>
    </row>
    <row r="48" spans="3:7" s="1" customFormat="1" ht="15.75" outlineLevel="1" thickBot="1" x14ac:dyDescent="0.3">
      <c r="C48" s="2"/>
      <c r="D48" s="12" t="s">
        <v>114</v>
      </c>
      <c r="E48" s="7" t="s">
        <v>22</v>
      </c>
      <c r="G48" s="3"/>
    </row>
    <row r="49" spans="3:7" s="1" customFormat="1" ht="19.5" thickTop="1" thickBot="1" x14ac:dyDescent="0.25">
      <c r="C49" s="2"/>
      <c r="D49" s="151" t="s">
        <v>1298</v>
      </c>
      <c r="E49" s="152"/>
      <c r="G49" s="3"/>
    </row>
    <row r="50" spans="3:7" s="1" customFormat="1" ht="30.75" outlineLevel="1" thickTop="1" x14ac:dyDescent="0.25">
      <c r="C50" s="2"/>
      <c r="D50" s="13" t="s">
        <v>1112</v>
      </c>
      <c r="E50" s="4" t="s">
        <v>22</v>
      </c>
      <c r="G50" s="3"/>
    </row>
    <row r="51" spans="3:7" s="1" customFormat="1" ht="30.75" outlineLevel="1" thickBot="1" x14ac:dyDescent="0.3">
      <c r="C51" s="2"/>
      <c r="D51" s="12" t="s">
        <v>1299</v>
      </c>
      <c r="E51" s="7" t="s">
        <v>22</v>
      </c>
      <c r="G51" s="3"/>
    </row>
    <row r="52" spans="3:7" s="1" customFormat="1" ht="19.5" thickTop="1" thickBot="1" x14ac:dyDescent="0.25">
      <c r="C52" s="2"/>
      <c r="D52" s="151" t="s">
        <v>1300</v>
      </c>
      <c r="E52" s="152"/>
      <c r="G52" s="3"/>
    </row>
    <row r="53" spans="3:7" s="1" customFormat="1" ht="30.75" outlineLevel="1" thickTop="1" x14ac:dyDescent="0.25">
      <c r="C53" s="2"/>
      <c r="D53" s="13" t="s">
        <v>1301</v>
      </c>
      <c r="E53" s="4" t="s">
        <v>32</v>
      </c>
      <c r="G53" s="3"/>
    </row>
    <row r="54" spans="3:7" s="1" customFormat="1" outlineLevel="1" x14ac:dyDescent="0.2">
      <c r="C54" s="2"/>
      <c r="D54" s="15" t="s">
        <v>1302</v>
      </c>
      <c r="E54" s="27" t="s">
        <v>33</v>
      </c>
      <c r="G54" s="3"/>
    </row>
    <row r="55" spans="3:7" s="1" customFormat="1" outlineLevel="1" x14ac:dyDescent="0.2">
      <c r="C55" s="2"/>
      <c r="D55" s="15" t="s">
        <v>1303</v>
      </c>
      <c r="E55" s="27" t="s">
        <v>33</v>
      </c>
      <c r="G55" s="3"/>
    </row>
    <row r="56" spans="3:7" s="1" customFormat="1" outlineLevel="1" x14ac:dyDescent="0.2">
      <c r="C56" s="2"/>
      <c r="D56" s="15" t="s">
        <v>1304</v>
      </c>
      <c r="E56" s="27" t="s">
        <v>33</v>
      </c>
      <c r="G56" s="3"/>
    </row>
    <row r="57" spans="3:7" s="1" customFormat="1" ht="28.5" outlineLevel="1" x14ac:dyDescent="0.2">
      <c r="C57" s="2"/>
      <c r="D57" s="15" t="s">
        <v>1305</v>
      </c>
      <c r="E57" s="27" t="s">
        <v>33</v>
      </c>
      <c r="G57" s="3"/>
    </row>
    <row r="58" spans="3:7" s="1" customFormat="1" ht="29.25" outlineLevel="1" thickBot="1" x14ac:dyDescent="0.25">
      <c r="C58" s="2"/>
      <c r="D58" s="16" t="s">
        <v>1306</v>
      </c>
      <c r="E58" s="91" t="s">
        <v>1571</v>
      </c>
      <c r="G58" s="3"/>
    </row>
    <row r="59" spans="3:7" s="1" customFormat="1" ht="19.5" thickTop="1" thickBot="1" x14ac:dyDescent="0.25">
      <c r="C59" s="2"/>
      <c r="D59" s="151" t="s">
        <v>1307</v>
      </c>
      <c r="E59" s="152"/>
      <c r="G59" s="3"/>
    </row>
    <row r="60" spans="3:7" s="1" customFormat="1" ht="30.75" thickTop="1" thickBot="1" x14ac:dyDescent="0.3">
      <c r="C60" s="2"/>
      <c r="D60" s="46"/>
      <c r="E60" s="47" t="s">
        <v>1572</v>
      </c>
      <c r="G60" s="3"/>
    </row>
    <row r="61" spans="3:7" s="1" customFormat="1" ht="15.75" thickTop="1" thickBot="1" x14ac:dyDescent="0.25">
      <c r="C61" s="2"/>
      <c r="D61" s="2"/>
      <c r="E61" s="8"/>
      <c r="G61" s="3"/>
    </row>
    <row r="62" spans="3:7" s="1" customFormat="1" ht="21.75" thickTop="1" thickBot="1" x14ac:dyDescent="0.35">
      <c r="C62" s="2"/>
      <c r="D62" s="145" t="s">
        <v>1308</v>
      </c>
      <c r="E62" s="146"/>
      <c r="G62" s="3"/>
    </row>
    <row r="63" spans="3:7" s="1" customFormat="1" ht="19.5" thickTop="1" thickBot="1" x14ac:dyDescent="0.25">
      <c r="C63" s="2"/>
      <c r="D63" s="151" t="s">
        <v>1309</v>
      </c>
      <c r="E63" s="152"/>
      <c r="G63" s="3"/>
    </row>
    <row r="64" spans="3:7" s="1" customFormat="1" ht="30.75" outlineLevel="1" thickTop="1" x14ac:dyDescent="0.25">
      <c r="C64" s="2"/>
      <c r="D64" s="13" t="s">
        <v>290</v>
      </c>
      <c r="E64" s="4" t="s">
        <v>22</v>
      </c>
      <c r="F64" s="18"/>
      <c r="G64" s="3"/>
    </row>
    <row r="65" spans="3:7" s="1" customFormat="1" ht="15.75" outlineLevel="1" thickBot="1" x14ac:dyDescent="0.3">
      <c r="C65" s="2"/>
      <c r="D65" s="12" t="s">
        <v>1310</v>
      </c>
      <c r="E65" s="7" t="s">
        <v>72</v>
      </c>
      <c r="G65" s="3"/>
    </row>
    <row r="66" spans="3:7" s="1" customFormat="1" ht="19.5" thickTop="1" thickBot="1" x14ac:dyDescent="0.25">
      <c r="C66" s="2"/>
      <c r="D66" s="151" t="s">
        <v>1311</v>
      </c>
      <c r="E66" s="152"/>
      <c r="G66" s="3"/>
    </row>
    <row r="67" spans="3:7" s="1" customFormat="1" ht="15.75" outlineLevel="1" thickTop="1" x14ac:dyDescent="0.25">
      <c r="C67" s="2"/>
      <c r="D67" s="13" t="s">
        <v>1312</v>
      </c>
      <c r="E67" s="4" t="s">
        <v>22</v>
      </c>
      <c r="G67" s="3"/>
    </row>
    <row r="68" spans="3:7" s="1" customFormat="1" ht="15" outlineLevel="1" x14ac:dyDescent="0.25">
      <c r="C68" s="2"/>
      <c r="D68" s="10" t="s">
        <v>1313</v>
      </c>
      <c r="E68" s="6" t="s">
        <v>22</v>
      </c>
      <c r="G68" s="3"/>
    </row>
    <row r="69" spans="3:7" s="1" customFormat="1" ht="30.75" outlineLevel="1" thickBot="1" x14ac:dyDescent="0.3">
      <c r="C69" s="2"/>
      <c r="D69" s="12" t="s">
        <v>1314</v>
      </c>
      <c r="E69" s="7" t="s">
        <v>72</v>
      </c>
      <c r="G69" s="3"/>
    </row>
    <row r="70" spans="3:7" s="1" customFormat="1" ht="15.75" thickTop="1" thickBot="1" x14ac:dyDescent="0.25">
      <c r="C70" s="2"/>
      <c r="D70" s="2"/>
      <c r="E70" s="8"/>
      <c r="G70" s="3"/>
    </row>
    <row r="71" spans="3:7" s="1" customFormat="1" ht="21.75" thickTop="1" thickBot="1" x14ac:dyDescent="0.35">
      <c r="C71" s="2"/>
      <c r="D71" s="145" t="s">
        <v>1315</v>
      </c>
      <c r="E71" s="146"/>
      <c r="G71" s="3"/>
    </row>
    <row r="72" spans="3:7" s="1" customFormat="1" ht="44.25" outlineLevel="1" thickTop="1" x14ac:dyDescent="0.25">
      <c r="C72" s="2"/>
      <c r="D72" s="13" t="s">
        <v>1316</v>
      </c>
      <c r="E72" s="4" t="s">
        <v>20</v>
      </c>
      <c r="G72" s="3"/>
    </row>
    <row r="73" spans="3:7" s="1" customFormat="1" ht="30" outlineLevel="1" x14ac:dyDescent="0.25">
      <c r="C73" s="2"/>
      <c r="D73" s="10" t="s">
        <v>1317</v>
      </c>
      <c r="E73" s="6" t="s">
        <v>820</v>
      </c>
      <c r="G73" s="3"/>
    </row>
    <row r="74" spans="3:7" s="1" customFormat="1" ht="30" outlineLevel="1" x14ac:dyDescent="0.25">
      <c r="C74" s="2"/>
      <c r="D74" s="10" t="s">
        <v>1318</v>
      </c>
      <c r="E74" s="6" t="s">
        <v>54</v>
      </c>
      <c r="G74" s="3"/>
    </row>
    <row r="75" spans="3:7" s="1" customFormat="1" ht="57.75" outlineLevel="1" x14ac:dyDescent="0.25">
      <c r="C75" s="2"/>
      <c r="D75" s="10" t="s">
        <v>1319</v>
      </c>
      <c r="E75" s="6" t="s">
        <v>71</v>
      </c>
      <c r="G75" s="3"/>
    </row>
    <row r="76" spans="3:7" s="1" customFormat="1" ht="30" outlineLevel="1" x14ac:dyDescent="0.25">
      <c r="C76" s="2"/>
      <c r="D76" s="10" t="s">
        <v>1320</v>
      </c>
      <c r="E76" s="6" t="s">
        <v>1431</v>
      </c>
      <c r="G76" s="157"/>
    </row>
    <row r="77" spans="3:7" s="1" customFormat="1" ht="15" outlineLevel="1" thickBot="1" x14ac:dyDescent="0.25">
      <c r="C77" s="2"/>
      <c r="D77" s="44" t="s">
        <v>1321</v>
      </c>
      <c r="E77" s="45" t="s">
        <v>23</v>
      </c>
      <c r="G77" s="157"/>
    </row>
    <row r="78" spans="3:7" s="1" customFormat="1" ht="19.5" thickTop="1" thickBot="1" x14ac:dyDescent="0.25">
      <c r="C78" s="2"/>
      <c r="D78" s="151" t="s">
        <v>1322</v>
      </c>
      <c r="E78" s="152"/>
      <c r="G78" s="3"/>
    </row>
    <row r="79" spans="3:7" s="1" customFormat="1" ht="30" outlineLevel="1" thickTop="1" x14ac:dyDescent="0.25">
      <c r="C79" s="2"/>
      <c r="D79" s="13" t="s">
        <v>1323</v>
      </c>
      <c r="E79" s="4" t="s">
        <v>630</v>
      </c>
      <c r="G79" s="3"/>
    </row>
    <row r="80" spans="3:7" s="1" customFormat="1" ht="28.5" outlineLevel="1" x14ac:dyDescent="0.2">
      <c r="C80" s="2"/>
      <c r="D80" s="15" t="s">
        <v>1324</v>
      </c>
      <c r="E80" s="27" t="s">
        <v>23</v>
      </c>
      <c r="G80" s="3"/>
    </row>
    <row r="81" spans="3:7" s="1" customFormat="1" ht="15.75" outlineLevel="1" thickBot="1" x14ac:dyDescent="0.3">
      <c r="C81" s="2"/>
      <c r="D81" s="12" t="s">
        <v>1325</v>
      </c>
      <c r="E81" s="56" t="s">
        <v>23</v>
      </c>
      <c r="G81" s="3"/>
    </row>
    <row r="82" spans="3:7" s="1" customFormat="1" ht="19.5" thickTop="1" thickBot="1" x14ac:dyDescent="0.25">
      <c r="C82" s="2"/>
      <c r="D82" s="151" t="s">
        <v>1326</v>
      </c>
      <c r="E82" s="152"/>
      <c r="G82" s="28"/>
    </row>
    <row r="83" spans="3:7" s="1" customFormat="1" ht="30.75" outlineLevel="1" thickTop="1" x14ac:dyDescent="0.25">
      <c r="C83" s="2"/>
      <c r="D83" s="13" t="s">
        <v>1327</v>
      </c>
      <c r="E83" s="4" t="s">
        <v>22</v>
      </c>
      <c r="G83" s="3"/>
    </row>
    <row r="84" spans="3:7" s="1" customFormat="1" ht="30" outlineLevel="1" x14ac:dyDescent="0.25">
      <c r="C84" s="2"/>
      <c r="D84" s="10" t="s">
        <v>1328</v>
      </c>
      <c r="E84" s="6" t="s">
        <v>22</v>
      </c>
      <c r="G84" s="3"/>
    </row>
    <row r="85" spans="3:7" s="1" customFormat="1" ht="60" outlineLevel="1" x14ac:dyDescent="0.25">
      <c r="C85" s="2"/>
      <c r="D85" s="10" t="s">
        <v>1329</v>
      </c>
      <c r="E85" s="6" t="s">
        <v>32</v>
      </c>
      <c r="G85" s="3"/>
    </row>
    <row r="86" spans="3:7" s="1" customFormat="1" ht="30" outlineLevel="1" x14ac:dyDescent="0.25">
      <c r="C86" s="2"/>
      <c r="D86" s="10" t="s">
        <v>1330</v>
      </c>
      <c r="E86" s="6" t="s">
        <v>22</v>
      </c>
      <c r="G86" s="3"/>
    </row>
    <row r="87" spans="3:7" s="1" customFormat="1" ht="30.75" outlineLevel="1" thickBot="1" x14ac:dyDescent="0.3">
      <c r="C87" s="2"/>
      <c r="D87" s="12" t="s">
        <v>1331</v>
      </c>
      <c r="E87" s="7" t="s">
        <v>33</v>
      </c>
      <c r="G87" s="3"/>
    </row>
    <row r="88" spans="3:7" s="1" customFormat="1" ht="19.5" thickTop="1" thickBot="1" x14ac:dyDescent="0.25">
      <c r="C88" s="2"/>
      <c r="D88" s="151" t="s">
        <v>1332</v>
      </c>
      <c r="E88" s="152"/>
      <c r="G88" s="3"/>
    </row>
    <row r="89" spans="3:7" s="1" customFormat="1" ht="16.5" outlineLevel="1" thickTop="1" thickBot="1" x14ac:dyDescent="0.3">
      <c r="C89" s="2"/>
      <c r="D89" s="46" t="s">
        <v>1377</v>
      </c>
      <c r="E89" s="47" t="s">
        <v>1378</v>
      </c>
      <c r="G89" s="3"/>
    </row>
    <row r="90" spans="3:7" s="1" customFormat="1" ht="19.5" thickTop="1" thickBot="1" x14ac:dyDescent="0.25">
      <c r="C90" s="2"/>
      <c r="D90" s="151" t="s">
        <v>1336</v>
      </c>
      <c r="E90" s="152"/>
      <c r="G90" s="3"/>
    </row>
    <row r="91" spans="3:7" s="1" customFormat="1" ht="15.75" outlineLevel="1" thickTop="1" x14ac:dyDescent="0.25">
      <c r="C91" s="2"/>
      <c r="D91" s="13" t="s">
        <v>1337</v>
      </c>
      <c r="E91" s="4" t="s">
        <v>22</v>
      </c>
      <c r="G91" s="3"/>
    </row>
    <row r="92" spans="3:7" s="1" customFormat="1" ht="15" outlineLevel="1" x14ac:dyDescent="0.25">
      <c r="C92" s="2"/>
      <c r="D92" s="10" t="s">
        <v>1338</v>
      </c>
      <c r="E92" s="6" t="s">
        <v>72</v>
      </c>
      <c r="G92" s="3"/>
    </row>
    <row r="93" spans="3:7" s="1" customFormat="1" ht="15.75" outlineLevel="1" thickBot="1" x14ac:dyDescent="0.3">
      <c r="C93" s="2"/>
      <c r="D93" s="12" t="s">
        <v>1339</v>
      </c>
      <c r="E93" s="7" t="s">
        <v>34</v>
      </c>
      <c r="G93" s="3"/>
    </row>
    <row r="94" spans="3:7" s="1" customFormat="1" ht="15.75" thickTop="1" thickBot="1" x14ac:dyDescent="0.25">
      <c r="C94" s="2"/>
      <c r="D94" s="2"/>
      <c r="E94" s="8"/>
      <c r="G94" s="3"/>
    </row>
    <row r="95" spans="3:7" s="1" customFormat="1" ht="21.75" thickTop="1" thickBot="1" x14ac:dyDescent="0.35">
      <c r="C95" s="2"/>
      <c r="D95" s="145" t="s">
        <v>1340</v>
      </c>
      <c r="E95" s="146"/>
      <c r="G95" s="17"/>
    </row>
    <row r="96" spans="3:7" s="1" customFormat="1" ht="19.5" thickTop="1" thickBot="1" x14ac:dyDescent="0.25">
      <c r="C96" s="2"/>
      <c r="D96" s="151" t="s">
        <v>1341</v>
      </c>
      <c r="E96" s="152"/>
      <c r="G96" s="17"/>
    </row>
    <row r="97" spans="3:7" s="1" customFormat="1" ht="16.5" outlineLevel="1" thickTop="1" thickBot="1" x14ac:dyDescent="0.3">
      <c r="C97" s="2"/>
      <c r="D97" s="46" t="s">
        <v>1342</v>
      </c>
      <c r="E97" s="47" t="s">
        <v>22</v>
      </c>
      <c r="G97" s="3"/>
    </row>
    <row r="98" spans="3:7" s="1" customFormat="1" ht="19.5" thickTop="1" thickBot="1" x14ac:dyDescent="0.25">
      <c r="C98" s="2"/>
      <c r="D98" s="151" t="s">
        <v>1343</v>
      </c>
      <c r="E98" s="152"/>
      <c r="G98" s="3"/>
    </row>
    <row r="99" spans="3:7" s="1" customFormat="1" ht="15.75" outlineLevel="1" thickTop="1" x14ac:dyDescent="0.25">
      <c r="C99" s="2"/>
      <c r="D99" s="13" t="s">
        <v>1344</v>
      </c>
      <c r="E99" s="4" t="s">
        <v>22</v>
      </c>
      <c r="G99" s="3"/>
    </row>
    <row r="100" spans="3:7" s="1" customFormat="1" ht="45.75" outlineLevel="1" thickBot="1" x14ac:dyDescent="0.3">
      <c r="C100" s="2"/>
      <c r="D100" s="12" t="s">
        <v>1345</v>
      </c>
      <c r="E100" s="7" t="s">
        <v>72</v>
      </c>
      <c r="G100" s="3"/>
    </row>
    <row r="101" spans="3:7" s="1" customFormat="1" ht="19.5" thickTop="1" thickBot="1" x14ac:dyDescent="0.25">
      <c r="C101" s="2"/>
      <c r="D101" s="151" t="s">
        <v>1307</v>
      </c>
      <c r="E101" s="152"/>
      <c r="G101" s="3"/>
    </row>
    <row r="102" spans="3:7" s="1" customFormat="1" ht="59.25" thickTop="1" thickBot="1" x14ac:dyDescent="0.3">
      <c r="C102" s="2"/>
      <c r="D102" s="46"/>
      <c r="E102" s="47" t="s">
        <v>1573</v>
      </c>
      <c r="G102" s="3"/>
    </row>
    <row r="103" spans="3:7" s="1" customFormat="1" ht="15.75" thickTop="1" thickBot="1" x14ac:dyDescent="0.25">
      <c r="C103" s="2"/>
      <c r="D103" s="2"/>
      <c r="E103" s="8"/>
      <c r="G103" s="3"/>
    </row>
    <row r="104" spans="3:7" s="1" customFormat="1" ht="21.75" thickTop="1" thickBot="1" x14ac:dyDescent="0.35">
      <c r="C104" s="2"/>
      <c r="D104" s="145" t="s">
        <v>1346</v>
      </c>
      <c r="E104" s="146"/>
      <c r="G104" s="3"/>
    </row>
    <row r="105" spans="3:7" s="1" customFormat="1" ht="19.5" thickTop="1" thickBot="1" x14ac:dyDescent="0.25">
      <c r="C105" s="2"/>
      <c r="D105" s="151" t="s">
        <v>1347</v>
      </c>
      <c r="E105" s="152"/>
      <c r="G105" s="3"/>
    </row>
    <row r="106" spans="3:7" s="1" customFormat="1" ht="105.75" outlineLevel="1" thickTop="1" x14ac:dyDescent="0.25">
      <c r="C106" s="2"/>
      <c r="D106" s="13" t="s">
        <v>1348</v>
      </c>
      <c r="E106" s="4" t="s">
        <v>22</v>
      </c>
      <c r="G106" s="3"/>
    </row>
    <row r="107" spans="3:7" s="1" customFormat="1" ht="90.75" outlineLevel="1" thickBot="1" x14ac:dyDescent="0.3">
      <c r="C107" s="2"/>
      <c r="D107" s="12" t="s">
        <v>1349</v>
      </c>
      <c r="E107" s="7" t="s">
        <v>22</v>
      </c>
      <c r="G107" s="3"/>
    </row>
    <row r="108" spans="3:7" s="1" customFormat="1" ht="19.5" thickTop="1" thickBot="1" x14ac:dyDescent="0.25">
      <c r="C108" s="2"/>
      <c r="D108" s="151" t="s">
        <v>1379</v>
      </c>
      <c r="E108" s="152"/>
      <c r="G108" s="3"/>
    </row>
    <row r="109" spans="3:7" s="1" customFormat="1" ht="45.75" outlineLevel="1" thickTop="1" x14ac:dyDescent="0.25">
      <c r="C109" s="2"/>
      <c r="D109" s="13" t="s">
        <v>1351</v>
      </c>
      <c r="E109" s="4" t="s">
        <v>22</v>
      </c>
      <c r="G109" s="3"/>
    </row>
    <row r="110" spans="3:7" s="1" customFormat="1" ht="45.75" outlineLevel="1" thickBot="1" x14ac:dyDescent="0.3">
      <c r="C110" s="2"/>
      <c r="D110" s="12" t="s">
        <v>1352</v>
      </c>
      <c r="E110" s="7" t="s">
        <v>22</v>
      </c>
      <c r="G110" s="3"/>
    </row>
    <row r="111" spans="3:7" s="1" customFormat="1" ht="15.75" thickTop="1" thickBot="1" x14ac:dyDescent="0.25">
      <c r="C111" s="2"/>
      <c r="D111" s="2"/>
      <c r="E111" s="8"/>
      <c r="G111" s="3"/>
    </row>
    <row r="112" spans="3:7" s="1" customFormat="1" ht="29.25" thickTop="1" thickBot="1" x14ac:dyDescent="0.45">
      <c r="C112" s="2"/>
      <c r="D112" s="158" t="s">
        <v>1353</v>
      </c>
      <c r="E112" s="159"/>
      <c r="G112" s="3"/>
    </row>
    <row r="113" spans="3:7" s="1" customFormat="1" ht="19.5" thickTop="1" thickBot="1" x14ac:dyDescent="0.25">
      <c r="C113" s="2"/>
      <c r="D113" s="151" t="s">
        <v>1354</v>
      </c>
      <c r="E113" s="152"/>
      <c r="G113" s="3"/>
    </row>
    <row r="114" spans="3:7" s="1" customFormat="1" ht="30.75" outlineLevel="1" thickTop="1" x14ac:dyDescent="0.25">
      <c r="C114" s="2"/>
      <c r="D114" s="13" t="s">
        <v>1355</v>
      </c>
      <c r="E114" s="4" t="s">
        <v>117</v>
      </c>
      <c r="G114" s="3"/>
    </row>
    <row r="115" spans="3:7" s="1" customFormat="1" ht="44.25" outlineLevel="1" thickBot="1" x14ac:dyDescent="0.3">
      <c r="C115" s="2"/>
      <c r="D115" s="12" t="s">
        <v>1356</v>
      </c>
      <c r="E115" s="7" t="s">
        <v>814</v>
      </c>
      <c r="G115" s="3"/>
    </row>
    <row r="116" spans="3:7" s="1" customFormat="1" ht="19.5" thickTop="1" thickBot="1" x14ac:dyDescent="0.25">
      <c r="C116" s="2"/>
      <c r="D116" s="151" t="s">
        <v>1357</v>
      </c>
      <c r="E116" s="152"/>
      <c r="G116" s="3"/>
    </row>
    <row r="117" spans="3:7" s="1" customFormat="1" ht="43.5" outlineLevel="1" thickTop="1" x14ac:dyDescent="0.2">
      <c r="C117" s="2"/>
      <c r="D117" s="21" t="s">
        <v>1358</v>
      </c>
      <c r="E117" s="4" t="s">
        <v>61</v>
      </c>
      <c r="G117" s="3"/>
    </row>
    <row r="118" spans="3:7" s="1" customFormat="1" ht="42.75" outlineLevel="1" x14ac:dyDescent="0.2">
      <c r="C118" s="2"/>
      <c r="D118" s="15" t="s">
        <v>1359</v>
      </c>
      <c r="E118" s="6" t="s">
        <v>1407</v>
      </c>
      <c r="G118" s="3"/>
    </row>
    <row r="119" spans="3:7" s="1" customFormat="1" ht="42.75" outlineLevel="1" x14ac:dyDescent="0.2">
      <c r="C119" s="2"/>
      <c r="D119" s="15" t="s">
        <v>1360</v>
      </c>
      <c r="E119" s="6" t="s">
        <v>61</v>
      </c>
      <c r="G119" s="3"/>
    </row>
    <row r="120" spans="3:7" s="1" customFormat="1" ht="43.5" outlineLevel="1" thickBot="1" x14ac:dyDescent="0.25">
      <c r="C120" s="2"/>
      <c r="D120" s="16" t="s">
        <v>1361</v>
      </c>
      <c r="E120" s="7" t="s">
        <v>1407</v>
      </c>
      <c r="G120" s="3"/>
    </row>
    <row r="121" spans="3:7" s="1" customFormat="1" ht="15.75" thickTop="1" thickBot="1" x14ac:dyDescent="0.25">
      <c r="C121" s="2"/>
      <c r="D121" s="151" t="s">
        <v>1574</v>
      </c>
      <c r="E121" s="152" t="s">
        <v>815</v>
      </c>
      <c r="G121" s="3"/>
    </row>
    <row r="122" spans="3:7" s="1" customFormat="1" ht="30" outlineLevel="1" thickTop="1" x14ac:dyDescent="0.25">
      <c r="C122" s="2"/>
      <c r="D122" s="13" t="s">
        <v>1362</v>
      </c>
      <c r="E122" s="4" t="s">
        <v>86</v>
      </c>
      <c r="G122" s="3"/>
    </row>
    <row r="123" spans="3:7" s="1" customFormat="1" ht="171.75" outlineLevel="1" x14ac:dyDescent="0.25">
      <c r="C123" s="2"/>
      <c r="D123" s="10" t="s">
        <v>1363</v>
      </c>
      <c r="E123" s="6" t="s">
        <v>816</v>
      </c>
      <c r="G123" s="3"/>
    </row>
    <row r="124" spans="3:7" s="1" customFormat="1" ht="114.75" outlineLevel="1" x14ac:dyDescent="0.25">
      <c r="C124" s="2"/>
      <c r="D124" s="10" t="s">
        <v>1364</v>
      </c>
      <c r="E124" s="6" t="s">
        <v>817</v>
      </c>
      <c r="G124" s="3"/>
    </row>
    <row r="125" spans="3:7" s="1" customFormat="1" ht="30" outlineLevel="1" x14ac:dyDescent="0.25">
      <c r="C125" s="2"/>
      <c r="D125" s="10" t="s">
        <v>1365</v>
      </c>
      <c r="E125" s="19" t="s">
        <v>1575</v>
      </c>
      <c r="G125" s="3"/>
    </row>
    <row r="126" spans="3:7" s="1" customFormat="1" ht="42.75" outlineLevel="1" x14ac:dyDescent="0.2">
      <c r="C126" s="2"/>
      <c r="D126" s="9" t="s">
        <v>1271</v>
      </c>
      <c r="E126" s="11" t="s">
        <v>818</v>
      </c>
      <c r="G126" s="3"/>
    </row>
    <row r="127" spans="3:7" s="1" customFormat="1" ht="30" outlineLevel="1" x14ac:dyDescent="0.25">
      <c r="C127" s="2"/>
      <c r="D127" s="10" t="s">
        <v>1366</v>
      </c>
      <c r="E127" s="19" t="s">
        <v>1576</v>
      </c>
      <c r="G127" s="3"/>
    </row>
    <row r="128" spans="3:7" s="1" customFormat="1" ht="57" outlineLevel="1" x14ac:dyDescent="0.2">
      <c r="C128" s="2"/>
      <c r="D128" s="9" t="s">
        <v>1271</v>
      </c>
      <c r="E128" s="11" t="s">
        <v>819</v>
      </c>
      <c r="G128" s="3"/>
    </row>
    <row r="129" spans="3:7" s="1" customFormat="1" ht="15" outlineLevel="1" x14ac:dyDescent="0.25">
      <c r="C129" s="2"/>
      <c r="D129" s="97" t="s">
        <v>1367</v>
      </c>
      <c r="E129" s="6"/>
      <c r="G129" s="3"/>
    </row>
    <row r="130" spans="3:7" s="1" customFormat="1" outlineLevel="1" x14ac:dyDescent="0.2">
      <c r="C130" s="2"/>
      <c r="D130" s="15" t="s">
        <v>1368</v>
      </c>
      <c r="E130" s="19" t="s">
        <v>1387</v>
      </c>
      <c r="G130" s="3"/>
    </row>
    <row r="131" spans="3:7" s="1" customFormat="1" outlineLevel="1" x14ac:dyDescent="0.2">
      <c r="C131" s="2"/>
      <c r="D131" s="15" t="s">
        <v>1369</v>
      </c>
      <c r="E131" s="19" t="s">
        <v>1388</v>
      </c>
      <c r="G131" s="3"/>
    </row>
    <row r="132" spans="3:7" s="1" customFormat="1" outlineLevel="1" x14ac:dyDescent="0.2">
      <c r="C132" s="2"/>
      <c r="D132" s="15" t="s">
        <v>1370</v>
      </c>
      <c r="E132" s="19" t="s">
        <v>1389</v>
      </c>
      <c r="G132" s="3"/>
    </row>
    <row r="133" spans="3:7" s="1" customFormat="1" outlineLevel="1" x14ac:dyDescent="0.2">
      <c r="C133" s="2"/>
      <c r="D133" s="9" t="s">
        <v>1371</v>
      </c>
      <c r="E133" s="11">
        <v>0</v>
      </c>
      <c r="G133" s="3"/>
    </row>
    <row r="134" spans="3:7" s="1" customFormat="1" ht="44.25" outlineLevel="1" thickBot="1" x14ac:dyDescent="0.3">
      <c r="C134" s="2"/>
      <c r="D134" s="12" t="s">
        <v>1372</v>
      </c>
      <c r="E134" s="14" t="s">
        <v>821</v>
      </c>
      <c r="G134" s="3"/>
    </row>
    <row r="135" spans="3:7" s="1" customFormat="1" ht="15.75" thickTop="1" thickBot="1" x14ac:dyDescent="0.25">
      <c r="C135" s="2"/>
      <c r="D135" s="151" t="s">
        <v>1577</v>
      </c>
      <c r="E135" s="152" t="s">
        <v>822</v>
      </c>
      <c r="G135" s="3"/>
    </row>
    <row r="136" spans="3:7" s="1" customFormat="1" ht="30" outlineLevel="1" thickTop="1" x14ac:dyDescent="0.25">
      <c r="C136" s="2"/>
      <c r="D136" s="13" t="s">
        <v>1362</v>
      </c>
      <c r="E136" s="4" t="s">
        <v>86</v>
      </c>
      <c r="G136" s="3"/>
    </row>
    <row r="137" spans="3:7" s="1" customFormat="1" ht="171.75" outlineLevel="1" x14ac:dyDescent="0.25">
      <c r="C137" s="2"/>
      <c r="D137" s="10" t="s">
        <v>1363</v>
      </c>
      <c r="E137" s="6" t="s">
        <v>816</v>
      </c>
      <c r="G137" s="3"/>
    </row>
    <row r="138" spans="3:7" s="1" customFormat="1" ht="114.75" outlineLevel="1" x14ac:dyDescent="0.25">
      <c r="C138" s="2"/>
      <c r="D138" s="10" t="s">
        <v>1364</v>
      </c>
      <c r="E138" s="6" t="s">
        <v>817</v>
      </c>
      <c r="G138" s="3"/>
    </row>
    <row r="139" spans="3:7" s="1" customFormat="1" ht="30" outlineLevel="1" x14ac:dyDescent="0.25">
      <c r="C139" s="2"/>
      <c r="D139" s="10" t="s">
        <v>1365</v>
      </c>
      <c r="E139" s="19" t="s">
        <v>1575</v>
      </c>
      <c r="G139" s="3"/>
    </row>
    <row r="140" spans="3:7" s="1" customFormat="1" ht="42.75" outlineLevel="1" x14ac:dyDescent="0.2">
      <c r="C140" s="2"/>
      <c r="D140" s="9" t="s">
        <v>1271</v>
      </c>
      <c r="E140" s="11" t="s">
        <v>818</v>
      </c>
      <c r="G140" s="3"/>
    </row>
    <row r="141" spans="3:7" s="1" customFormat="1" ht="30" outlineLevel="1" x14ac:dyDescent="0.25">
      <c r="C141" s="2"/>
      <c r="D141" s="10" t="s">
        <v>1366</v>
      </c>
      <c r="E141" s="19" t="s">
        <v>1578</v>
      </c>
      <c r="G141" s="3"/>
    </row>
    <row r="142" spans="3:7" s="1" customFormat="1" ht="57" outlineLevel="1" x14ac:dyDescent="0.2">
      <c r="C142" s="2"/>
      <c r="D142" s="9" t="s">
        <v>1271</v>
      </c>
      <c r="E142" s="11" t="s">
        <v>823</v>
      </c>
      <c r="G142" s="3"/>
    </row>
    <row r="143" spans="3:7" s="1" customFormat="1" ht="15" outlineLevel="1" x14ac:dyDescent="0.25">
      <c r="C143" s="2"/>
      <c r="D143" s="97" t="s">
        <v>1367</v>
      </c>
      <c r="E143" s="6"/>
      <c r="G143" s="3"/>
    </row>
    <row r="144" spans="3:7" s="1" customFormat="1" outlineLevel="1" x14ac:dyDescent="0.2">
      <c r="C144" s="2"/>
      <c r="D144" s="15" t="s">
        <v>1368</v>
      </c>
      <c r="E144" s="19" t="s">
        <v>1387</v>
      </c>
      <c r="G144" s="3"/>
    </row>
    <row r="145" spans="3:7" s="1" customFormat="1" outlineLevel="1" x14ac:dyDescent="0.2">
      <c r="C145" s="2"/>
      <c r="D145" s="15" t="s">
        <v>1369</v>
      </c>
      <c r="E145" s="19" t="s">
        <v>1388</v>
      </c>
      <c r="G145" s="3"/>
    </row>
    <row r="146" spans="3:7" s="1" customFormat="1" outlineLevel="1" x14ac:dyDescent="0.2">
      <c r="C146" s="2"/>
      <c r="D146" s="15" t="s">
        <v>1370</v>
      </c>
      <c r="E146" s="19" t="s">
        <v>1389</v>
      </c>
      <c r="G146" s="3"/>
    </row>
    <row r="147" spans="3:7" s="1" customFormat="1" outlineLevel="1" x14ac:dyDescent="0.2">
      <c r="C147" s="2"/>
      <c r="D147" s="9" t="s">
        <v>1371</v>
      </c>
      <c r="E147" s="11">
        <v>0</v>
      </c>
      <c r="G147" s="3"/>
    </row>
    <row r="148" spans="3:7" s="1" customFormat="1" ht="129.75" outlineLevel="1" thickBot="1" x14ac:dyDescent="0.3">
      <c r="C148" s="2"/>
      <c r="D148" s="12" t="s">
        <v>1372</v>
      </c>
      <c r="E148" s="14" t="s">
        <v>825</v>
      </c>
      <c r="G148" s="3"/>
    </row>
    <row r="149" spans="3:7" s="1" customFormat="1" ht="15" thickTop="1" x14ac:dyDescent="0.2">
      <c r="C149" s="2"/>
      <c r="D149" s="22"/>
      <c r="E149" s="23"/>
      <c r="G149" s="3"/>
    </row>
    <row r="155" spans="3:7" s="1" customFormat="1" x14ac:dyDescent="0.2">
      <c r="C155" s="2"/>
      <c r="D155" s="2"/>
      <c r="E155" s="8"/>
      <c r="G155" s="3"/>
    </row>
    <row r="156" spans="3:7" s="1" customFormat="1" x14ac:dyDescent="0.2">
      <c r="C156" s="2"/>
      <c r="D156" s="2"/>
      <c r="E156" s="8"/>
      <c r="G156" s="3"/>
    </row>
  </sheetData>
  <mergeCells count="33">
    <mergeCell ref="D116:E116"/>
    <mergeCell ref="D121:E121"/>
    <mergeCell ref="D135:E135"/>
    <mergeCell ref="D101:E101"/>
    <mergeCell ref="D104:E104"/>
    <mergeCell ref="D105:E105"/>
    <mergeCell ref="D108:E108"/>
    <mergeCell ref="D112:E112"/>
    <mergeCell ref="D113:E113"/>
    <mergeCell ref="D98:E98"/>
    <mergeCell ref="D62:E62"/>
    <mergeCell ref="D63:E63"/>
    <mergeCell ref="D66:E66"/>
    <mergeCell ref="D71:E71"/>
    <mergeCell ref="D82:E82"/>
    <mergeCell ref="D88:E88"/>
    <mergeCell ref="D90:E90"/>
    <mergeCell ref="D95:E95"/>
    <mergeCell ref="D96:E96"/>
    <mergeCell ref="G76:G77"/>
    <mergeCell ref="D78:E78"/>
    <mergeCell ref="D35:E35"/>
    <mergeCell ref="D41:E41"/>
    <mergeCell ref="D46:E46"/>
    <mergeCell ref="D49:E49"/>
    <mergeCell ref="D52:E52"/>
    <mergeCell ref="D59:E59"/>
    <mergeCell ref="D28:E28"/>
    <mergeCell ref="D2:E2"/>
    <mergeCell ref="D16:E16"/>
    <mergeCell ref="D17:E17"/>
    <mergeCell ref="D24:E24"/>
    <mergeCell ref="D25:E25"/>
  </mergeCells>
  <hyperlinks>
    <hyperlink ref="G1" location="Übersicht!A1" display="zurück zur Übersicht" xr:uid="{F312125E-3267-49EF-8066-E26E16B0CB03}"/>
  </hyperlinks>
  <pageMargins left="0.7" right="0.7" top="0.75" bottom="0.75" header="0.3" footer="0.3"/>
  <pageSetup paperSize="9" scale="46" orientation="portrait" verticalDpi="0" r:id="rId1"/>
  <rowBreaks count="2" manualBreakCount="2">
    <brk id="94" min="3" max="4" man="1"/>
    <brk id="111" min="3" max="4" man="1"/>
  </rowBreaks>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403B5D-61AE-4DC3-8E39-87DD225B5E49}">
  <sheetPr codeName="Tabelle102">
    <outlinePr summaryBelow="0"/>
  </sheetPr>
  <dimension ref="A1:EY129"/>
  <sheetViews>
    <sheetView zoomScaleNormal="100" workbookViewId="0">
      <pane ySplit="1" topLeftCell="A2" activePane="bottomLeft" state="frozen"/>
      <selection sqref="A1:XFD1048576"/>
      <selection pane="bottomLeft" activeCell="G1" sqref="G1"/>
    </sheetView>
  </sheetViews>
  <sheetFormatPr baseColWidth="10" defaultColWidth="10.85546875" defaultRowHeight="14.25" outlineLevelRow="1" x14ac:dyDescent="0.2"/>
  <cols>
    <col min="1" max="2" width="4" style="1" customWidth="1"/>
    <col min="3" max="3" width="1.5703125" style="2" customWidth="1"/>
    <col min="4" max="4" width="26.140625" style="2" customWidth="1"/>
    <col min="5" max="5" width="98.85546875" style="8" customWidth="1"/>
    <col min="6" max="6" width="1.5703125" style="1" customWidth="1"/>
    <col min="7" max="7" width="128.5703125" style="3" customWidth="1"/>
    <col min="8" max="155" width="10.85546875" style="1"/>
    <col min="156" max="16384" width="10.85546875" style="24"/>
  </cols>
  <sheetData>
    <row r="1" spans="3:8" s="1" customFormat="1" ht="50.1" customHeight="1" thickBot="1" x14ac:dyDescent="0.25">
      <c r="C1" s="2"/>
      <c r="D1" s="116" t="s">
        <v>828</v>
      </c>
      <c r="G1" s="112" t="s">
        <v>1374</v>
      </c>
    </row>
    <row r="2" spans="3:8" s="1" customFormat="1" ht="29.25" thickTop="1" thickBot="1" x14ac:dyDescent="0.45">
      <c r="C2" s="2"/>
      <c r="D2" s="153" t="s">
        <v>1255</v>
      </c>
      <c r="E2" s="154"/>
      <c r="G2" s="3"/>
    </row>
    <row r="3" spans="3:8" s="1" customFormat="1" ht="87" outlineLevel="1" thickTop="1" x14ac:dyDescent="0.25">
      <c r="C3" s="2"/>
      <c r="D3" s="13" t="s">
        <v>1256</v>
      </c>
      <c r="E3" s="4" t="s">
        <v>838</v>
      </c>
      <c r="G3" s="3"/>
      <c r="H3" s="5"/>
    </row>
    <row r="4" spans="3:8" s="1" customFormat="1" ht="15" outlineLevel="1" x14ac:dyDescent="0.25">
      <c r="C4" s="2"/>
      <c r="D4" s="10" t="s">
        <v>1257</v>
      </c>
      <c r="E4" s="6" t="s">
        <v>1579</v>
      </c>
      <c r="G4" s="3"/>
    </row>
    <row r="5" spans="3:8" s="1" customFormat="1" ht="15" outlineLevel="1" x14ac:dyDescent="0.25">
      <c r="C5" s="2"/>
      <c r="D5" s="10" t="s">
        <v>1258</v>
      </c>
      <c r="E5" s="6" t="s">
        <v>23</v>
      </c>
      <c r="G5" s="3"/>
    </row>
    <row r="6" spans="3:8" s="1" customFormat="1" ht="15" outlineLevel="1" x14ac:dyDescent="0.25">
      <c r="C6" s="2"/>
      <c r="D6" s="10" t="s">
        <v>1259</v>
      </c>
      <c r="E6" s="6" t="s">
        <v>1653</v>
      </c>
      <c r="G6" s="3"/>
    </row>
    <row r="7" spans="3:8" s="1" customFormat="1" ht="15" outlineLevel="1" x14ac:dyDescent="0.25">
      <c r="C7" s="2"/>
      <c r="D7" s="10" t="s">
        <v>371</v>
      </c>
      <c r="E7" s="6" t="s">
        <v>829</v>
      </c>
      <c r="G7" s="3"/>
    </row>
    <row r="8" spans="3:8" s="1" customFormat="1" ht="15" outlineLevel="1" x14ac:dyDescent="0.25">
      <c r="C8" s="2"/>
      <c r="D8" s="10" t="s">
        <v>1260</v>
      </c>
      <c r="E8" s="6" t="s">
        <v>830</v>
      </c>
      <c r="G8" s="3"/>
    </row>
    <row r="9" spans="3:8" s="1" customFormat="1" ht="30" outlineLevel="1" x14ac:dyDescent="0.25">
      <c r="C9" s="2"/>
      <c r="D9" s="10" t="s">
        <v>1261</v>
      </c>
      <c r="E9" s="6" t="s">
        <v>19</v>
      </c>
      <c r="G9" s="3"/>
    </row>
    <row r="10" spans="3:8" s="1" customFormat="1" ht="28.5" outlineLevel="1" x14ac:dyDescent="0.2">
      <c r="C10" s="2"/>
      <c r="D10" s="72" t="s">
        <v>1262</v>
      </c>
      <c r="E10" s="55" t="s">
        <v>23</v>
      </c>
      <c r="G10" s="3"/>
    </row>
    <row r="11" spans="3:8" s="1" customFormat="1" ht="45" outlineLevel="1" x14ac:dyDescent="0.25">
      <c r="C11" s="2"/>
      <c r="D11" s="10" t="s">
        <v>1263</v>
      </c>
      <c r="E11" s="6" t="s">
        <v>61</v>
      </c>
      <c r="G11" s="3"/>
    </row>
    <row r="12" spans="3:8" s="1" customFormat="1" ht="28.5" outlineLevel="1" x14ac:dyDescent="0.2">
      <c r="C12" s="2"/>
      <c r="D12" s="15" t="s">
        <v>1264</v>
      </c>
      <c r="E12" s="27" t="s">
        <v>61</v>
      </c>
      <c r="G12" s="3"/>
    </row>
    <row r="13" spans="3:8" s="1" customFormat="1" ht="28.5" outlineLevel="1" x14ac:dyDescent="0.2">
      <c r="C13" s="2"/>
      <c r="D13" s="15" t="s">
        <v>1265</v>
      </c>
      <c r="E13" s="27" t="s">
        <v>61</v>
      </c>
      <c r="G13" s="3"/>
    </row>
    <row r="14" spans="3:8" s="1" customFormat="1" ht="15" outlineLevel="1" thickBot="1" x14ac:dyDescent="0.25">
      <c r="C14" s="2"/>
      <c r="D14" s="16" t="s">
        <v>1266</v>
      </c>
      <c r="E14" s="91" t="s">
        <v>61</v>
      </c>
      <c r="G14" s="3"/>
    </row>
    <row r="15" spans="3:8" ht="15.75" thickTop="1" thickBot="1" x14ac:dyDescent="0.25"/>
    <row r="16" spans="3:8" ht="29.25" thickTop="1" thickBot="1" x14ac:dyDescent="0.45">
      <c r="D16" s="153" t="s">
        <v>1267</v>
      </c>
      <c r="E16" s="154"/>
    </row>
    <row r="17" spans="3:7" s="1" customFormat="1" ht="21.75" thickTop="1" thickBot="1" x14ac:dyDescent="0.35">
      <c r="C17" s="2"/>
      <c r="D17" s="155" t="s">
        <v>1268</v>
      </c>
      <c r="E17" s="156"/>
      <c r="G17" s="3"/>
    </row>
    <row r="18" spans="3:7" s="1" customFormat="1" ht="45.75" outlineLevel="1" thickTop="1" x14ac:dyDescent="0.25">
      <c r="C18" s="2"/>
      <c r="D18" s="13" t="s">
        <v>1269</v>
      </c>
      <c r="E18" s="4" t="s">
        <v>832</v>
      </c>
      <c r="G18" s="3"/>
    </row>
    <row r="19" spans="3:7" s="1" customFormat="1" ht="15" outlineLevel="1" x14ac:dyDescent="0.25">
      <c r="C19" s="2"/>
      <c r="D19" s="10" t="s">
        <v>1270</v>
      </c>
      <c r="E19" s="6" t="s">
        <v>36</v>
      </c>
      <c r="G19" s="3"/>
    </row>
    <row r="20" spans="3:7" s="1" customFormat="1" outlineLevel="1" x14ac:dyDescent="0.2">
      <c r="C20" s="2"/>
      <c r="D20" s="9" t="s">
        <v>1271</v>
      </c>
      <c r="E20" s="11" t="s">
        <v>23</v>
      </c>
      <c r="G20" s="3"/>
    </row>
    <row r="21" spans="3:7" s="1" customFormat="1" ht="45" outlineLevel="1" x14ac:dyDescent="0.25">
      <c r="C21" s="2"/>
      <c r="D21" s="10" t="s">
        <v>1272</v>
      </c>
      <c r="E21" s="6" t="s">
        <v>36</v>
      </c>
      <c r="G21" s="3"/>
    </row>
    <row r="22" spans="3:7" s="1" customFormat="1" ht="29.25" outlineLevel="1" thickBot="1" x14ac:dyDescent="0.25">
      <c r="C22" s="2"/>
      <c r="D22" s="44" t="s">
        <v>1273</v>
      </c>
      <c r="E22" s="45" t="s">
        <v>23</v>
      </c>
      <c r="G22" s="3"/>
    </row>
    <row r="23" spans="3:7" ht="15.75" thickTop="1" thickBot="1" x14ac:dyDescent="0.25"/>
    <row r="24" spans="3:7" s="1" customFormat="1" ht="21.75" thickTop="1" thickBot="1" x14ac:dyDescent="0.35">
      <c r="C24" s="2"/>
      <c r="D24" s="145" t="s">
        <v>1274</v>
      </c>
      <c r="E24" s="146"/>
      <c r="G24" s="3"/>
    </row>
    <row r="25" spans="3:7" s="1" customFormat="1" ht="19.5" thickTop="1" thickBot="1" x14ac:dyDescent="0.25">
      <c r="C25" s="2"/>
      <c r="D25" s="151" t="s">
        <v>1275</v>
      </c>
      <c r="E25" s="152"/>
      <c r="G25" s="28"/>
    </row>
    <row r="26" spans="3:7" s="1" customFormat="1" ht="44.25" outlineLevel="1" thickTop="1" x14ac:dyDescent="0.25">
      <c r="C26" s="2"/>
      <c r="D26" s="13" t="s">
        <v>1276</v>
      </c>
      <c r="E26" s="4" t="s">
        <v>74</v>
      </c>
      <c r="G26" s="3"/>
    </row>
    <row r="27" spans="3:7" s="1" customFormat="1" ht="45.75" outlineLevel="1" thickBot="1" x14ac:dyDescent="0.3">
      <c r="C27" s="2"/>
      <c r="D27" s="12" t="s">
        <v>1277</v>
      </c>
      <c r="E27" s="31">
        <v>0</v>
      </c>
      <c r="G27" s="3"/>
    </row>
    <row r="28" spans="3:7" s="1" customFormat="1" ht="19.5" thickTop="1" thickBot="1" x14ac:dyDescent="0.25">
      <c r="C28" s="2"/>
      <c r="D28" s="151" t="s">
        <v>1278</v>
      </c>
      <c r="E28" s="152"/>
      <c r="G28" s="28"/>
    </row>
    <row r="29" spans="3:7" s="1" customFormat="1" ht="30.75" outlineLevel="1" thickTop="1" x14ac:dyDescent="0.25">
      <c r="C29" s="2"/>
      <c r="D29" s="13" t="s">
        <v>1279</v>
      </c>
      <c r="E29" s="111" t="s">
        <v>205</v>
      </c>
      <c r="G29" s="3"/>
    </row>
    <row r="30" spans="3:7" s="1" customFormat="1" ht="30" outlineLevel="1" x14ac:dyDescent="0.25">
      <c r="C30" s="2"/>
      <c r="D30" s="10" t="s">
        <v>1280</v>
      </c>
      <c r="E30" s="6" t="s">
        <v>837</v>
      </c>
      <c r="G30" s="3"/>
    </row>
    <row r="31" spans="3:7" s="1" customFormat="1" ht="60" outlineLevel="1" x14ac:dyDescent="0.25">
      <c r="C31" s="2"/>
      <c r="D31" s="10" t="s">
        <v>1281</v>
      </c>
      <c r="E31" s="6" t="s">
        <v>83</v>
      </c>
      <c r="G31" s="3"/>
    </row>
    <row r="32" spans="3:7" s="1" customFormat="1" ht="30" outlineLevel="1" x14ac:dyDescent="0.25">
      <c r="C32" s="2"/>
      <c r="D32" s="10" t="s">
        <v>1282</v>
      </c>
      <c r="E32" s="6" t="s">
        <v>42</v>
      </c>
      <c r="G32" s="3"/>
    </row>
    <row r="33" spans="3:7" s="1" customFormat="1" ht="30" outlineLevel="1" x14ac:dyDescent="0.25">
      <c r="C33" s="2"/>
      <c r="D33" s="10" t="s">
        <v>1283</v>
      </c>
      <c r="E33" s="6" t="s">
        <v>31</v>
      </c>
      <c r="G33" s="3"/>
    </row>
    <row r="34" spans="3:7" s="1" customFormat="1" ht="29.25" outlineLevel="1" thickBot="1" x14ac:dyDescent="0.25">
      <c r="C34" s="2"/>
      <c r="D34" s="16" t="s">
        <v>1284</v>
      </c>
      <c r="E34" s="7" t="s">
        <v>62</v>
      </c>
      <c r="G34" s="3"/>
    </row>
    <row r="35" spans="3:7" s="1" customFormat="1" ht="19.5" thickTop="1" thickBot="1" x14ac:dyDescent="0.25">
      <c r="C35" s="2"/>
      <c r="D35" s="151" t="s">
        <v>1285</v>
      </c>
      <c r="E35" s="152"/>
      <c r="G35" s="3"/>
    </row>
    <row r="36" spans="3:7" s="1" customFormat="1" ht="15.75" outlineLevel="1" thickTop="1" x14ac:dyDescent="0.25">
      <c r="C36" s="2"/>
      <c r="D36" s="13" t="s">
        <v>1286</v>
      </c>
      <c r="E36" s="4" t="s">
        <v>22</v>
      </c>
      <c r="G36" s="3"/>
    </row>
    <row r="37" spans="3:7" s="1" customFormat="1" ht="15" outlineLevel="1" x14ac:dyDescent="0.25">
      <c r="C37" s="2"/>
      <c r="D37" s="10" t="s">
        <v>1287</v>
      </c>
      <c r="E37" s="6" t="s">
        <v>22</v>
      </c>
      <c r="G37" s="3"/>
    </row>
    <row r="38" spans="3:7" s="1" customFormat="1" ht="15" outlineLevel="1" x14ac:dyDescent="0.25">
      <c r="C38" s="2"/>
      <c r="D38" s="10" t="s">
        <v>1288</v>
      </c>
      <c r="E38" s="6" t="s">
        <v>77</v>
      </c>
      <c r="G38" s="3"/>
    </row>
    <row r="39" spans="3:7" s="1" customFormat="1" ht="15" outlineLevel="1" x14ac:dyDescent="0.25">
      <c r="C39" s="2"/>
      <c r="D39" s="10" t="s">
        <v>1289</v>
      </c>
      <c r="E39" s="6" t="s">
        <v>136</v>
      </c>
      <c r="G39" s="3"/>
    </row>
    <row r="40" spans="3:7" s="1" customFormat="1" ht="45.75" outlineLevel="1" thickBot="1" x14ac:dyDescent="0.3">
      <c r="C40" s="2"/>
      <c r="D40" s="12" t="s">
        <v>1290</v>
      </c>
      <c r="E40" s="7" t="s">
        <v>31</v>
      </c>
      <c r="G40" s="3"/>
    </row>
    <row r="41" spans="3:7" s="1" customFormat="1" ht="19.5" thickTop="1" thickBot="1" x14ac:dyDescent="0.25">
      <c r="C41" s="2"/>
      <c r="D41" s="151" t="s">
        <v>1291</v>
      </c>
      <c r="E41" s="152"/>
      <c r="G41" s="3"/>
    </row>
    <row r="42" spans="3:7" s="1" customFormat="1" ht="15.75" outlineLevel="1" thickTop="1" x14ac:dyDescent="0.25">
      <c r="C42" s="2"/>
      <c r="D42" s="13" t="s">
        <v>1292</v>
      </c>
      <c r="E42" s="4" t="s">
        <v>22</v>
      </c>
      <c r="G42" s="3"/>
    </row>
    <row r="43" spans="3:7" s="1" customFormat="1" ht="15" outlineLevel="1" x14ac:dyDescent="0.25">
      <c r="C43" s="2"/>
      <c r="D43" s="10" t="s">
        <v>1293</v>
      </c>
      <c r="E43" s="6" t="s">
        <v>22</v>
      </c>
      <c r="G43" s="3"/>
    </row>
    <row r="44" spans="3:7" s="1" customFormat="1" ht="15" outlineLevel="1" x14ac:dyDescent="0.25">
      <c r="C44" s="2"/>
      <c r="D44" s="10" t="s">
        <v>1294</v>
      </c>
      <c r="E44" s="6" t="s">
        <v>22</v>
      </c>
      <c r="G44" s="3"/>
    </row>
    <row r="45" spans="3:7" s="1" customFormat="1" ht="30.75" outlineLevel="1" thickBot="1" x14ac:dyDescent="0.3">
      <c r="C45" s="2"/>
      <c r="D45" s="12" t="s">
        <v>1295</v>
      </c>
      <c r="E45" s="7" t="s">
        <v>34</v>
      </c>
      <c r="G45" s="3"/>
    </row>
    <row r="46" spans="3:7" s="1" customFormat="1" ht="19.5" thickTop="1" thickBot="1" x14ac:dyDescent="0.25">
      <c r="C46" s="2"/>
      <c r="D46" s="151" t="s">
        <v>1296</v>
      </c>
      <c r="E46" s="152"/>
      <c r="G46" s="3"/>
    </row>
    <row r="47" spans="3:7" s="1" customFormat="1" ht="15.75" outlineLevel="1" thickTop="1" x14ac:dyDescent="0.25">
      <c r="C47" s="2"/>
      <c r="D47" s="13" t="s">
        <v>1297</v>
      </c>
      <c r="E47" s="4" t="s">
        <v>22</v>
      </c>
      <c r="G47" s="3"/>
    </row>
    <row r="48" spans="3:7" s="1" customFormat="1" ht="15.75" outlineLevel="1" thickBot="1" x14ac:dyDescent="0.3">
      <c r="C48" s="2"/>
      <c r="D48" s="12" t="s">
        <v>114</v>
      </c>
      <c r="E48" s="7" t="s">
        <v>22</v>
      </c>
      <c r="G48" s="3"/>
    </row>
    <row r="49" spans="3:7" s="1" customFormat="1" ht="19.5" thickTop="1" thickBot="1" x14ac:dyDescent="0.25">
      <c r="C49" s="2"/>
      <c r="D49" s="151" t="s">
        <v>1298</v>
      </c>
      <c r="E49" s="152"/>
      <c r="G49" s="3"/>
    </row>
    <row r="50" spans="3:7" s="1" customFormat="1" ht="30.75" outlineLevel="1" thickTop="1" x14ac:dyDescent="0.25">
      <c r="C50" s="2"/>
      <c r="D50" s="13" t="s">
        <v>1112</v>
      </c>
      <c r="E50" s="4" t="s">
        <v>22</v>
      </c>
      <c r="G50" s="3"/>
    </row>
    <row r="51" spans="3:7" s="1" customFormat="1" ht="30.75" outlineLevel="1" thickBot="1" x14ac:dyDescent="0.3">
      <c r="C51" s="2"/>
      <c r="D51" s="12" t="s">
        <v>1299</v>
      </c>
      <c r="E51" s="7" t="s">
        <v>32</v>
      </c>
      <c r="G51" s="3"/>
    </row>
    <row r="52" spans="3:7" s="1" customFormat="1" ht="19.5" thickTop="1" thickBot="1" x14ac:dyDescent="0.25">
      <c r="C52" s="2"/>
      <c r="D52" s="151" t="s">
        <v>1300</v>
      </c>
      <c r="E52" s="152"/>
      <c r="G52" s="3"/>
    </row>
    <row r="53" spans="3:7" s="1" customFormat="1" ht="30.75" outlineLevel="1" thickTop="1" x14ac:dyDescent="0.25">
      <c r="C53" s="2"/>
      <c r="D53" s="13" t="s">
        <v>1301</v>
      </c>
      <c r="E53" s="4" t="s">
        <v>22</v>
      </c>
      <c r="G53" s="3"/>
    </row>
    <row r="54" spans="3:7" s="1" customFormat="1" outlineLevel="1" x14ac:dyDescent="0.2">
      <c r="C54" s="2"/>
      <c r="D54" s="15" t="s">
        <v>1302</v>
      </c>
      <c r="E54" s="27" t="s">
        <v>32</v>
      </c>
      <c r="G54" s="3"/>
    </row>
    <row r="55" spans="3:7" s="1" customFormat="1" outlineLevel="1" x14ac:dyDescent="0.2">
      <c r="C55" s="2"/>
      <c r="D55" s="15" t="s">
        <v>1303</v>
      </c>
      <c r="E55" s="27" t="s">
        <v>32</v>
      </c>
      <c r="G55" s="3"/>
    </row>
    <row r="56" spans="3:7" s="1" customFormat="1" outlineLevel="1" x14ac:dyDescent="0.2">
      <c r="C56" s="2"/>
      <c r="D56" s="15" t="s">
        <v>1304</v>
      </c>
      <c r="E56" s="27" t="s">
        <v>22</v>
      </c>
      <c r="G56" s="3"/>
    </row>
    <row r="57" spans="3:7" s="1" customFormat="1" ht="28.5" outlineLevel="1" x14ac:dyDescent="0.2">
      <c r="C57" s="2"/>
      <c r="D57" s="15" t="s">
        <v>1305</v>
      </c>
      <c r="E57" s="27" t="s">
        <v>22</v>
      </c>
      <c r="G57" s="3"/>
    </row>
    <row r="58" spans="3:7" s="1" customFormat="1" ht="15" outlineLevel="1" thickBot="1" x14ac:dyDescent="0.25">
      <c r="C58" s="2"/>
      <c r="D58" s="16" t="s">
        <v>1306</v>
      </c>
      <c r="E58" s="91" t="s">
        <v>34</v>
      </c>
      <c r="G58" s="3"/>
    </row>
    <row r="59" spans="3:7" s="1" customFormat="1" ht="19.5" thickTop="1" thickBot="1" x14ac:dyDescent="0.25">
      <c r="C59" s="2"/>
      <c r="D59" s="151" t="s">
        <v>1307</v>
      </c>
      <c r="E59" s="152"/>
      <c r="G59" s="3"/>
    </row>
    <row r="60" spans="3:7" s="1" customFormat="1" ht="16.5" thickTop="1" thickBot="1" x14ac:dyDescent="0.3">
      <c r="C60" s="2"/>
      <c r="D60" s="46"/>
      <c r="E60" s="47" t="s">
        <v>1580</v>
      </c>
      <c r="G60" s="3"/>
    </row>
    <row r="61" spans="3:7" s="1" customFormat="1" ht="15.75" thickTop="1" thickBot="1" x14ac:dyDescent="0.25">
      <c r="C61" s="2"/>
      <c r="D61" s="2"/>
      <c r="E61" s="8"/>
      <c r="G61" s="3"/>
    </row>
    <row r="62" spans="3:7" s="1" customFormat="1" ht="21.75" thickTop="1" thickBot="1" x14ac:dyDescent="0.35">
      <c r="C62" s="2"/>
      <c r="D62" s="145" t="s">
        <v>1308</v>
      </c>
      <c r="E62" s="146"/>
      <c r="G62" s="3"/>
    </row>
    <row r="63" spans="3:7" s="1" customFormat="1" ht="19.5" thickTop="1" thickBot="1" x14ac:dyDescent="0.25">
      <c r="C63" s="2"/>
      <c r="D63" s="151" t="s">
        <v>1309</v>
      </c>
      <c r="E63" s="152"/>
      <c r="G63" s="3"/>
    </row>
    <row r="64" spans="3:7" s="1" customFormat="1" ht="30.75" outlineLevel="1" thickTop="1" x14ac:dyDescent="0.25">
      <c r="C64" s="2"/>
      <c r="D64" s="13" t="s">
        <v>290</v>
      </c>
      <c r="E64" s="4" t="s">
        <v>22</v>
      </c>
      <c r="F64" s="18"/>
      <c r="G64" s="3"/>
    </row>
    <row r="65" spans="3:7" s="1" customFormat="1" ht="15.75" outlineLevel="1" thickBot="1" x14ac:dyDescent="0.3">
      <c r="C65" s="2"/>
      <c r="D65" s="12" t="s">
        <v>1310</v>
      </c>
      <c r="E65" s="7" t="s">
        <v>22</v>
      </c>
      <c r="G65" s="3"/>
    </row>
    <row r="66" spans="3:7" s="1" customFormat="1" ht="19.5" thickTop="1" thickBot="1" x14ac:dyDescent="0.25">
      <c r="C66" s="2"/>
      <c r="D66" s="151" t="s">
        <v>1311</v>
      </c>
      <c r="E66" s="152"/>
      <c r="G66" s="3"/>
    </row>
    <row r="67" spans="3:7" s="1" customFormat="1" ht="15.75" outlineLevel="1" thickTop="1" x14ac:dyDescent="0.25">
      <c r="C67" s="2"/>
      <c r="D67" s="13" t="s">
        <v>1312</v>
      </c>
      <c r="E67" s="4" t="s">
        <v>22</v>
      </c>
      <c r="G67" s="3"/>
    </row>
    <row r="68" spans="3:7" s="1" customFormat="1" ht="15" outlineLevel="1" x14ac:dyDescent="0.25">
      <c r="C68" s="2"/>
      <c r="D68" s="10" t="s">
        <v>1313</v>
      </c>
      <c r="E68" s="6" t="s">
        <v>22</v>
      </c>
      <c r="G68" s="3"/>
    </row>
    <row r="69" spans="3:7" s="1" customFormat="1" ht="30.75" outlineLevel="1" thickBot="1" x14ac:dyDescent="0.3">
      <c r="C69" s="2"/>
      <c r="D69" s="12" t="s">
        <v>1314</v>
      </c>
      <c r="E69" s="7" t="s">
        <v>22</v>
      </c>
      <c r="G69" s="3"/>
    </row>
    <row r="70" spans="3:7" s="1" customFormat="1" ht="15.75" thickTop="1" thickBot="1" x14ac:dyDescent="0.25">
      <c r="C70" s="2"/>
      <c r="D70" s="2"/>
      <c r="E70" s="8"/>
      <c r="G70" s="3"/>
    </row>
    <row r="71" spans="3:7" s="1" customFormat="1" ht="21.75" thickTop="1" thickBot="1" x14ac:dyDescent="0.35">
      <c r="C71" s="2"/>
      <c r="D71" s="145" t="s">
        <v>1315</v>
      </c>
      <c r="E71" s="146"/>
      <c r="G71" s="3"/>
    </row>
    <row r="72" spans="3:7" s="1" customFormat="1" ht="44.25" outlineLevel="1" thickTop="1" x14ac:dyDescent="0.25">
      <c r="C72" s="2"/>
      <c r="D72" s="13" t="s">
        <v>1316</v>
      </c>
      <c r="E72" s="4" t="s">
        <v>20</v>
      </c>
      <c r="G72" s="3"/>
    </row>
    <row r="73" spans="3:7" s="1" customFormat="1" ht="30" outlineLevel="1" x14ac:dyDescent="0.25">
      <c r="C73" s="2"/>
      <c r="D73" s="10" t="s">
        <v>1317</v>
      </c>
      <c r="E73" s="6" t="s">
        <v>641</v>
      </c>
      <c r="G73" s="3"/>
    </row>
    <row r="74" spans="3:7" s="1" customFormat="1" ht="30" outlineLevel="1" x14ac:dyDescent="0.25">
      <c r="C74" s="2"/>
      <c r="D74" s="10" t="s">
        <v>1318</v>
      </c>
      <c r="E74" s="6" t="s">
        <v>124</v>
      </c>
      <c r="G74" s="3"/>
    </row>
    <row r="75" spans="3:7" s="1" customFormat="1" ht="57.75" outlineLevel="1" x14ac:dyDescent="0.25">
      <c r="C75" s="2"/>
      <c r="D75" s="10" t="s">
        <v>1319</v>
      </c>
      <c r="E75" s="6" t="s">
        <v>71</v>
      </c>
      <c r="G75" s="3"/>
    </row>
    <row r="76" spans="3:7" s="1" customFormat="1" ht="30" outlineLevel="1" x14ac:dyDescent="0.25">
      <c r="C76" s="2"/>
      <c r="D76" s="10" t="s">
        <v>1320</v>
      </c>
      <c r="E76" s="6" t="s">
        <v>1431</v>
      </c>
      <c r="G76" s="157"/>
    </row>
    <row r="77" spans="3:7" s="1" customFormat="1" ht="15" outlineLevel="1" thickBot="1" x14ac:dyDescent="0.25">
      <c r="C77" s="2"/>
      <c r="D77" s="44" t="s">
        <v>1321</v>
      </c>
      <c r="E77" s="45" t="s">
        <v>23</v>
      </c>
      <c r="G77" s="157"/>
    </row>
    <row r="78" spans="3:7" s="1" customFormat="1" ht="19.5" thickTop="1" thickBot="1" x14ac:dyDescent="0.25">
      <c r="C78" s="2"/>
      <c r="D78" s="151" t="s">
        <v>1322</v>
      </c>
      <c r="E78" s="152"/>
      <c r="G78" s="3"/>
    </row>
    <row r="79" spans="3:7" s="1" customFormat="1" ht="15.75" outlineLevel="1" thickTop="1" x14ac:dyDescent="0.25">
      <c r="C79" s="2"/>
      <c r="D79" s="13" t="s">
        <v>1323</v>
      </c>
      <c r="E79" s="4" t="s">
        <v>25</v>
      </c>
      <c r="G79" s="3"/>
    </row>
    <row r="80" spans="3:7" s="1" customFormat="1" ht="28.5" outlineLevel="1" x14ac:dyDescent="0.2">
      <c r="C80" s="2"/>
      <c r="D80" s="15" t="s">
        <v>1324</v>
      </c>
      <c r="E80" s="27" t="s">
        <v>23</v>
      </c>
      <c r="G80" s="3"/>
    </row>
    <row r="81" spans="3:7" s="1" customFormat="1" ht="15.75" outlineLevel="1" thickBot="1" x14ac:dyDescent="0.3">
      <c r="C81" s="2"/>
      <c r="D81" s="12" t="s">
        <v>1325</v>
      </c>
      <c r="E81" s="56" t="s">
        <v>23</v>
      </c>
      <c r="G81" s="3"/>
    </row>
    <row r="82" spans="3:7" s="1" customFormat="1" ht="19.5" thickTop="1" thickBot="1" x14ac:dyDescent="0.25">
      <c r="C82" s="2"/>
      <c r="D82" s="151" t="s">
        <v>1326</v>
      </c>
      <c r="E82" s="152"/>
      <c r="G82" s="28"/>
    </row>
    <row r="83" spans="3:7" s="1" customFormat="1" ht="30.75" outlineLevel="1" thickTop="1" x14ac:dyDescent="0.25">
      <c r="C83" s="2"/>
      <c r="D83" s="13" t="s">
        <v>1327</v>
      </c>
      <c r="E83" s="4" t="s">
        <v>22</v>
      </c>
      <c r="G83" s="3"/>
    </row>
    <row r="84" spans="3:7" s="1" customFormat="1" ht="30" outlineLevel="1" x14ac:dyDescent="0.25">
      <c r="C84" s="2"/>
      <c r="D84" s="10" t="s">
        <v>1328</v>
      </c>
      <c r="E84" s="6" t="s">
        <v>22</v>
      </c>
      <c r="G84" s="3"/>
    </row>
    <row r="85" spans="3:7" s="1" customFormat="1" ht="60" outlineLevel="1" x14ac:dyDescent="0.25">
      <c r="C85" s="2"/>
      <c r="D85" s="10" t="s">
        <v>1329</v>
      </c>
      <c r="E85" s="6" t="s">
        <v>32</v>
      </c>
      <c r="G85" s="3"/>
    </row>
    <row r="86" spans="3:7" s="1" customFormat="1" ht="30" outlineLevel="1" x14ac:dyDescent="0.25">
      <c r="C86" s="2"/>
      <c r="D86" s="10" t="s">
        <v>1330</v>
      </c>
      <c r="E86" s="6" t="s">
        <v>22</v>
      </c>
      <c r="G86" s="3"/>
    </row>
    <row r="87" spans="3:7" s="1" customFormat="1" ht="30.75" outlineLevel="1" thickBot="1" x14ac:dyDescent="0.3">
      <c r="C87" s="2"/>
      <c r="D87" s="12" t="s">
        <v>1331</v>
      </c>
      <c r="E87" s="7" t="s">
        <v>32</v>
      </c>
      <c r="G87" s="3"/>
    </row>
    <row r="88" spans="3:7" s="1" customFormat="1" ht="19.5" thickTop="1" thickBot="1" x14ac:dyDescent="0.25">
      <c r="C88" s="2"/>
      <c r="D88" s="151" t="s">
        <v>1332</v>
      </c>
      <c r="E88" s="152"/>
      <c r="G88" s="3"/>
    </row>
    <row r="89" spans="3:7" s="1" customFormat="1" ht="16.5" outlineLevel="1" thickTop="1" thickBot="1" x14ac:dyDescent="0.3">
      <c r="C89" s="2"/>
      <c r="D89" s="46" t="s">
        <v>1377</v>
      </c>
      <c r="E89" s="47" t="s">
        <v>1378</v>
      </c>
      <c r="G89" s="3"/>
    </row>
    <row r="90" spans="3:7" s="1" customFormat="1" ht="19.5" thickTop="1" thickBot="1" x14ac:dyDescent="0.25">
      <c r="C90" s="2"/>
      <c r="D90" s="151" t="s">
        <v>1336</v>
      </c>
      <c r="E90" s="152"/>
      <c r="G90" s="3"/>
    </row>
    <row r="91" spans="3:7" s="1" customFormat="1" ht="15.75" outlineLevel="1" thickTop="1" x14ac:dyDescent="0.25">
      <c r="C91" s="2"/>
      <c r="D91" s="13" t="s">
        <v>1337</v>
      </c>
      <c r="E91" s="4" t="s">
        <v>22</v>
      </c>
      <c r="G91" s="3"/>
    </row>
    <row r="92" spans="3:7" s="1" customFormat="1" ht="15" outlineLevel="1" x14ac:dyDescent="0.25">
      <c r="C92" s="2"/>
      <c r="D92" s="10" t="s">
        <v>1338</v>
      </c>
      <c r="E92" s="6" t="s">
        <v>72</v>
      </c>
      <c r="G92" s="3"/>
    </row>
    <row r="93" spans="3:7" s="1" customFormat="1" ht="15.75" outlineLevel="1" thickBot="1" x14ac:dyDescent="0.3">
      <c r="C93" s="2"/>
      <c r="D93" s="12" t="s">
        <v>1339</v>
      </c>
      <c r="E93" s="7" t="s">
        <v>34</v>
      </c>
      <c r="G93" s="3"/>
    </row>
    <row r="94" spans="3:7" s="1" customFormat="1" ht="15.75" thickTop="1" thickBot="1" x14ac:dyDescent="0.25">
      <c r="C94" s="2"/>
      <c r="D94" s="2"/>
      <c r="E94" s="8"/>
      <c r="G94" s="3"/>
    </row>
    <row r="95" spans="3:7" s="1" customFormat="1" ht="21.75" thickTop="1" thickBot="1" x14ac:dyDescent="0.35">
      <c r="C95" s="2"/>
      <c r="D95" s="145" t="s">
        <v>1340</v>
      </c>
      <c r="E95" s="146"/>
      <c r="G95" s="17"/>
    </row>
    <row r="96" spans="3:7" s="1" customFormat="1" ht="19.5" thickTop="1" thickBot="1" x14ac:dyDescent="0.25">
      <c r="C96" s="2"/>
      <c r="D96" s="151" t="s">
        <v>1341</v>
      </c>
      <c r="E96" s="152"/>
      <c r="G96" s="17"/>
    </row>
    <row r="97" spans="3:7" s="1" customFormat="1" ht="16.5" outlineLevel="1" thickTop="1" thickBot="1" x14ac:dyDescent="0.3">
      <c r="C97" s="2"/>
      <c r="D97" s="46" t="s">
        <v>1342</v>
      </c>
      <c r="E97" s="47" t="s">
        <v>22</v>
      </c>
      <c r="G97" s="3"/>
    </row>
    <row r="98" spans="3:7" s="1" customFormat="1" ht="19.5" thickTop="1" thickBot="1" x14ac:dyDescent="0.25">
      <c r="C98" s="2"/>
      <c r="D98" s="151" t="s">
        <v>1343</v>
      </c>
      <c r="E98" s="152"/>
      <c r="G98" s="3"/>
    </row>
    <row r="99" spans="3:7" s="1" customFormat="1" ht="15.75" outlineLevel="1" thickTop="1" x14ac:dyDescent="0.25">
      <c r="C99" s="2"/>
      <c r="D99" s="13" t="s">
        <v>1344</v>
      </c>
      <c r="E99" s="4" t="s">
        <v>32</v>
      </c>
      <c r="G99" s="3"/>
    </row>
    <row r="100" spans="3:7" s="1" customFormat="1" ht="45.75" outlineLevel="1" thickBot="1" x14ac:dyDescent="0.3">
      <c r="C100" s="2"/>
      <c r="D100" s="12" t="s">
        <v>1345</v>
      </c>
      <c r="E100" s="7" t="s">
        <v>22</v>
      </c>
      <c r="G100" s="3"/>
    </row>
    <row r="101" spans="3:7" s="1" customFormat="1" ht="19.5" thickTop="1" thickBot="1" x14ac:dyDescent="0.25">
      <c r="C101" s="2"/>
      <c r="D101" s="151" t="s">
        <v>1307</v>
      </c>
      <c r="E101" s="152"/>
      <c r="G101" s="3"/>
    </row>
    <row r="102" spans="3:7" s="1" customFormat="1" ht="16.5" thickTop="1" thickBot="1" x14ac:dyDescent="0.3">
      <c r="C102" s="2"/>
      <c r="D102" s="46"/>
      <c r="E102" s="47" t="s">
        <v>34</v>
      </c>
      <c r="G102" s="3"/>
    </row>
    <row r="103" spans="3:7" s="1" customFormat="1" ht="15.75" thickTop="1" thickBot="1" x14ac:dyDescent="0.25">
      <c r="C103" s="2"/>
      <c r="D103" s="2"/>
      <c r="E103" s="8"/>
      <c r="G103" s="3"/>
    </row>
    <row r="104" spans="3:7" s="1" customFormat="1" ht="21.75" thickTop="1" thickBot="1" x14ac:dyDescent="0.35">
      <c r="C104" s="2"/>
      <c r="D104" s="145" t="s">
        <v>1346</v>
      </c>
      <c r="E104" s="146"/>
      <c r="G104" s="3"/>
    </row>
    <row r="105" spans="3:7" s="1" customFormat="1" ht="19.5" thickTop="1" thickBot="1" x14ac:dyDescent="0.25">
      <c r="C105" s="2"/>
      <c r="D105" s="151" t="s">
        <v>1347</v>
      </c>
      <c r="E105" s="152"/>
      <c r="G105" s="3"/>
    </row>
    <row r="106" spans="3:7" s="1" customFormat="1" ht="105.75" outlineLevel="1" thickTop="1" x14ac:dyDescent="0.25">
      <c r="C106" s="2"/>
      <c r="D106" s="13" t="s">
        <v>1348</v>
      </c>
      <c r="E106" s="4" t="s">
        <v>22</v>
      </c>
      <c r="G106" s="3"/>
    </row>
    <row r="107" spans="3:7" s="1" customFormat="1" ht="90.75" outlineLevel="1" thickBot="1" x14ac:dyDescent="0.3">
      <c r="C107" s="2"/>
      <c r="D107" s="12" t="s">
        <v>1349</v>
      </c>
      <c r="E107" s="7" t="s">
        <v>22</v>
      </c>
      <c r="G107" s="3"/>
    </row>
    <row r="108" spans="3:7" s="1" customFormat="1" ht="19.5" thickTop="1" thickBot="1" x14ac:dyDescent="0.25">
      <c r="C108" s="2"/>
      <c r="D108" s="151" t="s">
        <v>1379</v>
      </c>
      <c r="E108" s="152"/>
      <c r="G108" s="3"/>
    </row>
    <row r="109" spans="3:7" s="1" customFormat="1" ht="45.75" outlineLevel="1" thickTop="1" x14ac:dyDescent="0.25">
      <c r="C109" s="2"/>
      <c r="D109" s="13" t="s">
        <v>1351</v>
      </c>
      <c r="E109" s="4" t="s">
        <v>22</v>
      </c>
      <c r="G109" s="3"/>
    </row>
    <row r="110" spans="3:7" s="1" customFormat="1" ht="45.75" outlineLevel="1" thickBot="1" x14ac:dyDescent="0.3">
      <c r="C110" s="2"/>
      <c r="D110" s="12" t="s">
        <v>1352</v>
      </c>
      <c r="E110" s="7" t="s">
        <v>22</v>
      </c>
      <c r="G110" s="3"/>
    </row>
    <row r="111" spans="3:7" s="1" customFormat="1" ht="15.75" thickTop="1" thickBot="1" x14ac:dyDescent="0.25">
      <c r="C111" s="2"/>
      <c r="D111" s="2"/>
      <c r="E111" s="8"/>
      <c r="G111" s="3"/>
    </row>
    <row r="112" spans="3:7" s="1" customFormat="1" ht="29.25" thickTop="1" thickBot="1" x14ac:dyDescent="0.45">
      <c r="C112" s="2"/>
      <c r="D112" s="158" t="s">
        <v>1353</v>
      </c>
      <c r="E112" s="159"/>
      <c r="G112" s="3"/>
    </row>
    <row r="113" spans="3:7" s="1" customFormat="1" ht="19.5" thickTop="1" thickBot="1" x14ac:dyDescent="0.25">
      <c r="C113" s="2"/>
      <c r="D113" s="151" t="s">
        <v>1354</v>
      </c>
      <c r="E113" s="152"/>
      <c r="G113" s="3"/>
    </row>
    <row r="114" spans="3:7" s="1" customFormat="1" ht="30.75" outlineLevel="1" thickTop="1" x14ac:dyDescent="0.25">
      <c r="C114" s="2"/>
      <c r="D114" s="13" t="s">
        <v>1355</v>
      </c>
      <c r="E114" s="4" t="s">
        <v>117</v>
      </c>
      <c r="G114" s="3"/>
    </row>
    <row r="115" spans="3:7" s="1" customFormat="1" ht="30" outlineLevel="1" thickBot="1" x14ac:dyDescent="0.3">
      <c r="C115" s="2"/>
      <c r="D115" s="12" t="s">
        <v>1356</v>
      </c>
      <c r="E115" s="7" t="s">
        <v>316</v>
      </c>
      <c r="G115" s="3"/>
    </row>
    <row r="116" spans="3:7" s="1" customFormat="1" ht="19.5" thickTop="1" thickBot="1" x14ac:dyDescent="0.25">
      <c r="C116" s="2"/>
      <c r="D116" s="151" t="s">
        <v>1357</v>
      </c>
      <c r="E116" s="152"/>
      <c r="G116" s="3"/>
    </row>
    <row r="117" spans="3:7" s="1" customFormat="1" ht="43.5" outlineLevel="1" thickTop="1" x14ac:dyDescent="0.2">
      <c r="C117" s="2"/>
      <c r="D117" s="21" t="s">
        <v>1358</v>
      </c>
      <c r="E117" s="4" t="s">
        <v>61</v>
      </c>
      <c r="G117" s="3"/>
    </row>
    <row r="118" spans="3:7" s="1" customFormat="1" ht="42.75" outlineLevel="1" x14ac:dyDescent="0.2">
      <c r="C118" s="2"/>
      <c r="D118" s="15" t="s">
        <v>1359</v>
      </c>
      <c r="E118" s="6" t="s">
        <v>61</v>
      </c>
      <c r="G118" s="3"/>
    </row>
    <row r="119" spans="3:7" s="1" customFormat="1" ht="42.75" outlineLevel="1" x14ac:dyDescent="0.2">
      <c r="C119" s="2"/>
      <c r="D119" s="15" t="s">
        <v>1360</v>
      </c>
      <c r="E119" s="6" t="s">
        <v>1383</v>
      </c>
      <c r="G119" s="3"/>
    </row>
    <row r="120" spans="3:7" s="1" customFormat="1" ht="43.5" outlineLevel="1" thickBot="1" x14ac:dyDescent="0.25">
      <c r="C120" s="2"/>
      <c r="D120" s="16" t="s">
        <v>1361</v>
      </c>
      <c r="E120" s="7" t="s">
        <v>1383</v>
      </c>
      <c r="G120" s="3"/>
    </row>
    <row r="121" spans="3:7" s="1" customFormat="1" ht="15.75" thickTop="1" thickBot="1" x14ac:dyDescent="0.25">
      <c r="C121" s="2"/>
      <c r="D121" s="151" t="s">
        <v>1447</v>
      </c>
      <c r="E121" s="152">
        <v>0</v>
      </c>
      <c r="G121" s="3"/>
    </row>
    <row r="122" spans="3:7" s="1" customFormat="1" ht="15" thickTop="1" x14ac:dyDescent="0.2">
      <c r="C122" s="2"/>
      <c r="D122" s="22"/>
      <c r="E122" s="23"/>
      <c r="G122" s="3"/>
    </row>
    <row r="128" spans="3:7" s="1" customFormat="1" x14ac:dyDescent="0.2">
      <c r="C128" s="2"/>
      <c r="D128" s="2"/>
      <c r="E128" s="8"/>
      <c r="G128" s="3"/>
    </row>
    <row r="129" spans="3:7" s="1" customFormat="1" x14ac:dyDescent="0.2">
      <c r="C129" s="2"/>
      <c r="D129" s="2"/>
      <c r="E129" s="8"/>
      <c r="G129" s="3"/>
    </row>
  </sheetData>
  <mergeCells count="32">
    <mergeCell ref="D116:E116"/>
    <mergeCell ref="D121:E121"/>
    <mergeCell ref="D101:E101"/>
    <mergeCell ref="D104:E104"/>
    <mergeCell ref="D105:E105"/>
    <mergeCell ref="D108:E108"/>
    <mergeCell ref="D112:E112"/>
    <mergeCell ref="D113:E113"/>
    <mergeCell ref="D98:E98"/>
    <mergeCell ref="D62:E62"/>
    <mergeCell ref="D63:E63"/>
    <mergeCell ref="D66:E66"/>
    <mergeCell ref="D71:E71"/>
    <mergeCell ref="D82:E82"/>
    <mergeCell ref="D88:E88"/>
    <mergeCell ref="D90:E90"/>
    <mergeCell ref="D95:E95"/>
    <mergeCell ref="D96:E96"/>
    <mergeCell ref="G76:G77"/>
    <mergeCell ref="D78:E78"/>
    <mergeCell ref="D35:E35"/>
    <mergeCell ref="D41:E41"/>
    <mergeCell ref="D46:E46"/>
    <mergeCell ref="D49:E49"/>
    <mergeCell ref="D52:E52"/>
    <mergeCell ref="D59:E59"/>
    <mergeCell ref="D28:E28"/>
    <mergeCell ref="D2:E2"/>
    <mergeCell ref="D16:E16"/>
    <mergeCell ref="D17:E17"/>
    <mergeCell ref="D24:E24"/>
    <mergeCell ref="D25:E25"/>
  </mergeCells>
  <hyperlinks>
    <hyperlink ref="G1" location="Übersicht!A1" display="zurück zur Übersicht" xr:uid="{704F30B6-4729-4174-8EA3-1DFA759C50C8}"/>
  </hyperlinks>
  <pageMargins left="0.7" right="0.7" top="0.75" bottom="0.75" header="0.3" footer="0.3"/>
  <pageSetup paperSize="9" scale="46" orientation="portrait" verticalDpi="0" r:id="rId1"/>
  <rowBreaks count="2" manualBreakCount="2">
    <brk id="94" min="3" max="4" man="1"/>
    <brk id="111" min="3" max="4" man="1"/>
  </rowBreaks>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47B471-F5CE-40A3-943A-526109717906}">
  <sheetPr codeName="Tabelle103">
    <outlinePr summaryBelow="0"/>
  </sheetPr>
  <dimension ref="A1:EY156"/>
  <sheetViews>
    <sheetView zoomScaleNormal="100" workbookViewId="0">
      <pane ySplit="1" topLeftCell="A2" activePane="bottomLeft" state="frozen"/>
      <selection sqref="A1:XFD1048576"/>
      <selection pane="bottomLeft" activeCell="E7" sqref="E7"/>
    </sheetView>
  </sheetViews>
  <sheetFormatPr baseColWidth="10" defaultColWidth="10.85546875" defaultRowHeight="14.25" outlineLevelRow="1" x14ac:dyDescent="0.2"/>
  <cols>
    <col min="1" max="2" width="4" style="1" customWidth="1"/>
    <col min="3" max="3" width="1.5703125" style="2" customWidth="1"/>
    <col min="4" max="4" width="26.140625" style="2" customWidth="1"/>
    <col min="5" max="5" width="98.85546875" style="8" customWidth="1"/>
    <col min="6" max="6" width="1.5703125" style="1" customWidth="1"/>
    <col min="7" max="7" width="128.5703125" style="3" customWidth="1"/>
    <col min="8" max="155" width="10.85546875" style="1"/>
    <col min="156" max="16384" width="10.85546875" style="24"/>
  </cols>
  <sheetData>
    <row r="1" spans="3:8" s="1" customFormat="1" ht="50.1" customHeight="1" thickBot="1" x14ac:dyDescent="0.25">
      <c r="C1" s="2"/>
      <c r="D1" s="116" t="s">
        <v>839</v>
      </c>
      <c r="G1" s="112" t="s">
        <v>1374</v>
      </c>
    </row>
    <row r="2" spans="3:8" s="1" customFormat="1" ht="29.25" thickTop="1" thickBot="1" x14ac:dyDescent="0.45">
      <c r="C2" s="2"/>
      <c r="D2" s="153" t="s">
        <v>1255</v>
      </c>
      <c r="E2" s="154"/>
      <c r="G2" s="3"/>
    </row>
    <row r="3" spans="3:8" s="1" customFormat="1" ht="115.5" outlineLevel="1" thickTop="1" x14ac:dyDescent="0.25">
      <c r="C3" s="2"/>
      <c r="D3" s="13" t="s">
        <v>1256</v>
      </c>
      <c r="E3" s="4" t="s">
        <v>863</v>
      </c>
      <c r="G3" s="3"/>
      <c r="H3" s="5"/>
    </row>
    <row r="4" spans="3:8" s="1" customFormat="1" ht="15" outlineLevel="1" x14ac:dyDescent="0.25">
      <c r="C4" s="2"/>
      <c r="D4" s="10" t="s">
        <v>1257</v>
      </c>
      <c r="E4" s="6" t="s">
        <v>1581</v>
      </c>
      <c r="G4" s="3"/>
    </row>
    <row r="5" spans="3:8" s="1" customFormat="1" ht="15" outlineLevel="1" x14ac:dyDescent="0.25">
      <c r="C5" s="2"/>
      <c r="D5" s="10" t="s">
        <v>1258</v>
      </c>
      <c r="E5" s="6" t="s">
        <v>840</v>
      </c>
      <c r="G5" s="3"/>
    </row>
    <row r="6" spans="3:8" s="1" customFormat="1" ht="15" outlineLevel="1" x14ac:dyDescent="0.25">
      <c r="C6" s="2"/>
      <c r="D6" s="10" t="s">
        <v>1259</v>
      </c>
      <c r="E6" s="6" t="s">
        <v>841</v>
      </c>
      <c r="G6" s="3"/>
    </row>
    <row r="7" spans="3:8" s="1" customFormat="1" ht="15" outlineLevel="1" x14ac:dyDescent="0.25">
      <c r="C7" s="2"/>
      <c r="D7" s="10" t="s">
        <v>371</v>
      </c>
      <c r="E7" s="6" t="s">
        <v>842</v>
      </c>
      <c r="G7" s="3"/>
    </row>
    <row r="8" spans="3:8" s="1" customFormat="1" ht="15" outlineLevel="1" x14ac:dyDescent="0.25">
      <c r="C8" s="2"/>
      <c r="D8" s="10" t="s">
        <v>1260</v>
      </c>
      <c r="E8" s="6" t="s">
        <v>843</v>
      </c>
      <c r="G8" s="3"/>
    </row>
    <row r="9" spans="3:8" s="1" customFormat="1" ht="30" outlineLevel="1" x14ac:dyDescent="0.25">
      <c r="C9" s="2"/>
      <c r="D9" s="10" t="s">
        <v>1261</v>
      </c>
      <c r="E9" s="6" t="s">
        <v>19</v>
      </c>
      <c r="G9" s="3"/>
    </row>
    <row r="10" spans="3:8" s="1" customFormat="1" ht="28.5" outlineLevel="1" x14ac:dyDescent="0.2">
      <c r="C10" s="2"/>
      <c r="D10" s="72" t="s">
        <v>1262</v>
      </c>
      <c r="E10" s="55" t="s">
        <v>23</v>
      </c>
      <c r="G10" s="3"/>
    </row>
    <row r="11" spans="3:8" s="1" customFormat="1" ht="45" outlineLevel="1" x14ac:dyDescent="0.25">
      <c r="C11" s="2"/>
      <c r="D11" s="10" t="s">
        <v>1263</v>
      </c>
      <c r="E11" s="6">
        <v>100</v>
      </c>
      <c r="G11" s="3"/>
    </row>
    <row r="12" spans="3:8" s="1" customFormat="1" ht="28.5" outlineLevel="1" x14ac:dyDescent="0.2">
      <c r="C12" s="2"/>
      <c r="D12" s="15" t="s">
        <v>1264</v>
      </c>
      <c r="E12" s="27">
        <v>70</v>
      </c>
      <c r="G12" s="3"/>
    </row>
    <row r="13" spans="3:8" s="1" customFormat="1" ht="28.5" outlineLevel="1" x14ac:dyDescent="0.2">
      <c r="C13" s="2"/>
      <c r="D13" s="15" t="s">
        <v>1265</v>
      </c>
      <c r="E13" s="27">
        <v>20</v>
      </c>
      <c r="G13" s="3"/>
    </row>
    <row r="14" spans="3:8" s="1" customFormat="1" ht="15" outlineLevel="1" thickBot="1" x14ac:dyDescent="0.25">
      <c r="C14" s="2"/>
      <c r="D14" s="16" t="s">
        <v>1266</v>
      </c>
      <c r="E14" s="91">
        <v>10</v>
      </c>
      <c r="G14" s="3"/>
    </row>
    <row r="15" spans="3:8" ht="15.75" thickTop="1" thickBot="1" x14ac:dyDescent="0.25"/>
    <row r="16" spans="3:8" ht="29.25" thickTop="1" thickBot="1" x14ac:dyDescent="0.45">
      <c r="D16" s="153" t="s">
        <v>1267</v>
      </c>
      <c r="E16" s="154"/>
    </row>
    <row r="17" spans="3:7" s="1" customFormat="1" ht="21.75" thickTop="1" thickBot="1" x14ac:dyDescent="0.35">
      <c r="C17" s="2"/>
      <c r="D17" s="155" t="s">
        <v>1268</v>
      </c>
      <c r="E17" s="156"/>
      <c r="G17" s="3"/>
    </row>
    <row r="18" spans="3:7" s="1" customFormat="1" ht="45.75" outlineLevel="1" thickTop="1" x14ac:dyDescent="0.25">
      <c r="C18" s="2"/>
      <c r="D18" s="13" t="s">
        <v>1269</v>
      </c>
      <c r="E18" s="4" t="s">
        <v>38</v>
      </c>
      <c r="G18" s="3"/>
    </row>
    <row r="19" spans="3:7" s="1" customFormat="1" ht="15" outlineLevel="1" x14ac:dyDescent="0.25">
      <c r="C19" s="2"/>
      <c r="D19" s="10" t="s">
        <v>1270</v>
      </c>
      <c r="E19" s="6" t="s">
        <v>199</v>
      </c>
      <c r="G19" s="3"/>
    </row>
    <row r="20" spans="3:7" s="1" customFormat="1" outlineLevel="1" x14ac:dyDescent="0.2">
      <c r="C20" s="2"/>
      <c r="D20" s="9" t="s">
        <v>1271</v>
      </c>
      <c r="E20" s="11" t="s">
        <v>23</v>
      </c>
      <c r="G20" s="3"/>
    </row>
    <row r="21" spans="3:7" s="1" customFormat="1" ht="45" outlineLevel="1" x14ac:dyDescent="0.25">
      <c r="C21" s="2"/>
      <c r="D21" s="10" t="s">
        <v>1272</v>
      </c>
      <c r="E21" s="6" t="s">
        <v>138</v>
      </c>
      <c r="G21" s="3"/>
    </row>
    <row r="22" spans="3:7" s="1" customFormat="1" ht="29.25" outlineLevel="1" thickBot="1" x14ac:dyDescent="0.25">
      <c r="C22" s="2"/>
      <c r="D22" s="44" t="s">
        <v>1273</v>
      </c>
      <c r="E22" s="45" t="s">
        <v>23</v>
      </c>
      <c r="G22" s="3"/>
    </row>
    <row r="23" spans="3:7" ht="15.75" thickTop="1" thickBot="1" x14ac:dyDescent="0.25"/>
    <row r="24" spans="3:7" s="1" customFormat="1" ht="21.75" thickTop="1" thickBot="1" x14ac:dyDescent="0.35">
      <c r="C24" s="2"/>
      <c r="D24" s="145" t="s">
        <v>1274</v>
      </c>
      <c r="E24" s="146"/>
      <c r="G24" s="3"/>
    </row>
    <row r="25" spans="3:7" s="1" customFormat="1" ht="19.5" thickTop="1" thickBot="1" x14ac:dyDescent="0.25">
      <c r="C25" s="2"/>
      <c r="D25" s="151" t="s">
        <v>1275</v>
      </c>
      <c r="E25" s="152"/>
      <c r="G25" s="28"/>
    </row>
    <row r="26" spans="3:7" s="1" customFormat="1" ht="44.25" outlineLevel="1" thickTop="1" x14ac:dyDescent="0.25">
      <c r="C26" s="2"/>
      <c r="D26" s="13" t="s">
        <v>1276</v>
      </c>
      <c r="E26" s="4" t="s">
        <v>134</v>
      </c>
      <c r="G26" s="3"/>
    </row>
    <row r="27" spans="3:7" s="1" customFormat="1" ht="45.75" outlineLevel="1" thickBot="1" x14ac:dyDescent="0.3">
      <c r="C27" s="2"/>
      <c r="D27" s="12" t="s">
        <v>1277</v>
      </c>
      <c r="E27" s="31">
        <v>1000</v>
      </c>
      <c r="G27" s="3"/>
    </row>
    <row r="28" spans="3:7" s="1" customFormat="1" ht="19.5" thickTop="1" thickBot="1" x14ac:dyDescent="0.25">
      <c r="C28" s="2"/>
      <c r="D28" s="151" t="s">
        <v>1278</v>
      </c>
      <c r="E28" s="152"/>
      <c r="G28" s="28"/>
    </row>
    <row r="29" spans="3:7" s="1" customFormat="1" ht="30.75" outlineLevel="1" thickTop="1" x14ac:dyDescent="0.25">
      <c r="C29" s="2"/>
      <c r="D29" s="13" t="s">
        <v>1279</v>
      </c>
      <c r="E29" s="111" t="s">
        <v>850</v>
      </c>
      <c r="G29" s="3"/>
    </row>
    <row r="30" spans="3:7" s="1" customFormat="1" ht="30" outlineLevel="1" x14ac:dyDescent="0.25">
      <c r="C30" s="2"/>
      <c r="D30" s="10" t="s">
        <v>1280</v>
      </c>
      <c r="E30" s="6" t="s">
        <v>31</v>
      </c>
      <c r="G30" s="3"/>
    </row>
    <row r="31" spans="3:7" s="1" customFormat="1" ht="60" outlineLevel="1" x14ac:dyDescent="0.25">
      <c r="C31" s="2"/>
      <c r="D31" s="10" t="s">
        <v>1281</v>
      </c>
      <c r="E31" s="6" t="s">
        <v>83</v>
      </c>
      <c r="G31" s="3"/>
    </row>
    <row r="32" spans="3:7" s="1" customFormat="1" ht="30" outlineLevel="1" x14ac:dyDescent="0.25">
      <c r="C32" s="2"/>
      <c r="D32" s="10" t="s">
        <v>1282</v>
      </c>
      <c r="E32" s="6" t="s">
        <v>42</v>
      </c>
      <c r="G32" s="3"/>
    </row>
    <row r="33" spans="3:7" s="1" customFormat="1" ht="30" outlineLevel="1" x14ac:dyDescent="0.25">
      <c r="C33" s="2"/>
      <c r="D33" s="10" t="s">
        <v>1283</v>
      </c>
      <c r="E33" s="6" t="s">
        <v>27</v>
      </c>
      <c r="G33" s="3"/>
    </row>
    <row r="34" spans="3:7" s="1" customFormat="1" ht="72" outlineLevel="1" thickBot="1" x14ac:dyDescent="0.25">
      <c r="C34" s="2"/>
      <c r="D34" s="16" t="s">
        <v>1284</v>
      </c>
      <c r="E34" s="7" t="s">
        <v>213</v>
      </c>
      <c r="G34" s="3"/>
    </row>
    <row r="35" spans="3:7" s="1" customFormat="1" ht="19.5" thickTop="1" thickBot="1" x14ac:dyDescent="0.25">
      <c r="C35" s="2"/>
      <c r="D35" s="151" t="s">
        <v>1285</v>
      </c>
      <c r="E35" s="152"/>
      <c r="G35" s="3"/>
    </row>
    <row r="36" spans="3:7" s="1" customFormat="1" ht="15.75" outlineLevel="1" thickTop="1" x14ac:dyDescent="0.25">
      <c r="C36" s="2"/>
      <c r="D36" s="13" t="s">
        <v>1286</v>
      </c>
      <c r="E36" s="4" t="s">
        <v>28</v>
      </c>
      <c r="G36" s="3"/>
    </row>
    <row r="37" spans="3:7" s="1" customFormat="1" ht="15" outlineLevel="1" x14ac:dyDescent="0.25">
      <c r="C37" s="2"/>
      <c r="D37" s="10" t="s">
        <v>1287</v>
      </c>
      <c r="E37" s="6" t="s">
        <v>33</v>
      </c>
      <c r="G37" s="3"/>
    </row>
    <row r="38" spans="3:7" s="1" customFormat="1" ht="29.25" outlineLevel="1" x14ac:dyDescent="0.25">
      <c r="C38" s="2"/>
      <c r="D38" s="10" t="s">
        <v>1288</v>
      </c>
      <c r="E38" s="6" t="s">
        <v>161</v>
      </c>
      <c r="G38" s="3"/>
    </row>
    <row r="39" spans="3:7" s="1" customFormat="1" ht="15" outlineLevel="1" x14ac:dyDescent="0.25">
      <c r="C39" s="2"/>
      <c r="D39" s="10" t="s">
        <v>1289</v>
      </c>
      <c r="E39" s="6" t="s">
        <v>136</v>
      </c>
      <c r="G39" s="3"/>
    </row>
    <row r="40" spans="3:7" s="1" customFormat="1" ht="45.75" outlineLevel="1" thickBot="1" x14ac:dyDescent="0.3">
      <c r="C40" s="2"/>
      <c r="D40" s="12" t="s">
        <v>1290</v>
      </c>
      <c r="E40" s="7" t="s">
        <v>27</v>
      </c>
      <c r="G40" s="3"/>
    </row>
    <row r="41" spans="3:7" s="1" customFormat="1" ht="19.5" thickTop="1" thickBot="1" x14ac:dyDescent="0.25">
      <c r="C41" s="2"/>
      <c r="D41" s="151" t="s">
        <v>1291</v>
      </c>
      <c r="E41" s="152"/>
      <c r="G41" s="3"/>
    </row>
    <row r="42" spans="3:7" s="1" customFormat="1" ht="15.75" outlineLevel="1" thickTop="1" x14ac:dyDescent="0.25">
      <c r="C42" s="2"/>
      <c r="D42" s="13" t="s">
        <v>1292</v>
      </c>
      <c r="E42" s="4" t="s">
        <v>22</v>
      </c>
      <c r="G42" s="3"/>
    </row>
    <row r="43" spans="3:7" s="1" customFormat="1" ht="15" outlineLevel="1" x14ac:dyDescent="0.25">
      <c r="C43" s="2"/>
      <c r="D43" s="10" t="s">
        <v>1293</v>
      </c>
      <c r="E43" s="6" t="s">
        <v>22</v>
      </c>
      <c r="G43" s="3"/>
    </row>
    <row r="44" spans="3:7" s="1" customFormat="1" ht="15" outlineLevel="1" x14ac:dyDescent="0.25">
      <c r="C44" s="2"/>
      <c r="D44" s="10" t="s">
        <v>1294</v>
      </c>
      <c r="E44" s="6" t="s">
        <v>32</v>
      </c>
      <c r="G44" s="3"/>
    </row>
    <row r="45" spans="3:7" s="1" customFormat="1" ht="30.75" outlineLevel="1" thickBot="1" x14ac:dyDescent="0.3">
      <c r="C45" s="2"/>
      <c r="D45" s="12" t="s">
        <v>1295</v>
      </c>
      <c r="E45" s="7" t="s">
        <v>1582</v>
      </c>
      <c r="G45" s="3"/>
    </row>
    <row r="46" spans="3:7" s="1" customFormat="1" ht="19.5" thickTop="1" thickBot="1" x14ac:dyDescent="0.25">
      <c r="C46" s="2"/>
      <c r="D46" s="151" t="s">
        <v>1296</v>
      </c>
      <c r="E46" s="152"/>
      <c r="G46" s="3"/>
    </row>
    <row r="47" spans="3:7" s="1" customFormat="1" ht="15.75" outlineLevel="1" thickTop="1" x14ac:dyDescent="0.25">
      <c r="C47" s="2"/>
      <c r="D47" s="13" t="s">
        <v>1297</v>
      </c>
      <c r="E47" s="4" t="s">
        <v>22</v>
      </c>
      <c r="G47" s="3"/>
    </row>
    <row r="48" spans="3:7" s="1" customFormat="1" ht="15.75" outlineLevel="1" thickBot="1" x14ac:dyDescent="0.3">
      <c r="C48" s="2"/>
      <c r="D48" s="12" t="s">
        <v>114</v>
      </c>
      <c r="E48" s="7" t="s">
        <v>22</v>
      </c>
      <c r="G48" s="3"/>
    </row>
    <row r="49" spans="3:7" s="1" customFormat="1" ht="19.5" thickTop="1" thickBot="1" x14ac:dyDescent="0.25">
      <c r="C49" s="2"/>
      <c r="D49" s="151" t="s">
        <v>1298</v>
      </c>
      <c r="E49" s="152"/>
      <c r="G49" s="3"/>
    </row>
    <row r="50" spans="3:7" s="1" customFormat="1" ht="30.75" outlineLevel="1" thickTop="1" x14ac:dyDescent="0.25">
      <c r="C50" s="2"/>
      <c r="D50" s="13" t="s">
        <v>1112</v>
      </c>
      <c r="E50" s="4" t="s">
        <v>22</v>
      </c>
      <c r="G50" s="3"/>
    </row>
    <row r="51" spans="3:7" s="1" customFormat="1" ht="30.75" outlineLevel="1" thickBot="1" x14ac:dyDescent="0.3">
      <c r="C51" s="2"/>
      <c r="D51" s="12" t="s">
        <v>1299</v>
      </c>
      <c r="E51" s="7" t="s">
        <v>22</v>
      </c>
      <c r="G51" s="3"/>
    </row>
    <row r="52" spans="3:7" s="1" customFormat="1" ht="19.5" thickTop="1" thickBot="1" x14ac:dyDescent="0.25">
      <c r="C52" s="2"/>
      <c r="D52" s="151" t="s">
        <v>1300</v>
      </c>
      <c r="E52" s="152"/>
      <c r="G52" s="3"/>
    </row>
    <row r="53" spans="3:7" s="1" customFormat="1" ht="30.75" outlineLevel="1" thickTop="1" x14ac:dyDescent="0.25">
      <c r="C53" s="2"/>
      <c r="D53" s="13" t="s">
        <v>1301</v>
      </c>
      <c r="E53" s="4" t="s">
        <v>33</v>
      </c>
      <c r="G53" s="3"/>
    </row>
    <row r="54" spans="3:7" s="1" customFormat="1" outlineLevel="1" x14ac:dyDescent="0.2">
      <c r="C54" s="2"/>
      <c r="D54" s="15" t="s">
        <v>1302</v>
      </c>
      <c r="E54" s="27" t="s">
        <v>33</v>
      </c>
      <c r="G54" s="3"/>
    </row>
    <row r="55" spans="3:7" s="1" customFormat="1" outlineLevel="1" x14ac:dyDescent="0.2">
      <c r="C55" s="2"/>
      <c r="D55" s="15" t="s">
        <v>1303</v>
      </c>
      <c r="E55" s="27" t="s">
        <v>33</v>
      </c>
      <c r="G55" s="3"/>
    </row>
    <row r="56" spans="3:7" s="1" customFormat="1" outlineLevel="1" x14ac:dyDescent="0.2">
      <c r="C56" s="2"/>
      <c r="D56" s="15" t="s">
        <v>1304</v>
      </c>
      <c r="E56" s="27" t="s">
        <v>28</v>
      </c>
      <c r="G56" s="3"/>
    </row>
    <row r="57" spans="3:7" s="1" customFormat="1" ht="28.5" outlineLevel="1" x14ac:dyDescent="0.2">
      <c r="C57" s="2"/>
      <c r="D57" s="15" t="s">
        <v>1305</v>
      </c>
      <c r="E57" s="27" t="s">
        <v>28</v>
      </c>
      <c r="G57" s="3"/>
    </row>
    <row r="58" spans="3:7" s="1" customFormat="1" ht="15" outlineLevel="1" thickBot="1" x14ac:dyDescent="0.25">
      <c r="C58" s="2"/>
      <c r="D58" s="16" t="s">
        <v>1306</v>
      </c>
      <c r="E58" s="91" t="s">
        <v>34</v>
      </c>
      <c r="G58" s="3"/>
    </row>
    <row r="59" spans="3:7" s="1" customFormat="1" ht="19.5" thickTop="1" thickBot="1" x14ac:dyDescent="0.25">
      <c r="C59" s="2"/>
      <c r="D59" s="151" t="s">
        <v>1307</v>
      </c>
      <c r="E59" s="152"/>
      <c r="G59" s="3"/>
    </row>
    <row r="60" spans="3:7" s="1" customFormat="1" ht="16.5" thickTop="1" thickBot="1" x14ac:dyDescent="0.3">
      <c r="C60" s="2"/>
      <c r="D60" s="46"/>
      <c r="E60" s="47" t="s">
        <v>1583</v>
      </c>
      <c r="G60" s="3"/>
    </row>
    <row r="61" spans="3:7" s="1" customFormat="1" ht="15.75" thickTop="1" thickBot="1" x14ac:dyDescent="0.25">
      <c r="C61" s="2"/>
      <c r="D61" s="2"/>
      <c r="E61" s="8"/>
      <c r="G61" s="3"/>
    </row>
    <row r="62" spans="3:7" s="1" customFormat="1" ht="21.75" thickTop="1" thickBot="1" x14ac:dyDescent="0.35">
      <c r="C62" s="2"/>
      <c r="D62" s="145" t="s">
        <v>1308</v>
      </c>
      <c r="E62" s="146"/>
      <c r="G62" s="3"/>
    </row>
    <row r="63" spans="3:7" s="1" customFormat="1" ht="19.5" thickTop="1" thickBot="1" x14ac:dyDescent="0.25">
      <c r="C63" s="2"/>
      <c r="D63" s="151" t="s">
        <v>1309</v>
      </c>
      <c r="E63" s="152"/>
      <c r="G63" s="3"/>
    </row>
    <row r="64" spans="3:7" s="1" customFormat="1" ht="30.75" outlineLevel="1" thickTop="1" x14ac:dyDescent="0.25">
      <c r="C64" s="2"/>
      <c r="D64" s="13" t="s">
        <v>290</v>
      </c>
      <c r="E64" s="4" t="s">
        <v>22</v>
      </c>
      <c r="F64" s="18"/>
      <c r="G64" s="3"/>
    </row>
    <row r="65" spans="3:7" s="1" customFormat="1" ht="15.75" outlineLevel="1" thickBot="1" x14ac:dyDescent="0.3">
      <c r="C65" s="2"/>
      <c r="D65" s="12" t="s">
        <v>1310</v>
      </c>
      <c r="E65" s="7" t="s">
        <v>32</v>
      </c>
      <c r="G65" s="3"/>
    </row>
    <row r="66" spans="3:7" s="1" customFormat="1" ht="19.5" thickTop="1" thickBot="1" x14ac:dyDescent="0.25">
      <c r="C66" s="2"/>
      <c r="D66" s="151" t="s">
        <v>1311</v>
      </c>
      <c r="E66" s="152"/>
      <c r="G66" s="3"/>
    </row>
    <row r="67" spans="3:7" s="1" customFormat="1" ht="15.75" outlineLevel="1" thickTop="1" x14ac:dyDescent="0.25">
      <c r="C67" s="2"/>
      <c r="D67" s="13" t="s">
        <v>1312</v>
      </c>
      <c r="E67" s="4" t="s">
        <v>22</v>
      </c>
      <c r="G67" s="3"/>
    </row>
    <row r="68" spans="3:7" s="1" customFormat="1" ht="15" outlineLevel="1" x14ac:dyDescent="0.25">
      <c r="C68" s="2"/>
      <c r="D68" s="10" t="s">
        <v>1313</v>
      </c>
      <c r="E68" s="6" t="s">
        <v>22</v>
      </c>
      <c r="G68" s="3"/>
    </row>
    <row r="69" spans="3:7" s="1" customFormat="1" ht="30.75" outlineLevel="1" thickBot="1" x14ac:dyDescent="0.3">
      <c r="C69" s="2"/>
      <c r="D69" s="12" t="s">
        <v>1314</v>
      </c>
      <c r="E69" s="7" t="s">
        <v>32</v>
      </c>
      <c r="G69" s="3"/>
    </row>
    <row r="70" spans="3:7" s="1" customFormat="1" ht="15.75" thickTop="1" thickBot="1" x14ac:dyDescent="0.25">
      <c r="C70" s="2"/>
      <c r="D70" s="2"/>
      <c r="E70" s="8"/>
      <c r="G70" s="3"/>
    </row>
    <row r="71" spans="3:7" s="1" customFormat="1" ht="21.75" thickTop="1" thickBot="1" x14ac:dyDescent="0.35">
      <c r="C71" s="2"/>
      <c r="D71" s="145" t="s">
        <v>1315</v>
      </c>
      <c r="E71" s="146"/>
      <c r="G71" s="3"/>
    </row>
    <row r="72" spans="3:7" s="1" customFormat="1" ht="44.25" outlineLevel="1" thickTop="1" x14ac:dyDescent="0.25">
      <c r="C72" s="2"/>
      <c r="D72" s="13" t="s">
        <v>1316</v>
      </c>
      <c r="E72" s="4" t="s">
        <v>20</v>
      </c>
      <c r="G72" s="3"/>
    </row>
    <row r="73" spans="3:7" s="1" customFormat="1" ht="30" outlineLevel="1" x14ac:dyDescent="0.25">
      <c r="C73" s="2"/>
      <c r="D73" s="10" t="s">
        <v>1317</v>
      </c>
      <c r="E73" s="6" t="s">
        <v>857</v>
      </c>
      <c r="G73" s="3"/>
    </row>
    <row r="74" spans="3:7" s="1" customFormat="1" ht="30" outlineLevel="1" x14ac:dyDescent="0.25">
      <c r="C74" s="2"/>
      <c r="D74" s="10" t="s">
        <v>1318</v>
      </c>
      <c r="E74" s="6" t="s">
        <v>621</v>
      </c>
      <c r="G74" s="3"/>
    </row>
    <row r="75" spans="3:7" s="1" customFormat="1" ht="57.75" outlineLevel="1" x14ac:dyDescent="0.25">
      <c r="C75" s="2"/>
      <c r="D75" s="10" t="s">
        <v>1319</v>
      </c>
      <c r="E75" s="6" t="s">
        <v>71</v>
      </c>
      <c r="G75" s="3"/>
    </row>
    <row r="76" spans="3:7" s="1" customFormat="1" ht="30" outlineLevel="1" x14ac:dyDescent="0.25">
      <c r="C76" s="2"/>
      <c r="D76" s="10" t="s">
        <v>1320</v>
      </c>
      <c r="E76" s="6" t="s">
        <v>1431</v>
      </c>
      <c r="G76" s="157"/>
    </row>
    <row r="77" spans="3:7" s="1" customFormat="1" ht="15" outlineLevel="1" thickBot="1" x14ac:dyDescent="0.25">
      <c r="C77" s="2"/>
      <c r="D77" s="44" t="s">
        <v>1321</v>
      </c>
      <c r="E77" s="45" t="s">
        <v>846</v>
      </c>
      <c r="G77" s="157"/>
    </row>
    <row r="78" spans="3:7" s="1" customFormat="1" ht="19.5" thickTop="1" thickBot="1" x14ac:dyDescent="0.25">
      <c r="C78" s="2"/>
      <c r="D78" s="151" t="s">
        <v>1322</v>
      </c>
      <c r="E78" s="152"/>
      <c r="G78" s="3"/>
    </row>
    <row r="79" spans="3:7" s="1" customFormat="1" ht="15.75" outlineLevel="1" thickTop="1" x14ac:dyDescent="0.25">
      <c r="C79" s="2"/>
      <c r="D79" s="13" t="s">
        <v>1323</v>
      </c>
      <c r="E79" s="4" t="s">
        <v>109</v>
      </c>
      <c r="G79" s="3"/>
    </row>
    <row r="80" spans="3:7" s="1" customFormat="1" ht="28.5" outlineLevel="1" x14ac:dyDescent="0.2">
      <c r="C80" s="2"/>
      <c r="D80" s="15" t="s">
        <v>1324</v>
      </c>
      <c r="E80" s="27" t="s">
        <v>110</v>
      </c>
      <c r="G80" s="3"/>
    </row>
    <row r="81" spans="3:7" s="1" customFormat="1" ht="15.75" outlineLevel="1" thickBot="1" x14ac:dyDescent="0.3">
      <c r="C81" s="2"/>
      <c r="D81" s="12" t="s">
        <v>1325</v>
      </c>
      <c r="E81" s="56" t="s">
        <v>23</v>
      </c>
      <c r="G81" s="3"/>
    </row>
    <row r="82" spans="3:7" s="1" customFormat="1" ht="19.5" thickTop="1" thickBot="1" x14ac:dyDescent="0.25">
      <c r="C82" s="2"/>
      <c r="D82" s="151" t="s">
        <v>1326</v>
      </c>
      <c r="E82" s="152"/>
      <c r="G82" s="28"/>
    </row>
    <row r="83" spans="3:7" s="1" customFormat="1" ht="30.75" outlineLevel="1" thickTop="1" x14ac:dyDescent="0.25">
      <c r="C83" s="2"/>
      <c r="D83" s="13" t="s">
        <v>1327</v>
      </c>
      <c r="E83" s="4" t="s">
        <v>72</v>
      </c>
      <c r="G83" s="3"/>
    </row>
    <row r="84" spans="3:7" s="1" customFormat="1" ht="30" outlineLevel="1" x14ac:dyDescent="0.25">
      <c r="C84" s="2"/>
      <c r="D84" s="10" t="s">
        <v>1328</v>
      </c>
      <c r="E84" s="6" t="s">
        <v>22</v>
      </c>
      <c r="G84" s="3"/>
    </row>
    <row r="85" spans="3:7" s="1" customFormat="1" ht="60" outlineLevel="1" x14ac:dyDescent="0.25">
      <c r="C85" s="2"/>
      <c r="D85" s="10" t="s">
        <v>1329</v>
      </c>
      <c r="E85" s="6" t="s">
        <v>32</v>
      </c>
      <c r="G85" s="3"/>
    </row>
    <row r="86" spans="3:7" s="1" customFormat="1" ht="30" outlineLevel="1" x14ac:dyDescent="0.25">
      <c r="C86" s="2"/>
      <c r="D86" s="10" t="s">
        <v>1330</v>
      </c>
      <c r="E86" s="6" t="s">
        <v>72</v>
      </c>
      <c r="G86" s="3"/>
    </row>
    <row r="87" spans="3:7" s="1" customFormat="1" ht="30.75" outlineLevel="1" thickBot="1" x14ac:dyDescent="0.3">
      <c r="C87" s="2"/>
      <c r="D87" s="12" t="s">
        <v>1331</v>
      </c>
      <c r="E87" s="7" t="s">
        <v>32</v>
      </c>
      <c r="G87" s="3"/>
    </row>
    <row r="88" spans="3:7" s="1" customFormat="1" ht="19.5" thickTop="1" thickBot="1" x14ac:dyDescent="0.25">
      <c r="C88" s="2"/>
      <c r="D88" s="151" t="s">
        <v>1332</v>
      </c>
      <c r="E88" s="152"/>
      <c r="G88" s="3"/>
    </row>
    <row r="89" spans="3:7" s="1" customFormat="1" ht="16.5" outlineLevel="1" thickTop="1" thickBot="1" x14ac:dyDescent="0.3">
      <c r="C89" s="2"/>
      <c r="D89" s="46" t="s">
        <v>1377</v>
      </c>
      <c r="E89" s="47" t="s">
        <v>1378</v>
      </c>
      <c r="G89" s="3"/>
    </row>
    <row r="90" spans="3:7" s="1" customFormat="1" ht="19.5" thickTop="1" thickBot="1" x14ac:dyDescent="0.25">
      <c r="C90" s="2"/>
      <c r="D90" s="151" t="s">
        <v>1336</v>
      </c>
      <c r="E90" s="152"/>
      <c r="G90" s="3"/>
    </row>
    <row r="91" spans="3:7" s="1" customFormat="1" ht="15.75" outlineLevel="1" thickTop="1" x14ac:dyDescent="0.25">
      <c r="C91" s="2"/>
      <c r="D91" s="13" t="s">
        <v>1337</v>
      </c>
      <c r="E91" s="4" t="s">
        <v>22</v>
      </c>
      <c r="G91" s="3"/>
    </row>
    <row r="92" spans="3:7" s="1" customFormat="1" ht="15" outlineLevel="1" x14ac:dyDescent="0.25">
      <c r="C92" s="2"/>
      <c r="D92" s="10" t="s">
        <v>1338</v>
      </c>
      <c r="E92" s="6" t="s">
        <v>72</v>
      </c>
      <c r="G92" s="3"/>
    </row>
    <row r="93" spans="3:7" s="1" customFormat="1" ht="15.75" outlineLevel="1" thickBot="1" x14ac:dyDescent="0.3">
      <c r="C93" s="2"/>
      <c r="D93" s="12" t="s">
        <v>1339</v>
      </c>
      <c r="E93" s="7" t="s">
        <v>34</v>
      </c>
      <c r="G93" s="3"/>
    </row>
    <row r="94" spans="3:7" s="1" customFormat="1" ht="15.75" thickTop="1" thickBot="1" x14ac:dyDescent="0.25">
      <c r="C94" s="2"/>
      <c r="D94" s="2"/>
      <c r="E94" s="8"/>
      <c r="G94" s="3"/>
    </row>
    <row r="95" spans="3:7" s="1" customFormat="1" ht="21.75" thickTop="1" thickBot="1" x14ac:dyDescent="0.35">
      <c r="C95" s="2"/>
      <c r="D95" s="145" t="s">
        <v>1340</v>
      </c>
      <c r="E95" s="146"/>
      <c r="G95" s="17"/>
    </row>
    <row r="96" spans="3:7" s="1" customFormat="1" ht="19.5" thickTop="1" thickBot="1" x14ac:dyDescent="0.25">
      <c r="C96" s="2"/>
      <c r="D96" s="151" t="s">
        <v>1341</v>
      </c>
      <c r="E96" s="152"/>
      <c r="G96" s="17"/>
    </row>
    <row r="97" spans="3:7" s="1" customFormat="1" ht="16.5" outlineLevel="1" thickTop="1" thickBot="1" x14ac:dyDescent="0.3">
      <c r="C97" s="2"/>
      <c r="D97" s="46" t="s">
        <v>1342</v>
      </c>
      <c r="E97" s="47" t="s">
        <v>22</v>
      </c>
      <c r="G97" s="3"/>
    </row>
    <row r="98" spans="3:7" s="1" customFormat="1" ht="19.5" thickTop="1" thickBot="1" x14ac:dyDescent="0.25">
      <c r="C98" s="2"/>
      <c r="D98" s="151" t="s">
        <v>1343</v>
      </c>
      <c r="E98" s="152"/>
      <c r="G98" s="3"/>
    </row>
    <row r="99" spans="3:7" s="1" customFormat="1" ht="15.75" outlineLevel="1" thickTop="1" x14ac:dyDescent="0.25">
      <c r="C99" s="2"/>
      <c r="D99" s="13" t="s">
        <v>1344</v>
      </c>
      <c r="E99" s="4" t="s">
        <v>22</v>
      </c>
      <c r="G99" s="3"/>
    </row>
    <row r="100" spans="3:7" s="1" customFormat="1" ht="45.75" outlineLevel="1" thickBot="1" x14ac:dyDescent="0.3">
      <c r="C100" s="2"/>
      <c r="D100" s="12" t="s">
        <v>1345</v>
      </c>
      <c r="E100" s="7" t="s">
        <v>22</v>
      </c>
      <c r="G100" s="3"/>
    </row>
    <row r="101" spans="3:7" s="1" customFormat="1" ht="19.5" thickTop="1" thickBot="1" x14ac:dyDescent="0.25">
      <c r="C101" s="2"/>
      <c r="D101" s="151" t="s">
        <v>1307</v>
      </c>
      <c r="E101" s="152"/>
      <c r="G101" s="3"/>
    </row>
    <row r="102" spans="3:7" s="1" customFormat="1" ht="30.75" thickTop="1" thickBot="1" x14ac:dyDescent="0.3">
      <c r="C102" s="2"/>
      <c r="D102" s="46"/>
      <c r="E102" s="47" t="s">
        <v>1584</v>
      </c>
      <c r="G102" s="3"/>
    </row>
    <row r="103" spans="3:7" s="1" customFormat="1" ht="15.75" thickTop="1" thickBot="1" x14ac:dyDescent="0.25">
      <c r="C103" s="2"/>
      <c r="D103" s="2"/>
      <c r="E103" s="8"/>
      <c r="G103" s="3"/>
    </row>
    <row r="104" spans="3:7" s="1" customFormat="1" ht="21.75" thickTop="1" thickBot="1" x14ac:dyDescent="0.35">
      <c r="C104" s="2"/>
      <c r="D104" s="145" t="s">
        <v>1346</v>
      </c>
      <c r="E104" s="146"/>
      <c r="G104" s="3"/>
    </row>
    <row r="105" spans="3:7" s="1" customFormat="1" ht="19.5" thickTop="1" thickBot="1" x14ac:dyDescent="0.25">
      <c r="C105" s="2"/>
      <c r="D105" s="151" t="s">
        <v>1347</v>
      </c>
      <c r="E105" s="152"/>
      <c r="G105" s="3"/>
    </row>
    <row r="106" spans="3:7" s="1" customFormat="1" ht="105.75" outlineLevel="1" thickTop="1" x14ac:dyDescent="0.25">
      <c r="C106" s="2"/>
      <c r="D106" s="13" t="s">
        <v>1348</v>
      </c>
      <c r="E106" s="4" t="s">
        <v>22</v>
      </c>
      <c r="G106" s="3"/>
    </row>
    <row r="107" spans="3:7" s="1" customFormat="1" ht="90.75" outlineLevel="1" thickBot="1" x14ac:dyDescent="0.3">
      <c r="C107" s="2"/>
      <c r="D107" s="12" t="s">
        <v>1349</v>
      </c>
      <c r="E107" s="7" t="s">
        <v>72</v>
      </c>
      <c r="G107" s="3"/>
    </row>
    <row r="108" spans="3:7" s="1" customFormat="1" ht="19.5" thickTop="1" thickBot="1" x14ac:dyDescent="0.25">
      <c r="C108" s="2"/>
      <c r="D108" s="151" t="s">
        <v>1379</v>
      </c>
      <c r="E108" s="152"/>
      <c r="G108" s="3"/>
    </row>
    <row r="109" spans="3:7" s="1" customFormat="1" ht="45.75" outlineLevel="1" thickTop="1" x14ac:dyDescent="0.25">
      <c r="C109" s="2"/>
      <c r="D109" s="13" t="s">
        <v>1351</v>
      </c>
      <c r="E109" s="4" t="s">
        <v>72</v>
      </c>
      <c r="G109" s="3"/>
    </row>
    <row r="110" spans="3:7" s="1" customFormat="1" ht="45.75" outlineLevel="1" thickBot="1" x14ac:dyDescent="0.3">
      <c r="C110" s="2"/>
      <c r="D110" s="12" t="s">
        <v>1352</v>
      </c>
      <c r="E110" s="7" t="s">
        <v>72</v>
      </c>
      <c r="G110" s="3"/>
    </row>
    <row r="111" spans="3:7" s="1" customFormat="1" ht="15.75" thickTop="1" thickBot="1" x14ac:dyDescent="0.25">
      <c r="C111" s="2"/>
      <c r="D111" s="2"/>
      <c r="E111" s="8"/>
      <c r="G111" s="3"/>
    </row>
    <row r="112" spans="3:7" s="1" customFormat="1" ht="29.25" thickTop="1" thickBot="1" x14ac:dyDescent="0.45">
      <c r="C112" s="2"/>
      <c r="D112" s="158" t="s">
        <v>1353</v>
      </c>
      <c r="E112" s="159"/>
      <c r="G112" s="3"/>
    </row>
    <row r="113" spans="3:7" s="1" customFormat="1" ht="19.5" thickTop="1" thickBot="1" x14ac:dyDescent="0.25">
      <c r="C113" s="2"/>
      <c r="D113" s="151" t="s">
        <v>1354</v>
      </c>
      <c r="E113" s="152"/>
      <c r="G113" s="3"/>
    </row>
    <row r="114" spans="3:7" s="1" customFormat="1" ht="30.75" outlineLevel="1" thickTop="1" x14ac:dyDescent="0.25">
      <c r="C114" s="2"/>
      <c r="D114" s="13" t="s">
        <v>1355</v>
      </c>
      <c r="E114" s="4" t="s">
        <v>117</v>
      </c>
      <c r="G114" s="3"/>
    </row>
    <row r="115" spans="3:7" s="1" customFormat="1" ht="44.25" outlineLevel="1" thickBot="1" x14ac:dyDescent="0.3">
      <c r="C115" s="2"/>
      <c r="D115" s="12" t="s">
        <v>1356</v>
      </c>
      <c r="E115" s="7" t="s">
        <v>44</v>
      </c>
      <c r="G115" s="3"/>
    </row>
    <row r="116" spans="3:7" s="1" customFormat="1" ht="19.5" thickTop="1" thickBot="1" x14ac:dyDescent="0.25">
      <c r="C116" s="2"/>
      <c r="D116" s="151" t="s">
        <v>1357</v>
      </c>
      <c r="E116" s="152"/>
      <c r="G116" s="3"/>
    </row>
    <row r="117" spans="3:7" s="1" customFormat="1" ht="43.5" outlineLevel="1" thickTop="1" x14ac:dyDescent="0.2">
      <c r="C117" s="2"/>
      <c r="D117" s="21" t="s">
        <v>1358</v>
      </c>
      <c r="E117" s="4" t="s">
        <v>1449</v>
      </c>
      <c r="G117" s="3"/>
    </row>
    <row r="118" spans="3:7" s="1" customFormat="1" ht="42.75" outlineLevel="1" x14ac:dyDescent="0.2">
      <c r="C118" s="2"/>
      <c r="D118" s="15" t="s">
        <v>1359</v>
      </c>
      <c r="E118" s="6" t="s">
        <v>1383</v>
      </c>
      <c r="G118" s="3"/>
    </row>
    <row r="119" spans="3:7" s="1" customFormat="1" ht="42.75" outlineLevel="1" x14ac:dyDescent="0.2">
      <c r="C119" s="2"/>
      <c r="D119" s="15" t="s">
        <v>1360</v>
      </c>
      <c r="E119" s="6" t="s">
        <v>61</v>
      </c>
      <c r="G119" s="3"/>
    </row>
    <row r="120" spans="3:7" s="1" customFormat="1" ht="43.5" outlineLevel="1" thickBot="1" x14ac:dyDescent="0.25">
      <c r="C120" s="2"/>
      <c r="D120" s="16" t="s">
        <v>1361</v>
      </c>
      <c r="E120" s="7" t="s">
        <v>61</v>
      </c>
      <c r="G120" s="3"/>
    </row>
    <row r="121" spans="3:7" s="1" customFormat="1" ht="15.75" thickTop="1" thickBot="1" x14ac:dyDescent="0.25">
      <c r="C121" s="2"/>
      <c r="D121" s="151" t="s">
        <v>1585</v>
      </c>
      <c r="E121" s="152" t="s">
        <v>852</v>
      </c>
      <c r="G121" s="3"/>
    </row>
    <row r="122" spans="3:7" s="1" customFormat="1" ht="30" outlineLevel="1" thickTop="1" x14ac:dyDescent="0.25">
      <c r="C122" s="2"/>
      <c r="D122" s="13" t="s">
        <v>1362</v>
      </c>
      <c r="E122" s="4" t="s">
        <v>86</v>
      </c>
      <c r="G122" s="3"/>
    </row>
    <row r="123" spans="3:7" s="1" customFormat="1" ht="228.75" outlineLevel="1" x14ac:dyDescent="0.25">
      <c r="C123" s="2"/>
      <c r="D123" s="10" t="s">
        <v>1363</v>
      </c>
      <c r="E123" s="6" t="s">
        <v>853</v>
      </c>
      <c r="G123" s="3"/>
    </row>
    <row r="124" spans="3:7" s="1" customFormat="1" ht="114.75" outlineLevel="1" x14ac:dyDescent="0.25">
      <c r="C124" s="2"/>
      <c r="D124" s="10" t="s">
        <v>1364</v>
      </c>
      <c r="E124" s="6" t="s">
        <v>594</v>
      </c>
      <c r="G124" s="3"/>
    </row>
    <row r="125" spans="3:7" s="1" customFormat="1" ht="30" outlineLevel="1" x14ac:dyDescent="0.25">
      <c r="C125" s="2"/>
      <c r="D125" s="10" t="s">
        <v>1365</v>
      </c>
      <c r="E125" s="19" t="s">
        <v>1586</v>
      </c>
      <c r="G125" s="3"/>
    </row>
    <row r="126" spans="3:7" s="1" customFormat="1" outlineLevel="1" x14ac:dyDescent="0.2">
      <c r="C126" s="2"/>
      <c r="D126" s="9" t="s">
        <v>1271</v>
      </c>
      <c r="E126" s="11" t="s">
        <v>854</v>
      </c>
      <c r="G126" s="3"/>
    </row>
    <row r="127" spans="3:7" s="1" customFormat="1" ht="30" outlineLevel="1" x14ac:dyDescent="0.25">
      <c r="C127" s="2"/>
      <c r="D127" s="10" t="s">
        <v>1366</v>
      </c>
      <c r="E127" s="19" t="s">
        <v>1424</v>
      </c>
      <c r="G127" s="3"/>
    </row>
    <row r="128" spans="3:7" s="1" customFormat="1" outlineLevel="1" x14ac:dyDescent="0.2">
      <c r="C128" s="2"/>
      <c r="D128" s="9" t="s">
        <v>1271</v>
      </c>
      <c r="E128" s="11" t="s">
        <v>855</v>
      </c>
      <c r="G128" s="3"/>
    </row>
    <row r="129" spans="3:7" s="1" customFormat="1" ht="15" outlineLevel="1" x14ac:dyDescent="0.25">
      <c r="C129" s="2"/>
      <c r="D129" s="97" t="s">
        <v>1367</v>
      </c>
      <c r="E129" s="6"/>
      <c r="G129" s="3"/>
    </row>
    <row r="130" spans="3:7" s="1" customFormat="1" outlineLevel="1" x14ac:dyDescent="0.2">
      <c r="C130" s="2"/>
      <c r="D130" s="15" t="s">
        <v>1368</v>
      </c>
      <c r="E130" s="19" t="s">
        <v>1387</v>
      </c>
      <c r="G130" s="3"/>
    </row>
    <row r="131" spans="3:7" s="1" customFormat="1" outlineLevel="1" x14ac:dyDescent="0.2">
      <c r="C131" s="2"/>
      <c r="D131" s="15" t="s">
        <v>1369</v>
      </c>
      <c r="E131" s="19" t="s">
        <v>1587</v>
      </c>
      <c r="G131" s="3"/>
    </row>
    <row r="132" spans="3:7" s="1" customFormat="1" outlineLevel="1" x14ac:dyDescent="0.2">
      <c r="C132" s="2"/>
      <c r="D132" s="15" t="s">
        <v>1370</v>
      </c>
      <c r="E132" s="19" t="s">
        <v>1588</v>
      </c>
      <c r="G132" s="3"/>
    </row>
    <row r="133" spans="3:7" s="1" customFormat="1" ht="28.5" outlineLevel="1" x14ac:dyDescent="0.2">
      <c r="C133" s="2"/>
      <c r="D133" s="9" t="s">
        <v>1371</v>
      </c>
      <c r="E133" s="11" t="s">
        <v>856</v>
      </c>
      <c r="G133" s="3"/>
    </row>
    <row r="134" spans="3:7" s="1" customFormat="1" ht="30.75" outlineLevel="1" thickBot="1" x14ac:dyDescent="0.3">
      <c r="C134" s="2"/>
      <c r="D134" s="12" t="s">
        <v>1372</v>
      </c>
      <c r="E134" s="14" t="s">
        <v>858</v>
      </c>
      <c r="G134" s="3"/>
    </row>
    <row r="135" spans="3:7" s="1" customFormat="1" ht="15.75" thickTop="1" thickBot="1" x14ac:dyDescent="0.25">
      <c r="C135" s="2"/>
      <c r="D135" s="151" t="s">
        <v>1589</v>
      </c>
      <c r="E135" s="152" t="s">
        <v>859</v>
      </c>
      <c r="G135" s="3"/>
    </row>
    <row r="136" spans="3:7" s="1" customFormat="1" ht="30" outlineLevel="1" thickTop="1" x14ac:dyDescent="0.25">
      <c r="C136" s="2"/>
      <c r="D136" s="13" t="s">
        <v>1362</v>
      </c>
      <c r="E136" s="4" t="s">
        <v>86</v>
      </c>
      <c r="G136" s="3"/>
    </row>
    <row r="137" spans="3:7" s="1" customFormat="1" ht="86.25" outlineLevel="1" x14ac:dyDescent="0.25">
      <c r="C137" s="2"/>
      <c r="D137" s="10" t="s">
        <v>1363</v>
      </c>
      <c r="E137" s="6" t="s">
        <v>860</v>
      </c>
      <c r="G137" s="3"/>
    </row>
    <row r="138" spans="3:7" s="1" customFormat="1" ht="86.25" outlineLevel="1" x14ac:dyDescent="0.25">
      <c r="C138" s="2"/>
      <c r="D138" s="10" t="s">
        <v>1364</v>
      </c>
      <c r="E138" s="6" t="s">
        <v>49</v>
      </c>
      <c r="G138" s="3"/>
    </row>
    <row r="139" spans="3:7" s="1" customFormat="1" ht="30" outlineLevel="1" x14ac:dyDescent="0.25">
      <c r="C139" s="2"/>
      <c r="D139" s="10" t="s">
        <v>1365</v>
      </c>
      <c r="E139" s="19" t="s">
        <v>1586</v>
      </c>
      <c r="G139" s="3"/>
    </row>
    <row r="140" spans="3:7" s="1" customFormat="1" outlineLevel="1" x14ac:dyDescent="0.2">
      <c r="C140" s="2"/>
      <c r="D140" s="9" t="s">
        <v>1271</v>
      </c>
      <c r="E140" s="11" t="s">
        <v>854</v>
      </c>
      <c r="G140" s="3"/>
    </row>
    <row r="141" spans="3:7" s="1" customFormat="1" ht="30" outlineLevel="1" x14ac:dyDescent="0.25">
      <c r="C141" s="2"/>
      <c r="D141" s="10" t="s">
        <v>1366</v>
      </c>
      <c r="E141" s="19" t="s">
        <v>1590</v>
      </c>
      <c r="G141" s="3"/>
    </row>
    <row r="142" spans="3:7" s="1" customFormat="1" outlineLevel="1" x14ac:dyDescent="0.2">
      <c r="C142" s="2"/>
      <c r="D142" s="9" t="s">
        <v>1271</v>
      </c>
      <c r="E142" s="11" t="s">
        <v>855</v>
      </c>
      <c r="G142" s="3"/>
    </row>
    <row r="143" spans="3:7" s="1" customFormat="1" ht="15" outlineLevel="1" x14ac:dyDescent="0.25">
      <c r="C143" s="2"/>
      <c r="D143" s="97" t="s">
        <v>1367</v>
      </c>
      <c r="E143" s="6"/>
      <c r="G143" s="3"/>
    </row>
    <row r="144" spans="3:7" s="1" customFormat="1" outlineLevel="1" x14ac:dyDescent="0.2">
      <c r="C144" s="2"/>
      <c r="D144" s="15" t="s">
        <v>1368</v>
      </c>
      <c r="E144" s="19" t="s">
        <v>1387</v>
      </c>
      <c r="G144" s="3"/>
    </row>
    <row r="145" spans="3:7" s="1" customFormat="1" outlineLevel="1" x14ac:dyDescent="0.2">
      <c r="C145" s="2"/>
      <c r="D145" s="15" t="s">
        <v>1369</v>
      </c>
      <c r="E145" s="19" t="s">
        <v>1388</v>
      </c>
      <c r="G145" s="3"/>
    </row>
    <row r="146" spans="3:7" s="1" customFormat="1" outlineLevel="1" x14ac:dyDescent="0.2">
      <c r="C146" s="2"/>
      <c r="D146" s="15" t="s">
        <v>1370</v>
      </c>
      <c r="E146" s="19" t="s">
        <v>1389</v>
      </c>
      <c r="G146" s="3"/>
    </row>
    <row r="147" spans="3:7" s="1" customFormat="1" outlineLevel="1" x14ac:dyDescent="0.2">
      <c r="C147" s="2"/>
      <c r="D147" s="9" t="s">
        <v>1371</v>
      </c>
      <c r="E147" s="11">
        <v>0</v>
      </c>
      <c r="G147" s="3"/>
    </row>
    <row r="148" spans="3:7" s="1" customFormat="1" ht="30.75" outlineLevel="1" thickBot="1" x14ac:dyDescent="0.3">
      <c r="C148" s="2"/>
      <c r="D148" s="12" t="s">
        <v>1372</v>
      </c>
      <c r="E148" s="14" t="s">
        <v>858</v>
      </c>
      <c r="G148" s="3"/>
    </row>
    <row r="149" spans="3:7" s="1" customFormat="1" ht="15" thickTop="1" x14ac:dyDescent="0.2">
      <c r="C149" s="2"/>
      <c r="D149" s="22"/>
      <c r="E149" s="23"/>
      <c r="G149" s="3"/>
    </row>
    <row r="155" spans="3:7" s="1" customFormat="1" x14ac:dyDescent="0.2">
      <c r="C155" s="2"/>
      <c r="D155" s="2"/>
      <c r="E155" s="8"/>
      <c r="G155" s="3"/>
    </row>
    <row r="156" spans="3:7" s="1" customFormat="1" x14ac:dyDescent="0.2">
      <c r="C156" s="2"/>
      <c r="D156" s="2"/>
      <c r="E156" s="8"/>
      <c r="G156" s="3"/>
    </row>
  </sheetData>
  <mergeCells count="33">
    <mergeCell ref="D116:E116"/>
    <mergeCell ref="D121:E121"/>
    <mergeCell ref="D135:E135"/>
    <mergeCell ref="D101:E101"/>
    <mergeCell ref="D104:E104"/>
    <mergeCell ref="D105:E105"/>
    <mergeCell ref="D108:E108"/>
    <mergeCell ref="D112:E112"/>
    <mergeCell ref="D113:E113"/>
    <mergeCell ref="D98:E98"/>
    <mergeCell ref="D62:E62"/>
    <mergeCell ref="D63:E63"/>
    <mergeCell ref="D66:E66"/>
    <mergeCell ref="D71:E71"/>
    <mergeCell ref="D82:E82"/>
    <mergeCell ref="D88:E88"/>
    <mergeCell ref="D90:E90"/>
    <mergeCell ref="D95:E95"/>
    <mergeCell ref="D96:E96"/>
    <mergeCell ref="G76:G77"/>
    <mergeCell ref="D78:E78"/>
    <mergeCell ref="D35:E35"/>
    <mergeCell ref="D41:E41"/>
    <mergeCell ref="D46:E46"/>
    <mergeCell ref="D49:E49"/>
    <mergeCell ref="D52:E52"/>
    <mergeCell ref="D59:E59"/>
    <mergeCell ref="D28:E28"/>
    <mergeCell ref="D2:E2"/>
    <mergeCell ref="D16:E16"/>
    <mergeCell ref="D17:E17"/>
    <mergeCell ref="D24:E24"/>
    <mergeCell ref="D25:E25"/>
  </mergeCells>
  <hyperlinks>
    <hyperlink ref="G1" location="Übersicht!A1" display="zurück zur Übersicht" xr:uid="{C1AE4283-423B-426B-A677-EB5E632D02F1}"/>
  </hyperlinks>
  <pageMargins left="0.7" right="0.7" top="0.75" bottom="0.75" header="0.3" footer="0.3"/>
  <pageSetup paperSize="9" scale="46" orientation="portrait" verticalDpi="0" r:id="rId1"/>
  <rowBreaks count="2" manualBreakCount="2">
    <brk id="94" min="3" max="4" man="1"/>
    <brk id="111" min="3" max="4" man="1"/>
  </rowBreaks>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6F6A6F-AA42-44E8-8AEA-5EC90138CF58}">
  <sheetPr codeName="Tabelle104">
    <outlinePr summaryBelow="0"/>
  </sheetPr>
  <dimension ref="A1:EY146"/>
  <sheetViews>
    <sheetView zoomScaleNormal="100" workbookViewId="0">
      <pane ySplit="1" topLeftCell="A2" activePane="bottomLeft" state="frozen"/>
      <selection sqref="A1:XFD1048576"/>
      <selection pane="bottomLeft" activeCell="E6" sqref="E6"/>
    </sheetView>
  </sheetViews>
  <sheetFormatPr baseColWidth="10" defaultColWidth="10.85546875" defaultRowHeight="14.25" outlineLevelRow="1" x14ac:dyDescent="0.2"/>
  <cols>
    <col min="1" max="2" width="4" style="1" customWidth="1"/>
    <col min="3" max="3" width="1.5703125" style="2" customWidth="1"/>
    <col min="4" max="4" width="26.140625" style="2" customWidth="1"/>
    <col min="5" max="5" width="98.85546875" style="8" customWidth="1"/>
    <col min="6" max="6" width="1.5703125" style="1" customWidth="1"/>
    <col min="7" max="7" width="128.5703125" style="3" customWidth="1"/>
    <col min="8" max="155" width="10.85546875" style="1"/>
    <col min="156" max="16384" width="10.85546875" style="24"/>
  </cols>
  <sheetData>
    <row r="1" spans="3:8" s="1" customFormat="1" ht="50.1" customHeight="1" thickBot="1" x14ac:dyDescent="0.25">
      <c r="C1" s="2"/>
      <c r="D1" s="116" t="s">
        <v>864</v>
      </c>
      <c r="G1" s="112" t="s">
        <v>1374</v>
      </c>
    </row>
    <row r="2" spans="3:8" s="1" customFormat="1" ht="29.25" thickTop="1" thickBot="1" x14ac:dyDescent="0.45">
      <c r="C2" s="2"/>
      <c r="D2" s="153" t="s">
        <v>1255</v>
      </c>
      <c r="E2" s="154"/>
      <c r="G2" s="3"/>
    </row>
    <row r="3" spans="3:8" s="1" customFormat="1" ht="15.75" outlineLevel="1" thickTop="1" x14ac:dyDescent="0.25">
      <c r="C3" s="2"/>
      <c r="D3" s="13" t="s">
        <v>1256</v>
      </c>
      <c r="E3" s="4" t="s">
        <v>876</v>
      </c>
      <c r="G3" s="3"/>
      <c r="H3" s="5"/>
    </row>
    <row r="4" spans="3:8" s="1" customFormat="1" ht="15" outlineLevel="1" x14ac:dyDescent="0.25">
      <c r="C4" s="2"/>
      <c r="D4" s="10" t="s">
        <v>1257</v>
      </c>
      <c r="E4" s="6" t="s">
        <v>1591</v>
      </c>
      <c r="G4" s="3"/>
    </row>
    <row r="5" spans="3:8" s="1" customFormat="1" ht="15" outlineLevel="1" x14ac:dyDescent="0.25">
      <c r="C5" s="2"/>
      <c r="D5" s="10" t="s">
        <v>1258</v>
      </c>
      <c r="E5" s="6" t="s">
        <v>865</v>
      </c>
      <c r="G5" s="3"/>
    </row>
    <row r="6" spans="3:8" s="1" customFormat="1" ht="15" outlineLevel="1" x14ac:dyDescent="0.25">
      <c r="C6" s="2"/>
      <c r="D6" s="10" t="s">
        <v>1259</v>
      </c>
      <c r="E6" s="6" t="s">
        <v>866</v>
      </c>
      <c r="G6" s="3"/>
    </row>
    <row r="7" spans="3:8" s="1" customFormat="1" ht="15" outlineLevel="1" x14ac:dyDescent="0.25">
      <c r="C7" s="2"/>
      <c r="D7" s="10" t="s">
        <v>371</v>
      </c>
      <c r="E7" s="6" t="s">
        <v>867</v>
      </c>
      <c r="G7" s="3"/>
    </row>
    <row r="8" spans="3:8" s="1" customFormat="1" ht="15" outlineLevel="1" x14ac:dyDescent="0.25">
      <c r="C8" s="2"/>
      <c r="D8" s="10" t="s">
        <v>1260</v>
      </c>
      <c r="E8" s="6" t="s">
        <v>868</v>
      </c>
      <c r="G8" s="3"/>
    </row>
    <row r="9" spans="3:8" s="1" customFormat="1" ht="30" outlineLevel="1" x14ac:dyDescent="0.25">
      <c r="C9" s="2"/>
      <c r="D9" s="10" t="s">
        <v>1261</v>
      </c>
      <c r="E9" s="6" t="s">
        <v>870</v>
      </c>
      <c r="G9" s="3"/>
    </row>
    <row r="10" spans="3:8" s="1" customFormat="1" ht="28.5" outlineLevel="1" x14ac:dyDescent="0.2">
      <c r="C10" s="2"/>
      <c r="D10" s="72" t="s">
        <v>1262</v>
      </c>
      <c r="E10" s="55" t="s">
        <v>23</v>
      </c>
      <c r="G10" s="3"/>
    </row>
    <row r="11" spans="3:8" s="1" customFormat="1" ht="45" outlineLevel="1" x14ac:dyDescent="0.25">
      <c r="C11" s="2"/>
      <c r="D11" s="10" t="s">
        <v>1263</v>
      </c>
      <c r="E11" s="6" t="s">
        <v>61</v>
      </c>
      <c r="G11" s="3"/>
    </row>
    <row r="12" spans="3:8" s="1" customFormat="1" ht="28.5" outlineLevel="1" x14ac:dyDescent="0.2">
      <c r="C12" s="2"/>
      <c r="D12" s="15" t="s">
        <v>1264</v>
      </c>
      <c r="E12" s="27" t="s">
        <v>61</v>
      </c>
      <c r="G12" s="3"/>
    </row>
    <row r="13" spans="3:8" s="1" customFormat="1" ht="28.5" outlineLevel="1" x14ac:dyDescent="0.2">
      <c r="C13" s="2"/>
      <c r="D13" s="15" t="s">
        <v>1265</v>
      </c>
      <c r="E13" s="27" t="s">
        <v>61</v>
      </c>
      <c r="G13" s="3"/>
    </row>
    <row r="14" spans="3:8" s="1" customFormat="1" ht="15" outlineLevel="1" thickBot="1" x14ac:dyDescent="0.25">
      <c r="C14" s="2"/>
      <c r="D14" s="16" t="s">
        <v>1266</v>
      </c>
      <c r="E14" s="91" t="s">
        <v>61</v>
      </c>
      <c r="G14" s="3"/>
    </row>
    <row r="15" spans="3:8" ht="15.75" thickTop="1" thickBot="1" x14ac:dyDescent="0.25"/>
    <row r="16" spans="3:8" ht="29.25" thickTop="1" thickBot="1" x14ac:dyDescent="0.45">
      <c r="D16" s="153" t="s">
        <v>1267</v>
      </c>
      <c r="E16" s="154"/>
    </row>
    <row r="17" spans="3:7" s="1" customFormat="1" ht="21.75" thickTop="1" thickBot="1" x14ac:dyDescent="0.35">
      <c r="C17" s="2"/>
      <c r="D17" s="155" t="s">
        <v>1268</v>
      </c>
      <c r="E17" s="156"/>
      <c r="G17" s="3"/>
    </row>
    <row r="18" spans="3:7" s="1" customFormat="1" ht="45.75" outlineLevel="1" thickTop="1" x14ac:dyDescent="0.25">
      <c r="C18" s="2"/>
      <c r="D18" s="13" t="s">
        <v>1269</v>
      </c>
      <c r="E18" s="4" t="s">
        <v>784</v>
      </c>
      <c r="G18" s="3"/>
    </row>
    <row r="19" spans="3:7" s="1" customFormat="1" ht="15" outlineLevel="1" x14ac:dyDescent="0.25">
      <c r="C19" s="2"/>
      <c r="D19" s="10" t="s">
        <v>1270</v>
      </c>
      <c r="E19" s="6" t="s">
        <v>36</v>
      </c>
      <c r="G19" s="3"/>
    </row>
    <row r="20" spans="3:7" s="1" customFormat="1" outlineLevel="1" x14ac:dyDescent="0.2">
      <c r="C20" s="2"/>
      <c r="D20" s="9" t="s">
        <v>1271</v>
      </c>
      <c r="E20" s="11" t="s">
        <v>23</v>
      </c>
      <c r="G20" s="3"/>
    </row>
    <row r="21" spans="3:7" s="1" customFormat="1" ht="45" outlineLevel="1" x14ac:dyDescent="0.25">
      <c r="C21" s="2"/>
      <c r="D21" s="10" t="s">
        <v>1272</v>
      </c>
      <c r="E21" s="6" t="s">
        <v>222</v>
      </c>
      <c r="G21" s="3"/>
    </row>
    <row r="22" spans="3:7" s="1" customFormat="1" ht="29.25" outlineLevel="1" thickBot="1" x14ac:dyDescent="0.25">
      <c r="C22" s="2"/>
      <c r="D22" s="44" t="s">
        <v>1273</v>
      </c>
      <c r="E22" s="45" t="s">
        <v>23</v>
      </c>
      <c r="G22" s="3"/>
    </row>
    <row r="23" spans="3:7" ht="15.75" thickTop="1" thickBot="1" x14ac:dyDescent="0.25"/>
    <row r="24" spans="3:7" s="1" customFormat="1" ht="21.75" thickTop="1" thickBot="1" x14ac:dyDescent="0.35">
      <c r="C24" s="2"/>
      <c r="D24" s="145" t="s">
        <v>1274</v>
      </c>
      <c r="E24" s="146"/>
      <c r="G24" s="3"/>
    </row>
    <row r="25" spans="3:7" s="1" customFormat="1" ht="19.5" thickTop="1" thickBot="1" x14ac:dyDescent="0.25">
      <c r="C25" s="2"/>
      <c r="D25" s="151" t="s">
        <v>1275</v>
      </c>
      <c r="E25" s="152"/>
      <c r="G25" s="28"/>
    </row>
    <row r="26" spans="3:7" s="1" customFormat="1" ht="44.25" outlineLevel="1" thickTop="1" x14ac:dyDescent="0.25">
      <c r="C26" s="2"/>
      <c r="D26" s="13" t="s">
        <v>1276</v>
      </c>
      <c r="E26" s="4" t="s">
        <v>220</v>
      </c>
      <c r="G26" s="3"/>
    </row>
    <row r="27" spans="3:7" s="1" customFormat="1" ht="45.75" outlineLevel="1" thickBot="1" x14ac:dyDescent="0.3">
      <c r="C27" s="2"/>
      <c r="D27" s="12" t="s">
        <v>1277</v>
      </c>
      <c r="E27" s="31">
        <v>99</v>
      </c>
      <c r="G27" s="3"/>
    </row>
    <row r="28" spans="3:7" s="1" customFormat="1" ht="19.5" thickTop="1" thickBot="1" x14ac:dyDescent="0.25">
      <c r="C28" s="2"/>
      <c r="D28" s="151" t="s">
        <v>1278</v>
      </c>
      <c r="E28" s="152"/>
      <c r="G28" s="28"/>
    </row>
    <row r="29" spans="3:7" s="1" customFormat="1" ht="30.75" outlineLevel="1" thickTop="1" x14ac:dyDescent="0.25">
      <c r="C29" s="2"/>
      <c r="D29" s="13" t="s">
        <v>1279</v>
      </c>
      <c r="E29" s="111" t="s">
        <v>205</v>
      </c>
      <c r="G29" s="3"/>
    </row>
    <row r="30" spans="3:7" s="1" customFormat="1" ht="30" outlineLevel="1" x14ac:dyDescent="0.25">
      <c r="C30" s="2"/>
      <c r="D30" s="10" t="s">
        <v>1280</v>
      </c>
      <c r="E30" s="6" t="s">
        <v>360</v>
      </c>
      <c r="G30" s="3"/>
    </row>
    <row r="31" spans="3:7" s="1" customFormat="1" ht="60" outlineLevel="1" x14ac:dyDescent="0.25">
      <c r="C31" s="2"/>
      <c r="D31" s="10" t="s">
        <v>1281</v>
      </c>
      <c r="E31" s="6" t="s">
        <v>41</v>
      </c>
      <c r="G31" s="3"/>
    </row>
    <row r="32" spans="3:7" s="1" customFormat="1" ht="30" outlineLevel="1" x14ac:dyDescent="0.25">
      <c r="C32" s="2"/>
      <c r="D32" s="10" t="s">
        <v>1282</v>
      </c>
      <c r="E32" s="6" t="s">
        <v>225</v>
      </c>
      <c r="G32" s="3"/>
    </row>
    <row r="33" spans="3:7" s="1" customFormat="1" ht="30" outlineLevel="1" x14ac:dyDescent="0.25">
      <c r="C33" s="2"/>
      <c r="D33" s="10" t="s">
        <v>1283</v>
      </c>
      <c r="E33" s="6" t="s">
        <v>27</v>
      </c>
      <c r="G33" s="3"/>
    </row>
    <row r="34" spans="3:7" s="1" customFormat="1" ht="43.5" outlineLevel="1" thickBot="1" x14ac:dyDescent="0.25">
      <c r="C34" s="2"/>
      <c r="D34" s="16" t="s">
        <v>1284</v>
      </c>
      <c r="E34" s="7" t="s">
        <v>875</v>
      </c>
      <c r="G34" s="3"/>
    </row>
    <row r="35" spans="3:7" s="1" customFormat="1" ht="19.5" thickTop="1" thickBot="1" x14ac:dyDescent="0.25">
      <c r="C35" s="2"/>
      <c r="D35" s="151" t="s">
        <v>1285</v>
      </c>
      <c r="E35" s="152"/>
      <c r="G35" s="3"/>
    </row>
    <row r="36" spans="3:7" s="1" customFormat="1" ht="15.75" outlineLevel="1" thickTop="1" x14ac:dyDescent="0.25">
      <c r="C36" s="2"/>
      <c r="D36" s="13" t="s">
        <v>1286</v>
      </c>
      <c r="E36" s="4" t="s">
        <v>28</v>
      </c>
      <c r="G36" s="3"/>
    </row>
    <row r="37" spans="3:7" s="1" customFormat="1" ht="15" outlineLevel="1" x14ac:dyDescent="0.25">
      <c r="C37" s="2"/>
      <c r="D37" s="10" t="s">
        <v>1287</v>
      </c>
      <c r="E37" s="6" t="s">
        <v>22</v>
      </c>
      <c r="G37" s="3"/>
    </row>
    <row r="38" spans="3:7" s="1" customFormat="1" ht="15" outlineLevel="1" x14ac:dyDescent="0.25">
      <c r="C38" s="2"/>
      <c r="D38" s="10" t="s">
        <v>1288</v>
      </c>
      <c r="E38" s="6" t="s">
        <v>77</v>
      </c>
      <c r="G38" s="3"/>
    </row>
    <row r="39" spans="3:7" s="1" customFormat="1" ht="15" outlineLevel="1" x14ac:dyDescent="0.25">
      <c r="C39" s="2"/>
      <c r="D39" s="10" t="s">
        <v>1289</v>
      </c>
      <c r="E39" s="6" t="s">
        <v>30</v>
      </c>
      <c r="G39" s="3"/>
    </row>
    <row r="40" spans="3:7" s="1" customFormat="1" ht="45.75" outlineLevel="1" thickBot="1" x14ac:dyDescent="0.3">
      <c r="C40" s="2"/>
      <c r="D40" s="12" t="s">
        <v>1290</v>
      </c>
      <c r="E40" s="7" t="s">
        <v>31</v>
      </c>
      <c r="G40" s="3"/>
    </row>
    <row r="41" spans="3:7" s="1" customFormat="1" ht="19.5" thickTop="1" thickBot="1" x14ac:dyDescent="0.25">
      <c r="C41" s="2"/>
      <c r="D41" s="151" t="s">
        <v>1291</v>
      </c>
      <c r="E41" s="152"/>
      <c r="G41" s="3"/>
    </row>
    <row r="42" spans="3:7" s="1" customFormat="1" ht="15.75" outlineLevel="1" thickTop="1" x14ac:dyDescent="0.25">
      <c r="C42" s="2"/>
      <c r="D42" s="13" t="s">
        <v>1292</v>
      </c>
      <c r="E42" s="4" t="s">
        <v>72</v>
      </c>
      <c r="G42" s="3"/>
    </row>
    <row r="43" spans="3:7" s="1" customFormat="1" ht="15" outlineLevel="1" x14ac:dyDescent="0.25">
      <c r="C43" s="2"/>
      <c r="D43" s="10" t="s">
        <v>1293</v>
      </c>
      <c r="E43" s="6" t="s">
        <v>72</v>
      </c>
      <c r="G43" s="3"/>
    </row>
    <row r="44" spans="3:7" s="1" customFormat="1" ht="15" outlineLevel="1" x14ac:dyDescent="0.25">
      <c r="C44" s="2"/>
      <c r="D44" s="10" t="s">
        <v>1294</v>
      </c>
      <c r="E44" s="6" t="s">
        <v>72</v>
      </c>
      <c r="G44" s="3"/>
    </row>
    <row r="45" spans="3:7" s="1" customFormat="1" ht="30.75" outlineLevel="1" thickBot="1" x14ac:dyDescent="0.3">
      <c r="C45" s="2"/>
      <c r="D45" s="12" t="s">
        <v>1295</v>
      </c>
      <c r="E45" s="7" t="s">
        <v>34</v>
      </c>
      <c r="G45" s="3"/>
    </row>
    <row r="46" spans="3:7" s="1" customFormat="1" ht="19.5" thickTop="1" thickBot="1" x14ac:dyDescent="0.25">
      <c r="C46" s="2"/>
      <c r="D46" s="151" t="s">
        <v>1296</v>
      </c>
      <c r="E46" s="152"/>
      <c r="G46" s="3"/>
    </row>
    <row r="47" spans="3:7" s="1" customFormat="1" ht="15.75" outlineLevel="1" thickTop="1" x14ac:dyDescent="0.25">
      <c r="C47" s="2"/>
      <c r="D47" s="13" t="s">
        <v>1297</v>
      </c>
      <c r="E47" s="4" t="s">
        <v>72</v>
      </c>
      <c r="G47" s="3"/>
    </row>
    <row r="48" spans="3:7" s="1" customFormat="1" ht="15.75" outlineLevel="1" thickBot="1" x14ac:dyDescent="0.3">
      <c r="C48" s="2"/>
      <c r="D48" s="12" t="s">
        <v>114</v>
      </c>
      <c r="E48" s="7" t="s">
        <v>32</v>
      </c>
      <c r="G48" s="3"/>
    </row>
    <row r="49" spans="3:7" s="1" customFormat="1" ht="19.5" thickTop="1" thickBot="1" x14ac:dyDescent="0.25">
      <c r="C49" s="2"/>
      <c r="D49" s="151" t="s">
        <v>1298</v>
      </c>
      <c r="E49" s="152"/>
      <c r="G49" s="3"/>
    </row>
    <row r="50" spans="3:7" s="1" customFormat="1" ht="30.75" outlineLevel="1" thickTop="1" x14ac:dyDescent="0.25">
      <c r="C50" s="2"/>
      <c r="D50" s="13" t="s">
        <v>1112</v>
      </c>
      <c r="E50" s="4" t="s">
        <v>72</v>
      </c>
      <c r="G50" s="3"/>
    </row>
    <row r="51" spans="3:7" s="1" customFormat="1" ht="30.75" outlineLevel="1" thickBot="1" x14ac:dyDescent="0.3">
      <c r="C51" s="2"/>
      <c r="D51" s="12" t="s">
        <v>1299</v>
      </c>
      <c r="E51" s="7" t="s">
        <v>72</v>
      </c>
      <c r="G51" s="3"/>
    </row>
    <row r="52" spans="3:7" s="1" customFormat="1" ht="19.5" thickTop="1" thickBot="1" x14ac:dyDescent="0.25">
      <c r="C52" s="2"/>
      <c r="D52" s="151" t="s">
        <v>1300</v>
      </c>
      <c r="E52" s="152"/>
      <c r="G52" s="3"/>
    </row>
    <row r="53" spans="3:7" s="1" customFormat="1" ht="30.75" outlineLevel="1" thickTop="1" x14ac:dyDescent="0.25">
      <c r="C53" s="2"/>
      <c r="D53" s="13" t="s">
        <v>1301</v>
      </c>
      <c r="E53" s="4" t="s">
        <v>32</v>
      </c>
      <c r="G53" s="3"/>
    </row>
    <row r="54" spans="3:7" s="1" customFormat="1" outlineLevel="1" x14ac:dyDescent="0.2">
      <c r="C54" s="2"/>
      <c r="D54" s="15" t="s">
        <v>1302</v>
      </c>
      <c r="E54" s="27" t="s">
        <v>28</v>
      </c>
      <c r="G54" s="3"/>
    </row>
    <row r="55" spans="3:7" s="1" customFormat="1" outlineLevel="1" x14ac:dyDescent="0.2">
      <c r="C55" s="2"/>
      <c r="D55" s="15" t="s">
        <v>1303</v>
      </c>
      <c r="E55" s="27" t="s">
        <v>28</v>
      </c>
      <c r="G55" s="3"/>
    </row>
    <row r="56" spans="3:7" s="1" customFormat="1" outlineLevel="1" x14ac:dyDescent="0.2">
      <c r="C56" s="2"/>
      <c r="D56" s="15" t="s">
        <v>1304</v>
      </c>
      <c r="E56" s="27" t="s">
        <v>28</v>
      </c>
      <c r="G56" s="3"/>
    </row>
    <row r="57" spans="3:7" s="1" customFormat="1" ht="28.5" outlineLevel="1" x14ac:dyDescent="0.2">
      <c r="C57" s="2"/>
      <c r="D57" s="15" t="s">
        <v>1305</v>
      </c>
      <c r="E57" s="27" t="s">
        <v>28</v>
      </c>
      <c r="G57" s="3"/>
    </row>
    <row r="58" spans="3:7" s="1" customFormat="1" ht="15" outlineLevel="1" thickBot="1" x14ac:dyDescent="0.25">
      <c r="C58" s="2"/>
      <c r="D58" s="16" t="s">
        <v>1306</v>
      </c>
      <c r="E58" s="91" t="s">
        <v>34</v>
      </c>
      <c r="G58" s="3"/>
    </row>
    <row r="59" spans="3:7" s="1" customFormat="1" ht="19.5" thickTop="1" thickBot="1" x14ac:dyDescent="0.25">
      <c r="C59" s="2"/>
      <c r="D59" s="151" t="s">
        <v>1307</v>
      </c>
      <c r="E59" s="152"/>
      <c r="G59" s="3"/>
    </row>
    <row r="60" spans="3:7" s="1" customFormat="1" ht="16.5" thickTop="1" thickBot="1" x14ac:dyDescent="0.3">
      <c r="C60" s="2"/>
      <c r="D60" s="46"/>
      <c r="E60" s="47" t="s">
        <v>34</v>
      </c>
      <c r="G60" s="3"/>
    </row>
    <row r="61" spans="3:7" s="1" customFormat="1" ht="15.75" thickTop="1" thickBot="1" x14ac:dyDescent="0.25">
      <c r="C61" s="2"/>
      <c r="D61" s="2"/>
      <c r="E61" s="8"/>
      <c r="G61" s="3"/>
    </row>
    <row r="62" spans="3:7" s="1" customFormat="1" ht="21.75" thickTop="1" thickBot="1" x14ac:dyDescent="0.35">
      <c r="C62" s="2"/>
      <c r="D62" s="145" t="s">
        <v>1308</v>
      </c>
      <c r="E62" s="146"/>
      <c r="G62" s="3"/>
    </row>
    <row r="63" spans="3:7" s="1" customFormat="1" ht="19.5" thickTop="1" thickBot="1" x14ac:dyDescent="0.25">
      <c r="C63" s="2"/>
      <c r="D63" s="151" t="s">
        <v>1309</v>
      </c>
      <c r="E63" s="152"/>
      <c r="G63" s="3"/>
    </row>
    <row r="64" spans="3:7" s="1" customFormat="1" ht="30.75" outlineLevel="1" thickTop="1" x14ac:dyDescent="0.25">
      <c r="C64" s="2"/>
      <c r="D64" s="13" t="s">
        <v>290</v>
      </c>
      <c r="E64" s="4" t="s">
        <v>72</v>
      </c>
      <c r="F64" s="18"/>
      <c r="G64" s="3"/>
    </row>
    <row r="65" spans="3:7" s="1" customFormat="1" ht="15.75" outlineLevel="1" thickBot="1" x14ac:dyDescent="0.3">
      <c r="C65" s="2"/>
      <c r="D65" s="12" t="s">
        <v>1310</v>
      </c>
      <c r="E65" s="7" t="s">
        <v>72</v>
      </c>
      <c r="G65" s="3"/>
    </row>
    <row r="66" spans="3:7" s="1" customFormat="1" ht="19.5" thickTop="1" thickBot="1" x14ac:dyDescent="0.25">
      <c r="C66" s="2"/>
      <c r="D66" s="151" t="s">
        <v>1311</v>
      </c>
      <c r="E66" s="152"/>
      <c r="G66" s="3"/>
    </row>
    <row r="67" spans="3:7" s="1" customFormat="1" ht="15.75" outlineLevel="1" thickTop="1" x14ac:dyDescent="0.25">
      <c r="C67" s="2"/>
      <c r="D67" s="13" t="s">
        <v>1312</v>
      </c>
      <c r="E67" s="4" t="s">
        <v>72</v>
      </c>
      <c r="G67" s="3"/>
    </row>
    <row r="68" spans="3:7" s="1" customFormat="1" ht="15" outlineLevel="1" x14ac:dyDescent="0.25">
      <c r="C68" s="2"/>
      <c r="D68" s="10" t="s">
        <v>1313</v>
      </c>
      <c r="E68" s="6" t="s">
        <v>33</v>
      </c>
      <c r="G68" s="3"/>
    </row>
    <row r="69" spans="3:7" s="1" customFormat="1" ht="30.75" outlineLevel="1" thickBot="1" x14ac:dyDescent="0.3">
      <c r="C69" s="2"/>
      <c r="D69" s="12" t="s">
        <v>1314</v>
      </c>
      <c r="E69" s="7" t="s">
        <v>72</v>
      </c>
      <c r="G69" s="3"/>
    </row>
    <row r="70" spans="3:7" s="1" customFormat="1" ht="15.75" thickTop="1" thickBot="1" x14ac:dyDescent="0.25">
      <c r="C70" s="2"/>
      <c r="D70" s="2"/>
      <c r="E70" s="8"/>
      <c r="G70" s="3"/>
    </row>
    <row r="71" spans="3:7" s="1" customFormat="1" ht="21.75" thickTop="1" thickBot="1" x14ac:dyDescent="0.35">
      <c r="C71" s="2"/>
      <c r="D71" s="145" t="s">
        <v>1315</v>
      </c>
      <c r="E71" s="146"/>
      <c r="G71" s="3"/>
    </row>
    <row r="72" spans="3:7" s="1" customFormat="1" ht="44.25" outlineLevel="1" thickTop="1" x14ac:dyDescent="0.25">
      <c r="C72" s="2"/>
      <c r="D72" s="13" t="s">
        <v>1316</v>
      </c>
      <c r="E72" s="4" t="s">
        <v>20</v>
      </c>
      <c r="G72" s="3"/>
    </row>
    <row r="73" spans="3:7" s="1" customFormat="1" ht="30" outlineLevel="1" x14ac:dyDescent="0.25">
      <c r="C73" s="2"/>
      <c r="D73" s="10" t="s">
        <v>1317</v>
      </c>
      <c r="E73" s="6" t="s">
        <v>681</v>
      </c>
      <c r="G73" s="3"/>
    </row>
    <row r="74" spans="3:7" s="1" customFormat="1" ht="30" outlineLevel="1" x14ac:dyDescent="0.25">
      <c r="C74" s="2"/>
      <c r="D74" s="10" t="s">
        <v>1318</v>
      </c>
      <c r="E74" s="6" t="s">
        <v>61</v>
      </c>
      <c r="G74" s="3"/>
    </row>
    <row r="75" spans="3:7" s="1" customFormat="1" ht="43.5" outlineLevel="1" x14ac:dyDescent="0.25">
      <c r="C75" s="2"/>
      <c r="D75" s="10" t="s">
        <v>1319</v>
      </c>
      <c r="E75" s="6" t="s">
        <v>780</v>
      </c>
      <c r="G75" s="3"/>
    </row>
    <row r="76" spans="3:7" s="1" customFormat="1" ht="30" outlineLevel="1" x14ac:dyDescent="0.25">
      <c r="C76" s="2"/>
      <c r="D76" s="10" t="s">
        <v>1320</v>
      </c>
      <c r="E76" s="6" t="s">
        <v>1467</v>
      </c>
      <c r="G76" s="157"/>
    </row>
    <row r="77" spans="3:7" s="1" customFormat="1" ht="15" outlineLevel="1" thickBot="1" x14ac:dyDescent="0.25">
      <c r="C77" s="2"/>
      <c r="D77" s="44" t="s">
        <v>1321</v>
      </c>
      <c r="E77" s="45" t="s">
        <v>871</v>
      </c>
      <c r="G77" s="157"/>
    </row>
    <row r="78" spans="3:7" s="1" customFormat="1" ht="19.5" thickTop="1" thickBot="1" x14ac:dyDescent="0.25">
      <c r="C78" s="2"/>
      <c r="D78" s="151" t="s">
        <v>1322</v>
      </c>
      <c r="E78" s="152"/>
      <c r="G78" s="3"/>
    </row>
    <row r="79" spans="3:7" s="1" customFormat="1" ht="44.25" outlineLevel="1" thickTop="1" x14ac:dyDescent="0.25">
      <c r="C79" s="2"/>
      <c r="D79" s="13" t="s">
        <v>1323</v>
      </c>
      <c r="E79" s="4" t="s">
        <v>135</v>
      </c>
      <c r="G79" s="3"/>
    </row>
    <row r="80" spans="3:7" s="1" customFormat="1" ht="28.5" outlineLevel="1" x14ac:dyDescent="0.2">
      <c r="C80" s="2"/>
      <c r="D80" s="15" t="s">
        <v>1324</v>
      </c>
      <c r="E80" s="27" t="s">
        <v>23</v>
      </c>
      <c r="G80" s="3"/>
    </row>
    <row r="81" spans="3:7" s="1" customFormat="1" ht="15.75" outlineLevel="1" thickBot="1" x14ac:dyDescent="0.3">
      <c r="C81" s="2"/>
      <c r="D81" s="12" t="s">
        <v>1325</v>
      </c>
      <c r="E81" s="56" t="s">
        <v>23</v>
      </c>
      <c r="G81" s="3"/>
    </row>
    <row r="82" spans="3:7" s="1" customFormat="1" ht="19.5" thickTop="1" thickBot="1" x14ac:dyDescent="0.25">
      <c r="C82" s="2"/>
      <c r="D82" s="151" t="s">
        <v>1326</v>
      </c>
      <c r="E82" s="152"/>
      <c r="G82" s="28"/>
    </row>
    <row r="83" spans="3:7" s="1" customFormat="1" ht="30.75" outlineLevel="1" thickTop="1" x14ac:dyDescent="0.25">
      <c r="C83" s="2"/>
      <c r="D83" s="13" t="s">
        <v>1327</v>
      </c>
      <c r="E83" s="4" t="s">
        <v>33</v>
      </c>
      <c r="G83" s="3"/>
    </row>
    <row r="84" spans="3:7" s="1" customFormat="1" ht="30" outlineLevel="1" x14ac:dyDescent="0.25">
      <c r="C84" s="2"/>
      <c r="D84" s="10" t="s">
        <v>1328</v>
      </c>
      <c r="E84" s="6" t="s">
        <v>33</v>
      </c>
      <c r="G84" s="3"/>
    </row>
    <row r="85" spans="3:7" s="1" customFormat="1" ht="60" outlineLevel="1" x14ac:dyDescent="0.25">
      <c r="C85" s="2"/>
      <c r="D85" s="10" t="s">
        <v>1329</v>
      </c>
      <c r="E85" s="6" t="s">
        <v>33</v>
      </c>
      <c r="G85" s="3"/>
    </row>
    <row r="86" spans="3:7" s="1" customFormat="1" ht="30" outlineLevel="1" x14ac:dyDescent="0.25">
      <c r="C86" s="2"/>
      <c r="D86" s="10" t="s">
        <v>1330</v>
      </c>
      <c r="E86" s="6" t="s">
        <v>72</v>
      </c>
      <c r="G86" s="3"/>
    </row>
    <row r="87" spans="3:7" s="1" customFormat="1" ht="30.75" outlineLevel="1" thickBot="1" x14ac:dyDescent="0.3">
      <c r="C87" s="2"/>
      <c r="D87" s="12" t="s">
        <v>1331</v>
      </c>
      <c r="E87" s="7" t="s">
        <v>33</v>
      </c>
      <c r="G87" s="3"/>
    </row>
    <row r="88" spans="3:7" s="1" customFormat="1" ht="19.5" thickTop="1" thickBot="1" x14ac:dyDescent="0.25">
      <c r="C88" s="2"/>
      <c r="D88" s="151" t="s">
        <v>1332</v>
      </c>
      <c r="E88" s="152"/>
      <c r="G88" s="3"/>
    </row>
    <row r="89" spans="3:7" s="1" customFormat="1" ht="44.25" outlineLevel="1" thickTop="1" x14ac:dyDescent="0.25">
      <c r="C89" s="2"/>
      <c r="D89" s="13" t="s">
        <v>1333</v>
      </c>
      <c r="E89" s="4" t="s">
        <v>20</v>
      </c>
      <c r="G89" s="3"/>
    </row>
    <row r="90" spans="3:7" s="1" customFormat="1" ht="15" outlineLevel="1" x14ac:dyDescent="0.25">
      <c r="C90" s="2"/>
      <c r="D90" s="10" t="s">
        <v>1334</v>
      </c>
      <c r="E90" s="6" t="s">
        <v>31</v>
      </c>
      <c r="G90" s="3"/>
    </row>
    <row r="91" spans="3:7" s="1" customFormat="1" ht="30" outlineLevel="1" x14ac:dyDescent="0.25">
      <c r="C91" s="2"/>
      <c r="D91" s="10" t="s">
        <v>1335</v>
      </c>
      <c r="E91" s="6" t="s">
        <v>32</v>
      </c>
      <c r="G91" s="3"/>
    </row>
    <row r="92" spans="3:7" s="1" customFormat="1" ht="30" outlineLevel="1" x14ac:dyDescent="0.25">
      <c r="C92" s="2"/>
      <c r="D92" s="10" t="s">
        <v>1332</v>
      </c>
      <c r="E92" s="6" t="s">
        <v>31</v>
      </c>
      <c r="G92" s="3"/>
    </row>
    <row r="93" spans="3:7" s="1" customFormat="1" ht="15" outlineLevel="1" thickBot="1" x14ac:dyDescent="0.25">
      <c r="C93" s="2"/>
      <c r="D93" s="20" t="s">
        <v>1271</v>
      </c>
      <c r="E93" s="14">
        <v>0</v>
      </c>
      <c r="G93" s="3"/>
    </row>
    <row r="94" spans="3:7" s="1" customFormat="1" ht="19.5" thickTop="1" thickBot="1" x14ac:dyDescent="0.25">
      <c r="C94" s="2"/>
      <c r="D94" s="151" t="s">
        <v>1336</v>
      </c>
      <c r="E94" s="152"/>
      <c r="G94" s="3"/>
    </row>
    <row r="95" spans="3:7" s="1" customFormat="1" ht="15.75" outlineLevel="1" thickTop="1" x14ac:dyDescent="0.25">
      <c r="C95" s="2"/>
      <c r="D95" s="13" t="s">
        <v>1337</v>
      </c>
      <c r="E95" s="4" t="s">
        <v>72</v>
      </c>
      <c r="G95" s="3"/>
    </row>
    <row r="96" spans="3:7" s="1" customFormat="1" ht="15" outlineLevel="1" x14ac:dyDescent="0.25">
      <c r="C96" s="2"/>
      <c r="D96" s="10" t="s">
        <v>1338</v>
      </c>
      <c r="E96" s="6" t="s">
        <v>72</v>
      </c>
      <c r="G96" s="3"/>
    </row>
    <row r="97" spans="3:7" s="1" customFormat="1" ht="15.75" outlineLevel="1" thickBot="1" x14ac:dyDescent="0.3">
      <c r="C97" s="2"/>
      <c r="D97" s="12" t="s">
        <v>1339</v>
      </c>
      <c r="E97" s="7" t="s">
        <v>34</v>
      </c>
      <c r="G97" s="3"/>
    </row>
    <row r="98" spans="3:7" s="1" customFormat="1" ht="15.75" thickTop="1" thickBot="1" x14ac:dyDescent="0.25">
      <c r="C98" s="2"/>
      <c r="D98" s="2"/>
      <c r="E98" s="8"/>
      <c r="G98" s="3"/>
    </row>
    <row r="99" spans="3:7" s="1" customFormat="1" ht="21.75" thickTop="1" thickBot="1" x14ac:dyDescent="0.35">
      <c r="C99" s="2"/>
      <c r="D99" s="145" t="s">
        <v>1340</v>
      </c>
      <c r="E99" s="146"/>
      <c r="G99" s="17"/>
    </row>
    <row r="100" spans="3:7" s="1" customFormat="1" ht="19.5" thickTop="1" thickBot="1" x14ac:dyDescent="0.25">
      <c r="C100" s="2"/>
      <c r="D100" s="151" t="s">
        <v>1341</v>
      </c>
      <c r="E100" s="152"/>
      <c r="G100" s="17"/>
    </row>
    <row r="101" spans="3:7" s="1" customFormat="1" ht="16.5" outlineLevel="1" thickTop="1" thickBot="1" x14ac:dyDescent="0.3">
      <c r="C101" s="2"/>
      <c r="D101" s="46" t="s">
        <v>1342</v>
      </c>
      <c r="E101" s="47" t="s">
        <v>72</v>
      </c>
      <c r="G101" s="3"/>
    </row>
    <row r="102" spans="3:7" s="1" customFormat="1" ht="19.5" thickTop="1" thickBot="1" x14ac:dyDescent="0.25">
      <c r="C102" s="2"/>
      <c r="D102" s="151" t="s">
        <v>1343</v>
      </c>
      <c r="E102" s="152"/>
      <c r="G102" s="3"/>
    </row>
    <row r="103" spans="3:7" s="1" customFormat="1" ht="15.75" outlineLevel="1" thickTop="1" x14ac:dyDescent="0.25">
      <c r="C103" s="2"/>
      <c r="D103" s="13" t="s">
        <v>1344</v>
      </c>
      <c r="E103" s="4" t="s">
        <v>72</v>
      </c>
      <c r="G103" s="3"/>
    </row>
    <row r="104" spans="3:7" s="1" customFormat="1" ht="45.75" outlineLevel="1" thickBot="1" x14ac:dyDescent="0.3">
      <c r="C104" s="2"/>
      <c r="D104" s="12" t="s">
        <v>1345</v>
      </c>
      <c r="E104" s="7" t="s">
        <v>72</v>
      </c>
      <c r="G104" s="3"/>
    </row>
    <row r="105" spans="3:7" s="1" customFormat="1" ht="19.5" thickTop="1" thickBot="1" x14ac:dyDescent="0.25">
      <c r="C105" s="2"/>
      <c r="D105" s="151" t="s">
        <v>1307</v>
      </c>
      <c r="E105" s="152"/>
      <c r="G105" s="3"/>
    </row>
    <row r="106" spans="3:7" s="1" customFormat="1" ht="16.5" thickTop="1" thickBot="1" x14ac:dyDescent="0.3">
      <c r="C106" s="2"/>
      <c r="D106" s="46"/>
      <c r="E106" s="47" t="s">
        <v>1476</v>
      </c>
      <c r="G106" s="3"/>
    </row>
    <row r="107" spans="3:7" s="1" customFormat="1" ht="15.75" thickTop="1" thickBot="1" x14ac:dyDescent="0.25">
      <c r="C107" s="2"/>
      <c r="D107" s="2"/>
      <c r="E107" s="8"/>
      <c r="G107" s="3"/>
    </row>
    <row r="108" spans="3:7" s="1" customFormat="1" ht="21.75" thickTop="1" thickBot="1" x14ac:dyDescent="0.35">
      <c r="C108" s="2"/>
      <c r="D108" s="145" t="s">
        <v>1346</v>
      </c>
      <c r="E108" s="146"/>
      <c r="G108" s="3"/>
    </row>
    <row r="109" spans="3:7" s="1" customFormat="1" ht="19.5" thickTop="1" thickBot="1" x14ac:dyDescent="0.25">
      <c r="C109" s="2"/>
      <c r="D109" s="151" t="s">
        <v>1347</v>
      </c>
      <c r="E109" s="152"/>
      <c r="G109" s="3"/>
    </row>
    <row r="110" spans="3:7" s="1" customFormat="1" ht="105.75" outlineLevel="1" thickTop="1" x14ac:dyDescent="0.25">
      <c r="C110" s="2"/>
      <c r="D110" s="13" t="s">
        <v>1348</v>
      </c>
      <c r="E110" s="4" t="s">
        <v>72</v>
      </c>
      <c r="G110" s="3"/>
    </row>
    <row r="111" spans="3:7" s="1" customFormat="1" ht="90.75" outlineLevel="1" thickBot="1" x14ac:dyDescent="0.3">
      <c r="C111" s="2"/>
      <c r="D111" s="12" t="s">
        <v>1349</v>
      </c>
      <c r="E111" s="7" t="s">
        <v>32</v>
      </c>
      <c r="G111" s="3"/>
    </row>
    <row r="112" spans="3:7" s="1" customFormat="1" ht="19.5" thickTop="1" thickBot="1" x14ac:dyDescent="0.25">
      <c r="C112" s="2"/>
      <c r="D112" s="151" t="s">
        <v>1379</v>
      </c>
      <c r="E112" s="152"/>
      <c r="G112" s="3"/>
    </row>
    <row r="113" spans="3:7" s="1" customFormat="1" ht="45.75" outlineLevel="1" thickTop="1" x14ac:dyDescent="0.25">
      <c r="C113" s="2"/>
      <c r="D113" s="13" t="s">
        <v>1351</v>
      </c>
      <c r="E113" s="4" t="s">
        <v>72</v>
      </c>
      <c r="G113" s="3"/>
    </row>
    <row r="114" spans="3:7" s="1" customFormat="1" ht="45.75" outlineLevel="1" thickBot="1" x14ac:dyDescent="0.3">
      <c r="C114" s="2"/>
      <c r="D114" s="12" t="s">
        <v>1352</v>
      </c>
      <c r="E114" s="7" t="s">
        <v>72</v>
      </c>
      <c r="G114" s="3"/>
    </row>
    <row r="115" spans="3:7" s="1" customFormat="1" ht="15.75" thickTop="1" thickBot="1" x14ac:dyDescent="0.25">
      <c r="C115" s="2"/>
      <c r="D115" s="2"/>
      <c r="E115" s="8"/>
      <c r="G115" s="3"/>
    </row>
    <row r="116" spans="3:7" s="1" customFormat="1" ht="29.25" thickTop="1" thickBot="1" x14ac:dyDescent="0.45">
      <c r="C116" s="2"/>
      <c r="D116" s="158" t="s">
        <v>1353</v>
      </c>
      <c r="E116" s="159"/>
      <c r="G116" s="3"/>
    </row>
    <row r="117" spans="3:7" s="1" customFormat="1" ht="19.5" thickTop="1" thickBot="1" x14ac:dyDescent="0.25">
      <c r="C117" s="2"/>
      <c r="D117" s="151" t="s">
        <v>1354</v>
      </c>
      <c r="E117" s="152"/>
      <c r="G117" s="3"/>
    </row>
    <row r="118" spans="3:7" s="1" customFormat="1" ht="44.25" outlineLevel="1" thickTop="1" x14ac:dyDescent="0.25">
      <c r="C118" s="2"/>
      <c r="D118" s="13" t="s">
        <v>1355</v>
      </c>
      <c r="E118" s="4" t="s">
        <v>43</v>
      </c>
      <c r="G118" s="3"/>
    </row>
    <row r="119" spans="3:7" s="1" customFormat="1" ht="15.75" outlineLevel="1" thickBot="1" x14ac:dyDescent="0.3">
      <c r="C119" s="2"/>
      <c r="D119" s="12" t="s">
        <v>1356</v>
      </c>
      <c r="E119" s="7" t="s">
        <v>872</v>
      </c>
      <c r="G119" s="3"/>
    </row>
    <row r="120" spans="3:7" s="1" customFormat="1" ht="19.5" thickTop="1" thickBot="1" x14ac:dyDescent="0.25">
      <c r="C120" s="2"/>
      <c r="D120" s="151" t="s">
        <v>1357</v>
      </c>
      <c r="E120" s="152"/>
      <c r="G120" s="3"/>
    </row>
    <row r="121" spans="3:7" s="1" customFormat="1" ht="43.5" outlineLevel="1" thickTop="1" x14ac:dyDescent="0.2">
      <c r="C121" s="2"/>
      <c r="D121" s="21" t="s">
        <v>1358</v>
      </c>
      <c r="E121" s="4" t="s">
        <v>61</v>
      </c>
      <c r="G121" s="3"/>
    </row>
    <row r="122" spans="3:7" s="1" customFormat="1" ht="42.75" outlineLevel="1" x14ac:dyDescent="0.2">
      <c r="C122" s="2"/>
      <c r="D122" s="15" t="s">
        <v>1359</v>
      </c>
      <c r="E122" s="6" t="s">
        <v>61</v>
      </c>
      <c r="G122" s="3"/>
    </row>
    <row r="123" spans="3:7" s="1" customFormat="1" ht="42.75" outlineLevel="1" x14ac:dyDescent="0.2">
      <c r="C123" s="2"/>
      <c r="D123" s="15" t="s">
        <v>1360</v>
      </c>
      <c r="E123" s="6" t="s">
        <v>61</v>
      </c>
      <c r="G123" s="3"/>
    </row>
    <row r="124" spans="3:7" s="1" customFormat="1" ht="43.5" outlineLevel="1" thickBot="1" x14ac:dyDescent="0.25">
      <c r="C124" s="2"/>
      <c r="D124" s="16" t="s">
        <v>1361</v>
      </c>
      <c r="E124" s="7" t="s">
        <v>61</v>
      </c>
      <c r="G124" s="3"/>
    </row>
    <row r="125" spans="3:7" s="1" customFormat="1" ht="15.75" thickTop="1" thickBot="1" x14ac:dyDescent="0.25">
      <c r="C125" s="2"/>
      <c r="D125" s="151" t="s">
        <v>1514</v>
      </c>
      <c r="E125" s="152">
        <v>0</v>
      </c>
      <c r="G125" s="3"/>
    </row>
    <row r="126" spans="3:7" s="1" customFormat="1" ht="30" outlineLevel="1" thickTop="1" x14ac:dyDescent="0.25">
      <c r="C126" s="2"/>
      <c r="D126" s="13" t="s">
        <v>1362</v>
      </c>
      <c r="E126" s="4" t="s">
        <v>86</v>
      </c>
      <c r="G126" s="3"/>
    </row>
    <row r="127" spans="3:7" s="1" customFormat="1" ht="57.75" outlineLevel="1" x14ac:dyDescent="0.25">
      <c r="C127" s="2"/>
      <c r="D127" s="10" t="s">
        <v>1363</v>
      </c>
      <c r="E127" s="6" t="s">
        <v>873</v>
      </c>
      <c r="G127" s="3"/>
    </row>
    <row r="128" spans="3:7" s="1" customFormat="1" ht="45" outlineLevel="1" x14ac:dyDescent="0.25">
      <c r="C128" s="2"/>
      <c r="D128" s="10" t="s">
        <v>1364</v>
      </c>
      <c r="E128" s="6" t="s">
        <v>874</v>
      </c>
      <c r="G128" s="3"/>
    </row>
    <row r="129" spans="3:7" s="1" customFormat="1" ht="30" outlineLevel="1" x14ac:dyDescent="0.25">
      <c r="C129" s="2"/>
      <c r="D129" s="10" t="s">
        <v>1365</v>
      </c>
      <c r="E129" s="19" t="s">
        <v>61</v>
      </c>
      <c r="G129" s="3"/>
    </row>
    <row r="130" spans="3:7" s="1" customFormat="1" outlineLevel="1" x14ac:dyDescent="0.2">
      <c r="C130" s="2"/>
      <c r="D130" s="9" t="s">
        <v>1271</v>
      </c>
      <c r="E130" s="11">
        <v>0</v>
      </c>
      <c r="G130" s="3"/>
    </row>
    <row r="131" spans="3:7" s="1" customFormat="1" ht="30" outlineLevel="1" x14ac:dyDescent="0.25">
      <c r="C131" s="2"/>
      <c r="D131" s="10" t="s">
        <v>1366</v>
      </c>
      <c r="E131" s="19" t="s">
        <v>1554</v>
      </c>
      <c r="G131" s="3"/>
    </row>
    <row r="132" spans="3:7" s="1" customFormat="1" outlineLevel="1" x14ac:dyDescent="0.2">
      <c r="C132" s="2"/>
      <c r="D132" s="9" t="s">
        <v>1271</v>
      </c>
      <c r="E132" s="11">
        <v>0</v>
      </c>
      <c r="G132" s="3"/>
    </row>
    <row r="133" spans="3:7" s="1" customFormat="1" ht="15" outlineLevel="1" x14ac:dyDescent="0.25">
      <c r="C133" s="2"/>
      <c r="D133" s="97" t="s">
        <v>1367</v>
      </c>
      <c r="E133" s="6"/>
      <c r="G133" s="3"/>
    </row>
    <row r="134" spans="3:7" s="1" customFormat="1" outlineLevel="1" x14ac:dyDescent="0.2">
      <c r="C134" s="2"/>
      <c r="D134" s="15" t="s">
        <v>1368</v>
      </c>
      <c r="E134" s="19" t="s">
        <v>1387</v>
      </c>
      <c r="G134" s="3"/>
    </row>
    <row r="135" spans="3:7" s="1" customFormat="1" outlineLevel="1" x14ac:dyDescent="0.2">
      <c r="C135" s="2"/>
      <c r="D135" s="15" t="s">
        <v>1369</v>
      </c>
      <c r="E135" s="19" t="s">
        <v>61</v>
      </c>
      <c r="G135" s="3"/>
    </row>
    <row r="136" spans="3:7" s="1" customFormat="1" outlineLevel="1" x14ac:dyDescent="0.2">
      <c r="C136" s="2"/>
      <c r="D136" s="15" t="s">
        <v>1370</v>
      </c>
      <c r="E136" s="19" t="s">
        <v>61</v>
      </c>
      <c r="G136" s="3"/>
    </row>
    <row r="137" spans="3:7" s="1" customFormat="1" outlineLevel="1" x14ac:dyDescent="0.2">
      <c r="C137" s="2"/>
      <c r="D137" s="9" t="s">
        <v>1371</v>
      </c>
      <c r="E137" s="11">
        <v>0</v>
      </c>
      <c r="G137" s="3"/>
    </row>
    <row r="138" spans="3:7" s="1" customFormat="1" ht="30.75" outlineLevel="1" thickBot="1" x14ac:dyDescent="0.3">
      <c r="C138" s="2"/>
      <c r="D138" s="12" t="s">
        <v>1372</v>
      </c>
      <c r="E138" s="14">
        <v>0</v>
      </c>
      <c r="G138" s="3"/>
    </row>
    <row r="139" spans="3:7" s="1" customFormat="1" ht="15" thickTop="1" x14ac:dyDescent="0.2">
      <c r="C139" s="2"/>
      <c r="D139" s="22"/>
      <c r="E139" s="23"/>
      <c r="G139" s="3"/>
    </row>
    <row r="145" spans="3:7" s="1" customFormat="1" x14ac:dyDescent="0.2">
      <c r="C145" s="2"/>
      <c r="D145" s="2"/>
      <c r="E145" s="8"/>
      <c r="G145" s="3"/>
    </row>
    <row r="146" spans="3:7" s="1" customFormat="1" x14ac:dyDescent="0.2">
      <c r="C146" s="2"/>
      <c r="D146" s="2"/>
      <c r="E146" s="8"/>
      <c r="G146" s="3"/>
    </row>
  </sheetData>
  <mergeCells count="32">
    <mergeCell ref="D120:E120"/>
    <mergeCell ref="D125:E125"/>
    <mergeCell ref="D105:E105"/>
    <mergeCell ref="D108:E108"/>
    <mergeCell ref="D109:E109"/>
    <mergeCell ref="D112:E112"/>
    <mergeCell ref="D116:E116"/>
    <mergeCell ref="D117:E117"/>
    <mergeCell ref="D102:E102"/>
    <mergeCell ref="D62:E62"/>
    <mergeCell ref="D63:E63"/>
    <mergeCell ref="D66:E66"/>
    <mergeCell ref="D71:E71"/>
    <mergeCell ref="D82:E82"/>
    <mergeCell ref="D88:E88"/>
    <mergeCell ref="D94:E94"/>
    <mergeCell ref="D99:E99"/>
    <mergeCell ref="D100:E100"/>
    <mergeCell ref="G76:G77"/>
    <mergeCell ref="D78:E78"/>
    <mergeCell ref="D35:E35"/>
    <mergeCell ref="D41:E41"/>
    <mergeCell ref="D46:E46"/>
    <mergeCell ref="D49:E49"/>
    <mergeCell ref="D52:E52"/>
    <mergeCell ref="D59:E59"/>
    <mergeCell ref="D28:E28"/>
    <mergeCell ref="D2:E2"/>
    <mergeCell ref="D16:E16"/>
    <mergeCell ref="D17:E17"/>
    <mergeCell ref="D24:E24"/>
    <mergeCell ref="D25:E25"/>
  </mergeCells>
  <hyperlinks>
    <hyperlink ref="G1" location="Übersicht!A1" display="zurück zur Übersicht" xr:uid="{4F67C3A9-81CF-4B83-A7A2-643A3365EC06}"/>
  </hyperlinks>
  <pageMargins left="0.7" right="0.7" top="0.75" bottom="0.75" header="0.3" footer="0.3"/>
  <pageSetup paperSize="9" scale="46" orientation="portrait" verticalDpi="0" r:id="rId1"/>
  <rowBreaks count="2" manualBreakCount="2">
    <brk id="98" min="3" max="4" man="1"/>
    <brk id="115" min="3" max="4" man="1"/>
  </rowBreaks>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3CAEDB-AD44-4921-9745-970A6DE9058D}">
  <sheetPr codeName="Tabelle105">
    <outlinePr summaryBelow="0"/>
  </sheetPr>
  <dimension ref="A1:EY174"/>
  <sheetViews>
    <sheetView zoomScaleNormal="100" workbookViewId="0">
      <pane ySplit="1" topLeftCell="A2" activePane="bottomLeft" state="frozen"/>
      <selection sqref="A1:XFD1048576"/>
      <selection pane="bottomLeft" activeCell="E6" sqref="E6"/>
    </sheetView>
  </sheetViews>
  <sheetFormatPr baseColWidth="10" defaultColWidth="10.85546875" defaultRowHeight="14.25" outlineLevelRow="1" x14ac:dyDescent="0.2"/>
  <cols>
    <col min="1" max="2" width="4" style="1" customWidth="1"/>
    <col min="3" max="3" width="1.5703125" style="2" customWidth="1"/>
    <col min="4" max="4" width="26.140625" style="2" customWidth="1"/>
    <col min="5" max="5" width="98.85546875" style="8" customWidth="1"/>
    <col min="6" max="6" width="1.5703125" style="1" customWidth="1"/>
    <col min="7" max="7" width="128.5703125" style="3" customWidth="1"/>
    <col min="8" max="155" width="10.85546875" style="1"/>
    <col min="156" max="16384" width="10.85546875" style="24"/>
  </cols>
  <sheetData>
    <row r="1" spans="3:8" s="1" customFormat="1" ht="50.1" customHeight="1" thickBot="1" x14ac:dyDescent="0.25">
      <c r="C1" s="2"/>
      <c r="D1" s="116" t="s">
        <v>877</v>
      </c>
      <c r="G1" s="112" t="s">
        <v>1374</v>
      </c>
    </row>
    <row r="2" spans="3:8" s="1" customFormat="1" ht="29.25" thickTop="1" thickBot="1" x14ac:dyDescent="0.45">
      <c r="C2" s="2"/>
      <c r="D2" s="153" t="s">
        <v>1255</v>
      </c>
      <c r="E2" s="154"/>
      <c r="G2" s="3"/>
    </row>
    <row r="3" spans="3:8" s="1" customFormat="1" ht="101.25" outlineLevel="1" thickTop="1" x14ac:dyDescent="0.25">
      <c r="C3" s="2"/>
      <c r="D3" s="13" t="s">
        <v>1256</v>
      </c>
      <c r="E3" s="4" t="s">
        <v>900</v>
      </c>
      <c r="G3" s="3"/>
      <c r="H3" s="5"/>
    </row>
    <row r="4" spans="3:8" s="1" customFormat="1" ht="15" outlineLevel="1" x14ac:dyDescent="0.25">
      <c r="C4" s="2"/>
      <c r="D4" s="10" t="s">
        <v>1257</v>
      </c>
      <c r="E4" s="6" t="s">
        <v>1592</v>
      </c>
      <c r="G4" s="3"/>
    </row>
    <row r="5" spans="3:8" s="1" customFormat="1" ht="15" outlineLevel="1" x14ac:dyDescent="0.25">
      <c r="C5" s="2"/>
      <c r="D5" s="10" t="s">
        <v>1258</v>
      </c>
      <c r="E5" s="6" t="s">
        <v>23</v>
      </c>
      <c r="G5" s="3"/>
    </row>
    <row r="6" spans="3:8" s="1" customFormat="1" ht="15" outlineLevel="1" x14ac:dyDescent="0.25">
      <c r="C6" s="2"/>
      <c r="D6" s="10" t="s">
        <v>1259</v>
      </c>
      <c r="E6" s="6" t="s">
        <v>878</v>
      </c>
      <c r="G6" s="3"/>
    </row>
    <row r="7" spans="3:8" s="1" customFormat="1" ht="15" outlineLevel="1" x14ac:dyDescent="0.25">
      <c r="C7" s="2"/>
      <c r="D7" s="10" t="s">
        <v>371</v>
      </c>
      <c r="E7" s="6" t="s">
        <v>879</v>
      </c>
      <c r="G7" s="3"/>
    </row>
    <row r="8" spans="3:8" s="1" customFormat="1" ht="15" outlineLevel="1" x14ac:dyDescent="0.25">
      <c r="C8" s="2"/>
      <c r="D8" s="10" t="s">
        <v>1260</v>
      </c>
      <c r="E8" s="6" t="s">
        <v>880</v>
      </c>
      <c r="G8" s="3"/>
    </row>
    <row r="9" spans="3:8" s="1" customFormat="1" ht="30" outlineLevel="1" x14ac:dyDescent="0.25">
      <c r="C9" s="2"/>
      <c r="D9" s="10" t="s">
        <v>1261</v>
      </c>
      <c r="E9" s="6" t="s">
        <v>19</v>
      </c>
      <c r="G9" s="3"/>
    </row>
    <row r="10" spans="3:8" s="1" customFormat="1" ht="28.5" outlineLevel="1" x14ac:dyDescent="0.2">
      <c r="C10" s="2"/>
      <c r="D10" s="72" t="s">
        <v>1262</v>
      </c>
      <c r="E10" s="55" t="s">
        <v>23</v>
      </c>
      <c r="G10" s="3"/>
    </row>
    <row r="11" spans="3:8" s="1" customFormat="1" ht="45" outlineLevel="1" x14ac:dyDescent="0.25">
      <c r="C11" s="2"/>
      <c r="D11" s="10" t="s">
        <v>1263</v>
      </c>
      <c r="E11" s="6">
        <v>820</v>
      </c>
      <c r="G11" s="3"/>
    </row>
    <row r="12" spans="3:8" s="1" customFormat="1" ht="28.5" outlineLevel="1" x14ac:dyDescent="0.2">
      <c r="C12" s="2"/>
      <c r="D12" s="15" t="s">
        <v>1264</v>
      </c>
      <c r="E12" s="27">
        <v>820</v>
      </c>
      <c r="G12" s="3"/>
    </row>
    <row r="13" spans="3:8" s="1" customFormat="1" ht="28.5" outlineLevel="1" x14ac:dyDescent="0.2">
      <c r="C13" s="2"/>
      <c r="D13" s="15" t="s">
        <v>1265</v>
      </c>
      <c r="E13" s="27">
        <v>0</v>
      </c>
      <c r="G13" s="3"/>
    </row>
    <row r="14" spans="3:8" s="1" customFormat="1" ht="15" outlineLevel="1" thickBot="1" x14ac:dyDescent="0.25">
      <c r="C14" s="2"/>
      <c r="D14" s="16" t="s">
        <v>1266</v>
      </c>
      <c r="E14" s="91">
        <v>0</v>
      </c>
      <c r="G14" s="3"/>
    </row>
    <row r="15" spans="3:8" ht="15.75" thickTop="1" thickBot="1" x14ac:dyDescent="0.25"/>
    <row r="16" spans="3:8" ht="29.25" thickTop="1" thickBot="1" x14ac:dyDescent="0.45">
      <c r="D16" s="153" t="s">
        <v>1267</v>
      </c>
      <c r="E16" s="154"/>
    </row>
    <row r="17" spans="3:7" s="1" customFormat="1" ht="21.75" thickTop="1" thickBot="1" x14ac:dyDescent="0.35">
      <c r="C17" s="2"/>
      <c r="D17" s="155" t="s">
        <v>1268</v>
      </c>
      <c r="E17" s="156"/>
      <c r="G17" s="3"/>
    </row>
    <row r="18" spans="3:7" s="1" customFormat="1" ht="58.5" outlineLevel="1" thickTop="1" x14ac:dyDescent="0.25">
      <c r="C18" s="2"/>
      <c r="D18" s="13" t="s">
        <v>1269</v>
      </c>
      <c r="E18" s="4" t="s">
        <v>495</v>
      </c>
      <c r="G18" s="3"/>
    </row>
    <row r="19" spans="3:7" s="1" customFormat="1" ht="15" outlineLevel="1" x14ac:dyDescent="0.25">
      <c r="C19" s="2"/>
      <c r="D19" s="10" t="s">
        <v>1270</v>
      </c>
      <c r="E19" s="6" t="s">
        <v>36</v>
      </c>
      <c r="G19" s="3"/>
    </row>
    <row r="20" spans="3:7" s="1" customFormat="1" outlineLevel="1" x14ac:dyDescent="0.2">
      <c r="C20" s="2"/>
      <c r="D20" s="9" t="s">
        <v>1271</v>
      </c>
      <c r="E20" s="11" t="s">
        <v>23</v>
      </c>
      <c r="G20" s="3"/>
    </row>
    <row r="21" spans="3:7" s="1" customFormat="1" ht="45" outlineLevel="1" x14ac:dyDescent="0.25">
      <c r="C21" s="2"/>
      <c r="D21" s="10" t="s">
        <v>1272</v>
      </c>
      <c r="E21" s="6" t="s">
        <v>36</v>
      </c>
      <c r="G21" s="3"/>
    </row>
    <row r="22" spans="3:7" s="1" customFormat="1" ht="29.25" outlineLevel="1" thickBot="1" x14ac:dyDescent="0.25">
      <c r="C22" s="2"/>
      <c r="D22" s="44" t="s">
        <v>1273</v>
      </c>
      <c r="E22" s="45" t="s">
        <v>23</v>
      </c>
      <c r="G22" s="3"/>
    </row>
    <row r="23" spans="3:7" ht="15.75" thickTop="1" thickBot="1" x14ac:dyDescent="0.25"/>
    <row r="24" spans="3:7" s="1" customFormat="1" ht="21.75" thickTop="1" thickBot="1" x14ac:dyDescent="0.35">
      <c r="C24" s="2"/>
      <c r="D24" s="145" t="s">
        <v>1274</v>
      </c>
      <c r="E24" s="146"/>
      <c r="G24" s="3"/>
    </row>
    <row r="25" spans="3:7" s="1" customFormat="1" ht="19.5" thickTop="1" thickBot="1" x14ac:dyDescent="0.25">
      <c r="C25" s="2"/>
      <c r="D25" s="151" t="s">
        <v>1275</v>
      </c>
      <c r="E25" s="152"/>
      <c r="G25" s="28"/>
    </row>
    <row r="26" spans="3:7" s="1" customFormat="1" ht="44.25" outlineLevel="1" thickTop="1" x14ac:dyDescent="0.25">
      <c r="C26" s="2"/>
      <c r="D26" s="13" t="s">
        <v>1276</v>
      </c>
      <c r="E26" s="4" t="s">
        <v>24</v>
      </c>
      <c r="G26" s="3"/>
    </row>
    <row r="27" spans="3:7" s="1" customFormat="1" ht="45.75" outlineLevel="1" thickBot="1" x14ac:dyDescent="0.3">
      <c r="C27" s="2"/>
      <c r="D27" s="12" t="s">
        <v>1277</v>
      </c>
      <c r="E27" s="31">
        <v>999</v>
      </c>
      <c r="G27" s="3"/>
    </row>
    <row r="28" spans="3:7" s="1" customFormat="1" ht="19.5" thickTop="1" thickBot="1" x14ac:dyDescent="0.25">
      <c r="C28" s="2"/>
      <c r="D28" s="151" t="s">
        <v>1278</v>
      </c>
      <c r="E28" s="152"/>
      <c r="G28" s="28"/>
    </row>
    <row r="29" spans="3:7" s="1" customFormat="1" ht="30.75" outlineLevel="1" thickTop="1" x14ac:dyDescent="0.25">
      <c r="C29" s="2"/>
      <c r="D29" s="13" t="s">
        <v>1279</v>
      </c>
      <c r="E29" s="111" t="s">
        <v>884</v>
      </c>
      <c r="G29" s="3"/>
    </row>
    <row r="30" spans="3:7" s="1" customFormat="1" ht="43.5" outlineLevel="1" x14ac:dyDescent="0.25">
      <c r="C30" s="2"/>
      <c r="D30" s="10" t="s">
        <v>1280</v>
      </c>
      <c r="E30" s="6" t="s">
        <v>899</v>
      </c>
      <c r="G30" s="3"/>
    </row>
    <row r="31" spans="3:7" s="1" customFormat="1" ht="60" outlineLevel="1" x14ac:dyDescent="0.25">
      <c r="C31" s="2"/>
      <c r="D31" s="10" t="s">
        <v>1281</v>
      </c>
      <c r="E31" s="6" t="s">
        <v>41</v>
      </c>
      <c r="G31" s="3"/>
    </row>
    <row r="32" spans="3:7" s="1" customFormat="1" ht="30" outlineLevel="1" x14ac:dyDescent="0.25">
      <c r="C32" s="2"/>
      <c r="D32" s="10" t="s">
        <v>1282</v>
      </c>
      <c r="E32" s="6" t="s">
        <v>42</v>
      </c>
      <c r="G32" s="3"/>
    </row>
    <row r="33" spans="3:7" s="1" customFormat="1" ht="30" outlineLevel="1" x14ac:dyDescent="0.25">
      <c r="C33" s="2"/>
      <c r="D33" s="10" t="s">
        <v>1283</v>
      </c>
      <c r="E33" s="6" t="s">
        <v>27</v>
      </c>
      <c r="G33" s="3"/>
    </row>
    <row r="34" spans="3:7" s="1" customFormat="1" ht="29.25" outlineLevel="1" thickBot="1" x14ac:dyDescent="0.25">
      <c r="C34" s="2"/>
      <c r="D34" s="16" t="s">
        <v>1284</v>
      </c>
      <c r="E34" s="7" t="s">
        <v>297</v>
      </c>
      <c r="G34" s="3"/>
    </row>
    <row r="35" spans="3:7" s="1" customFormat="1" ht="19.5" thickTop="1" thickBot="1" x14ac:dyDescent="0.25">
      <c r="C35" s="2"/>
      <c r="D35" s="151" t="s">
        <v>1285</v>
      </c>
      <c r="E35" s="152"/>
      <c r="G35" s="3"/>
    </row>
    <row r="36" spans="3:7" s="1" customFormat="1" ht="15.75" outlineLevel="1" thickTop="1" x14ac:dyDescent="0.25">
      <c r="C36" s="2"/>
      <c r="D36" s="13" t="s">
        <v>1286</v>
      </c>
      <c r="E36" s="4" t="s">
        <v>22</v>
      </c>
      <c r="G36" s="3"/>
    </row>
    <row r="37" spans="3:7" s="1" customFormat="1" ht="15" outlineLevel="1" x14ac:dyDescent="0.25">
      <c r="C37" s="2"/>
      <c r="D37" s="10" t="s">
        <v>1287</v>
      </c>
      <c r="E37" s="6" t="s">
        <v>22</v>
      </c>
      <c r="G37" s="3"/>
    </row>
    <row r="38" spans="3:7" s="1" customFormat="1" ht="15" outlineLevel="1" x14ac:dyDescent="0.25">
      <c r="C38" s="2"/>
      <c r="D38" s="10" t="s">
        <v>1288</v>
      </c>
      <c r="E38" s="6" t="s">
        <v>284</v>
      </c>
      <c r="G38" s="3"/>
    </row>
    <row r="39" spans="3:7" s="1" customFormat="1" ht="15" outlineLevel="1" x14ac:dyDescent="0.25">
      <c r="C39" s="2"/>
      <c r="D39" s="10" t="s">
        <v>1289</v>
      </c>
      <c r="E39" s="6" t="s">
        <v>30</v>
      </c>
      <c r="G39" s="3"/>
    </row>
    <row r="40" spans="3:7" s="1" customFormat="1" ht="45.75" outlineLevel="1" thickBot="1" x14ac:dyDescent="0.3">
      <c r="C40" s="2"/>
      <c r="D40" s="12" t="s">
        <v>1290</v>
      </c>
      <c r="E40" s="7" t="s">
        <v>31</v>
      </c>
      <c r="G40" s="3"/>
    </row>
    <row r="41" spans="3:7" s="1" customFormat="1" ht="19.5" thickTop="1" thickBot="1" x14ac:dyDescent="0.25">
      <c r="C41" s="2"/>
      <c r="D41" s="151" t="s">
        <v>1291</v>
      </c>
      <c r="E41" s="152"/>
      <c r="G41" s="3"/>
    </row>
    <row r="42" spans="3:7" s="1" customFormat="1" ht="15.75" outlineLevel="1" thickTop="1" x14ac:dyDescent="0.25">
      <c r="C42" s="2"/>
      <c r="D42" s="13" t="s">
        <v>1292</v>
      </c>
      <c r="E42" s="4" t="s">
        <v>22</v>
      </c>
      <c r="G42" s="3"/>
    </row>
    <row r="43" spans="3:7" s="1" customFormat="1" ht="15" outlineLevel="1" x14ac:dyDescent="0.25">
      <c r="C43" s="2"/>
      <c r="D43" s="10" t="s">
        <v>1293</v>
      </c>
      <c r="E43" s="6" t="s">
        <v>22</v>
      </c>
      <c r="G43" s="3"/>
    </row>
    <row r="44" spans="3:7" s="1" customFormat="1" ht="15" outlineLevel="1" x14ac:dyDescent="0.25">
      <c r="C44" s="2"/>
      <c r="D44" s="10" t="s">
        <v>1294</v>
      </c>
      <c r="E44" s="6" t="s">
        <v>32</v>
      </c>
      <c r="G44" s="3"/>
    </row>
    <row r="45" spans="3:7" s="1" customFormat="1" ht="30.75" outlineLevel="1" thickBot="1" x14ac:dyDescent="0.3">
      <c r="C45" s="2"/>
      <c r="D45" s="12" t="s">
        <v>1295</v>
      </c>
      <c r="E45" s="7" t="s">
        <v>34</v>
      </c>
      <c r="G45" s="3"/>
    </row>
    <row r="46" spans="3:7" s="1" customFormat="1" ht="19.5" thickTop="1" thickBot="1" x14ac:dyDescent="0.25">
      <c r="C46" s="2"/>
      <c r="D46" s="151" t="s">
        <v>1296</v>
      </c>
      <c r="E46" s="152"/>
      <c r="G46" s="3"/>
    </row>
    <row r="47" spans="3:7" s="1" customFormat="1" ht="15.75" outlineLevel="1" thickTop="1" x14ac:dyDescent="0.25">
      <c r="C47" s="2"/>
      <c r="D47" s="13" t="s">
        <v>1297</v>
      </c>
      <c r="E47" s="4" t="s">
        <v>22</v>
      </c>
      <c r="G47" s="3"/>
    </row>
    <row r="48" spans="3:7" s="1" customFormat="1" ht="15.75" outlineLevel="1" thickBot="1" x14ac:dyDescent="0.3">
      <c r="C48" s="2"/>
      <c r="D48" s="12" t="s">
        <v>114</v>
      </c>
      <c r="E48" s="7" t="s">
        <v>22</v>
      </c>
      <c r="G48" s="3"/>
    </row>
    <row r="49" spans="3:7" s="1" customFormat="1" ht="19.5" thickTop="1" thickBot="1" x14ac:dyDescent="0.25">
      <c r="C49" s="2"/>
      <c r="D49" s="151" t="s">
        <v>1298</v>
      </c>
      <c r="E49" s="152"/>
      <c r="G49" s="3"/>
    </row>
    <row r="50" spans="3:7" s="1" customFormat="1" ht="30.75" outlineLevel="1" thickTop="1" x14ac:dyDescent="0.25">
      <c r="C50" s="2"/>
      <c r="D50" s="13" t="s">
        <v>1112</v>
      </c>
      <c r="E50" s="4" t="s">
        <v>32</v>
      </c>
      <c r="G50" s="3"/>
    </row>
    <row r="51" spans="3:7" s="1" customFormat="1" ht="30.75" outlineLevel="1" thickBot="1" x14ac:dyDescent="0.3">
      <c r="C51" s="2"/>
      <c r="D51" s="12" t="s">
        <v>1299</v>
      </c>
      <c r="E51" s="7" t="s">
        <v>22</v>
      </c>
      <c r="G51" s="3"/>
    </row>
    <row r="52" spans="3:7" s="1" customFormat="1" ht="19.5" thickTop="1" thickBot="1" x14ac:dyDescent="0.25">
      <c r="C52" s="2"/>
      <c r="D52" s="151" t="s">
        <v>1300</v>
      </c>
      <c r="E52" s="152"/>
      <c r="G52" s="3"/>
    </row>
    <row r="53" spans="3:7" s="1" customFormat="1" ht="30.75" outlineLevel="1" thickTop="1" x14ac:dyDescent="0.25">
      <c r="C53" s="2"/>
      <c r="D53" s="13" t="s">
        <v>1301</v>
      </c>
      <c r="E53" s="4" t="s">
        <v>32</v>
      </c>
      <c r="G53" s="3"/>
    </row>
    <row r="54" spans="3:7" s="1" customFormat="1" outlineLevel="1" x14ac:dyDescent="0.2">
      <c r="C54" s="2"/>
      <c r="D54" s="15" t="s">
        <v>1302</v>
      </c>
      <c r="E54" s="27" t="s">
        <v>33</v>
      </c>
      <c r="G54" s="3"/>
    </row>
    <row r="55" spans="3:7" s="1" customFormat="1" outlineLevel="1" x14ac:dyDescent="0.2">
      <c r="C55" s="2"/>
      <c r="D55" s="15" t="s">
        <v>1303</v>
      </c>
      <c r="E55" s="27" t="s">
        <v>33</v>
      </c>
      <c r="G55" s="3"/>
    </row>
    <row r="56" spans="3:7" s="1" customFormat="1" outlineLevel="1" x14ac:dyDescent="0.2">
      <c r="C56" s="2"/>
      <c r="D56" s="15" t="s">
        <v>1304</v>
      </c>
      <c r="E56" s="27" t="s">
        <v>32</v>
      </c>
      <c r="G56" s="3"/>
    </row>
    <row r="57" spans="3:7" s="1" customFormat="1" ht="28.5" outlineLevel="1" x14ac:dyDescent="0.2">
      <c r="C57" s="2"/>
      <c r="D57" s="15" t="s">
        <v>1305</v>
      </c>
      <c r="E57" s="27" t="s">
        <v>33</v>
      </c>
      <c r="G57" s="3"/>
    </row>
    <row r="58" spans="3:7" s="1" customFormat="1" ht="15" outlineLevel="1" thickBot="1" x14ac:dyDescent="0.25">
      <c r="C58" s="2"/>
      <c r="D58" s="16" t="s">
        <v>1306</v>
      </c>
      <c r="E58" s="91" t="s">
        <v>1593</v>
      </c>
      <c r="G58" s="3"/>
    </row>
    <row r="59" spans="3:7" s="1" customFormat="1" ht="19.5" thickTop="1" thickBot="1" x14ac:dyDescent="0.25">
      <c r="C59" s="2"/>
      <c r="D59" s="151" t="s">
        <v>1307</v>
      </c>
      <c r="E59" s="152"/>
      <c r="G59" s="3"/>
    </row>
    <row r="60" spans="3:7" s="1" customFormat="1" ht="16.5" thickTop="1" thickBot="1" x14ac:dyDescent="0.3">
      <c r="C60" s="2"/>
      <c r="D60" s="46"/>
      <c r="E60" s="47" t="s">
        <v>34</v>
      </c>
      <c r="G60" s="3"/>
    </row>
    <row r="61" spans="3:7" s="1" customFormat="1" ht="15.75" thickTop="1" thickBot="1" x14ac:dyDescent="0.25">
      <c r="C61" s="2"/>
      <c r="D61" s="2"/>
      <c r="E61" s="8"/>
      <c r="G61" s="3"/>
    </row>
    <row r="62" spans="3:7" s="1" customFormat="1" ht="21.75" thickTop="1" thickBot="1" x14ac:dyDescent="0.35">
      <c r="C62" s="2"/>
      <c r="D62" s="145" t="s">
        <v>1308</v>
      </c>
      <c r="E62" s="146"/>
      <c r="G62" s="3"/>
    </row>
    <row r="63" spans="3:7" s="1" customFormat="1" ht="19.5" thickTop="1" thickBot="1" x14ac:dyDescent="0.25">
      <c r="C63" s="2"/>
      <c r="D63" s="151" t="s">
        <v>1309</v>
      </c>
      <c r="E63" s="152"/>
      <c r="G63" s="3"/>
    </row>
    <row r="64" spans="3:7" s="1" customFormat="1" ht="30.75" outlineLevel="1" thickTop="1" x14ac:dyDescent="0.25">
      <c r="C64" s="2"/>
      <c r="D64" s="13" t="s">
        <v>290</v>
      </c>
      <c r="E64" s="4" t="s">
        <v>22</v>
      </c>
      <c r="F64" s="18"/>
      <c r="G64" s="3"/>
    </row>
    <row r="65" spans="3:7" s="1" customFormat="1" ht="15.75" outlineLevel="1" thickBot="1" x14ac:dyDescent="0.3">
      <c r="C65" s="2"/>
      <c r="D65" s="12" t="s">
        <v>1310</v>
      </c>
      <c r="E65" s="7" t="s">
        <v>32</v>
      </c>
      <c r="G65" s="3"/>
    </row>
    <row r="66" spans="3:7" s="1" customFormat="1" ht="19.5" thickTop="1" thickBot="1" x14ac:dyDescent="0.25">
      <c r="C66" s="2"/>
      <c r="D66" s="151" t="s">
        <v>1311</v>
      </c>
      <c r="E66" s="152"/>
      <c r="G66" s="3"/>
    </row>
    <row r="67" spans="3:7" s="1" customFormat="1" ht="15.75" outlineLevel="1" thickTop="1" x14ac:dyDescent="0.25">
      <c r="C67" s="2"/>
      <c r="D67" s="13" t="s">
        <v>1312</v>
      </c>
      <c r="E67" s="4" t="s">
        <v>33</v>
      </c>
      <c r="G67" s="3"/>
    </row>
    <row r="68" spans="3:7" s="1" customFormat="1" ht="15" outlineLevel="1" x14ac:dyDescent="0.25">
      <c r="C68" s="2"/>
      <c r="D68" s="10" t="s">
        <v>1313</v>
      </c>
      <c r="E68" s="6" t="s">
        <v>22</v>
      </c>
      <c r="G68" s="3"/>
    </row>
    <row r="69" spans="3:7" s="1" customFormat="1" ht="30.75" outlineLevel="1" thickBot="1" x14ac:dyDescent="0.3">
      <c r="C69" s="2"/>
      <c r="D69" s="12" t="s">
        <v>1314</v>
      </c>
      <c r="E69" s="7" t="s">
        <v>22</v>
      </c>
      <c r="G69" s="3"/>
    </row>
    <row r="70" spans="3:7" s="1" customFormat="1" ht="15.75" thickTop="1" thickBot="1" x14ac:dyDescent="0.25">
      <c r="C70" s="2"/>
      <c r="D70" s="2"/>
      <c r="E70" s="8"/>
      <c r="G70" s="3"/>
    </row>
    <row r="71" spans="3:7" s="1" customFormat="1" ht="21.75" thickTop="1" thickBot="1" x14ac:dyDescent="0.35">
      <c r="C71" s="2"/>
      <c r="D71" s="145" t="s">
        <v>1315</v>
      </c>
      <c r="E71" s="146"/>
      <c r="G71" s="3"/>
    </row>
    <row r="72" spans="3:7" s="1" customFormat="1" ht="44.25" outlineLevel="1" thickTop="1" x14ac:dyDescent="0.25">
      <c r="C72" s="2"/>
      <c r="D72" s="13" t="s">
        <v>1316</v>
      </c>
      <c r="E72" s="4" t="s">
        <v>20</v>
      </c>
      <c r="G72" s="3"/>
    </row>
    <row r="73" spans="3:7" s="1" customFormat="1" ht="30" outlineLevel="1" x14ac:dyDescent="0.25">
      <c r="C73" s="2"/>
      <c r="D73" s="10" t="s">
        <v>1317</v>
      </c>
      <c r="E73" s="6" t="s">
        <v>53</v>
      </c>
      <c r="G73" s="3"/>
    </row>
    <row r="74" spans="3:7" s="1" customFormat="1" ht="30" outlineLevel="1" x14ac:dyDescent="0.25">
      <c r="C74" s="2"/>
      <c r="D74" s="10" t="s">
        <v>1318</v>
      </c>
      <c r="E74" s="6" t="s">
        <v>145</v>
      </c>
      <c r="G74" s="3"/>
    </row>
    <row r="75" spans="3:7" s="1" customFormat="1" ht="30" outlineLevel="1" x14ac:dyDescent="0.25">
      <c r="C75" s="2"/>
      <c r="D75" s="10" t="s">
        <v>1319</v>
      </c>
      <c r="E75" s="6" t="s">
        <v>195</v>
      </c>
      <c r="G75" s="3"/>
    </row>
    <row r="76" spans="3:7" s="1" customFormat="1" ht="30" outlineLevel="1" x14ac:dyDescent="0.25">
      <c r="C76" s="2"/>
      <c r="D76" s="10" t="s">
        <v>1320</v>
      </c>
      <c r="E76" s="6" t="s">
        <v>1467</v>
      </c>
      <c r="G76" s="157"/>
    </row>
    <row r="77" spans="3:7" s="1" customFormat="1" ht="15" outlineLevel="1" thickBot="1" x14ac:dyDescent="0.25">
      <c r="C77" s="2"/>
      <c r="D77" s="44" t="s">
        <v>1321</v>
      </c>
      <c r="E77" s="45" t="s">
        <v>23</v>
      </c>
      <c r="G77" s="157"/>
    </row>
    <row r="78" spans="3:7" s="1" customFormat="1" ht="19.5" thickTop="1" thickBot="1" x14ac:dyDescent="0.25">
      <c r="C78" s="2"/>
      <c r="D78" s="151" t="s">
        <v>1322</v>
      </c>
      <c r="E78" s="152"/>
      <c r="G78" s="3"/>
    </row>
    <row r="79" spans="3:7" s="1" customFormat="1" ht="15.75" outlineLevel="1" thickTop="1" x14ac:dyDescent="0.25">
      <c r="C79" s="2"/>
      <c r="D79" s="13" t="s">
        <v>1323</v>
      </c>
      <c r="E79" s="4" t="s">
        <v>109</v>
      </c>
      <c r="G79" s="3"/>
    </row>
    <row r="80" spans="3:7" s="1" customFormat="1" ht="28.5" outlineLevel="1" x14ac:dyDescent="0.2">
      <c r="C80" s="2"/>
      <c r="D80" s="15" t="s">
        <v>1324</v>
      </c>
      <c r="E80" s="27" t="s">
        <v>76</v>
      </c>
      <c r="G80" s="3"/>
    </row>
    <row r="81" spans="3:7" s="1" customFormat="1" ht="30" outlineLevel="1" thickBot="1" x14ac:dyDescent="0.3">
      <c r="C81" s="2"/>
      <c r="D81" s="12" t="s">
        <v>1325</v>
      </c>
      <c r="E81" s="56" t="s">
        <v>882</v>
      </c>
      <c r="G81" s="3"/>
    </row>
    <row r="82" spans="3:7" s="1" customFormat="1" ht="19.5" thickTop="1" thickBot="1" x14ac:dyDescent="0.25">
      <c r="C82" s="2"/>
      <c r="D82" s="151" t="s">
        <v>1326</v>
      </c>
      <c r="E82" s="152"/>
      <c r="G82" s="28"/>
    </row>
    <row r="83" spans="3:7" s="1" customFormat="1" ht="30.75" outlineLevel="1" thickTop="1" x14ac:dyDescent="0.25">
      <c r="C83" s="2"/>
      <c r="D83" s="13" t="s">
        <v>1327</v>
      </c>
      <c r="E83" s="4" t="s">
        <v>32</v>
      </c>
      <c r="G83" s="3"/>
    </row>
    <row r="84" spans="3:7" s="1" customFormat="1" ht="30" outlineLevel="1" x14ac:dyDescent="0.25">
      <c r="C84" s="2"/>
      <c r="D84" s="10" t="s">
        <v>1328</v>
      </c>
      <c r="E84" s="6" t="s">
        <v>32</v>
      </c>
      <c r="G84" s="3"/>
    </row>
    <row r="85" spans="3:7" s="1" customFormat="1" ht="60" outlineLevel="1" x14ac:dyDescent="0.25">
      <c r="C85" s="2"/>
      <c r="D85" s="10" t="s">
        <v>1329</v>
      </c>
      <c r="E85" s="6" t="s">
        <v>33</v>
      </c>
      <c r="G85" s="3"/>
    </row>
    <row r="86" spans="3:7" s="1" customFormat="1" ht="30" outlineLevel="1" x14ac:dyDescent="0.25">
      <c r="C86" s="2"/>
      <c r="D86" s="10" t="s">
        <v>1330</v>
      </c>
      <c r="E86" s="6" t="s">
        <v>32</v>
      </c>
      <c r="G86" s="3"/>
    </row>
    <row r="87" spans="3:7" s="1" customFormat="1" ht="30.75" outlineLevel="1" thickBot="1" x14ac:dyDescent="0.3">
      <c r="C87" s="2"/>
      <c r="D87" s="12" t="s">
        <v>1331</v>
      </c>
      <c r="E87" s="7" t="s">
        <v>33</v>
      </c>
      <c r="G87" s="3"/>
    </row>
    <row r="88" spans="3:7" s="1" customFormat="1" ht="19.5" thickTop="1" thickBot="1" x14ac:dyDescent="0.25">
      <c r="C88" s="2"/>
      <c r="D88" s="151" t="s">
        <v>1332</v>
      </c>
      <c r="E88" s="152"/>
      <c r="G88" s="3"/>
    </row>
    <row r="89" spans="3:7" s="1" customFormat="1" ht="44.25" outlineLevel="1" thickTop="1" x14ac:dyDescent="0.25">
      <c r="C89" s="2"/>
      <c r="D89" s="13" t="s">
        <v>1333</v>
      </c>
      <c r="E89" s="4" t="s">
        <v>20</v>
      </c>
      <c r="G89" s="3"/>
    </row>
    <row r="90" spans="3:7" s="1" customFormat="1" ht="15" outlineLevel="1" x14ac:dyDescent="0.25">
      <c r="C90" s="2"/>
      <c r="D90" s="10" t="s">
        <v>1334</v>
      </c>
      <c r="E90" s="6" t="s">
        <v>27</v>
      </c>
      <c r="G90" s="3"/>
    </row>
    <row r="91" spans="3:7" s="1" customFormat="1" ht="30" outlineLevel="1" x14ac:dyDescent="0.25">
      <c r="C91" s="2"/>
      <c r="D91" s="10" t="s">
        <v>1335</v>
      </c>
      <c r="E91" s="6" t="s">
        <v>32</v>
      </c>
      <c r="G91" s="3"/>
    </row>
    <row r="92" spans="3:7" s="1" customFormat="1" ht="30" outlineLevel="1" x14ac:dyDescent="0.25">
      <c r="C92" s="2"/>
      <c r="D92" s="10" t="s">
        <v>1332</v>
      </c>
      <c r="E92" s="6" t="s">
        <v>31</v>
      </c>
      <c r="G92" s="3"/>
    </row>
    <row r="93" spans="3:7" s="1" customFormat="1" ht="15" outlineLevel="1" thickBot="1" x14ac:dyDescent="0.25">
      <c r="C93" s="2"/>
      <c r="D93" s="20" t="s">
        <v>1271</v>
      </c>
      <c r="E93" s="14">
        <v>0</v>
      </c>
      <c r="G93" s="3"/>
    </row>
    <row r="94" spans="3:7" s="1" customFormat="1" ht="19.5" thickTop="1" thickBot="1" x14ac:dyDescent="0.25">
      <c r="C94" s="2"/>
      <c r="D94" s="151" t="s">
        <v>1336</v>
      </c>
      <c r="E94" s="152"/>
      <c r="G94" s="3"/>
    </row>
    <row r="95" spans="3:7" s="1" customFormat="1" ht="15.75" outlineLevel="1" thickTop="1" x14ac:dyDescent="0.25">
      <c r="C95" s="2"/>
      <c r="D95" s="13" t="s">
        <v>1337</v>
      </c>
      <c r="E95" s="4" t="s">
        <v>32</v>
      </c>
      <c r="G95" s="3"/>
    </row>
    <row r="96" spans="3:7" s="1" customFormat="1" ht="15" outlineLevel="1" x14ac:dyDescent="0.25">
      <c r="C96" s="2"/>
      <c r="D96" s="10" t="s">
        <v>1338</v>
      </c>
      <c r="E96" s="6" t="s">
        <v>32</v>
      </c>
      <c r="G96" s="3"/>
    </row>
    <row r="97" spans="3:7" s="1" customFormat="1" ht="15.75" outlineLevel="1" thickBot="1" x14ac:dyDescent="0.3">
      <c r="C97" s="2"/>
      <c r="D97" s="12" t="s">
        <v>1339</v>
      </c>
      <c r="E97" s="7" t="s">
        <v>34</v>
      </c>
      <c r="G97" s="3"/>
    </row>
    <row r="98" spans="3:7" s="1" customFormat="1" ht="15.75" thickTop="1" thickBot="1" x14ac:dyDescent="0.25">
      <c r="C98" s="2"/>
      <c r="D98" s="2"/>
      <c r="E98" s="8"/>
      <c r="G98" s="3"/>
    </row>
    <row r="99" spans="3:7" s="1" customFormat="1" ht="21.75" thickTop="1" thickBot="1" x14ac:dyDescent="0.35">
      <c r="C99" s="2"/>
      <c r="D99" s="145" t="s">
        <v>1340</v>
      </c>
      <c r="E99" s="146"/>
      <c r="G99" s="17"/>
    </row>
    <row r="100" spans="3:7" s="1" customFormat="1" ht="19.5" thickTop="1" thickBot="1" x14ac:dyDescent="0.25">
      <c r="C100" s="2"/>
      <c r="D100" s="151" t="s">
        <v>1341</v>
      </c>
      <c r="E100" s="152"/>
      <c r="G100" s="17"/>
    </row>
    <row r="101" spans="3:7" s="1" customFormat="1" ht="16.5" outlineLevel="1" thickTop="1" thickBot="1" x14ac:dyDescent="0.3">
      <c r="C101" s="2"/>
      <c r="D101" s="46" t="s">
        <v>1342</v>
      </c>
      <c r="E101" s="47" t="s">
        <v>72</v>
      </c>
      <c r="G101" s="3"/>
    </row>
    <row r="102" spans="3:7" s="1" customFormat="1" ht="19.5" thickTop="1" thickBot="1" x14ac:dyDescent="0.25">
      <c r="C102" s="2"/>
      <c r="D102" s="151" t="s">
        <v>1343</v>
      </c>
      <c r="E102" s="152"/>
      <c r="G102" s="3"/>
    </row>
    <row r="103" spans="3:7" s="1" customFormat="1" ht="15.75" outlineLevel="1" thickTop="1" x14ac:dyDescent="0.25">
      <c r="C103" s="2"/>
      <c r="D103" s="13" t="s">
        <v>1344</v>
      </c>
      <c r="E103" s="4" t="s">
        <v>32</v>
      </c>
      <c r="G103" s="3"/>
    </row>
    <row r="104" spans="3:7" s="1" customFormat="1" ht="45.75" outlineLevel="1" thickBot="1" x14ac:dyDescent="0.3">
      <c r="C104" s="2"/>
      <c r="D104" s="12" t="s">
        <v>1345</v>
      </c>
      <c r="E104" s="7" t="s">
        <v>32</v>
      </c>
      <c r="G104" s="3"/>
    </row>
    <row r="105" spans="3:7" s="1" customFormat="1" ht="19.5" thickTop="1" thickBot="1" x14ac:dyDescent="0.25">
      <c r="C105" s="2"/>
      <c r="D105" s="151" t="s">
        <v>1307</v>
      </c>
      <c r="E105" s="152"/>
      <c r="G105" s="3"/>
    </row>
    <row r="106" spans="3:7" s="1" customFormat="1" ht="16.5" thickTop="1" thickBot="1" x14ac:dyDescent="0.3">
      <c r="C106" s="2"/>
      <c r="D106" s="46"/>
      <c r="E106" s="47" t="s">
        <v>34</v>
      </c>
      <c r="G106" s="3"/>
    </row>
    <row r="107" spans="3:7" s="1" customFormat="1" ht="15.75" thickTop="1" thickBot="1" x14ac:dyDescent="0.25">
      <c r="C107" s="2"/>
      <c r="D107" s="2"/>
      <c r="E107" s="8"/>
      <c r="G107" s="3"/>
    </row>
    <row r="108" spans="3:7" s="1" customFormat="1" ht="21.75" thickTop="1" thickBot="1" x14ac:dyDescent="0.35">
      <c r="C108" s="2"/>
      <c r="D108" s="145" t="s">
        <v>1346</v>
      </c>
      <c r="E108" s="146"/>
      <c r="G108" s="3"/>
    </row>
    <row r="109" spans="3:7" s="1" customFormat="1" ht="19.5" thickTop="1" thickBot="1" x14ac:dyDescent="0.25">
      <c r="C109" s="2"/>
      <c r="D109" s="151" t="s">
        <v>1347</v>
      </c>
      <c r="E109" s="152"/>
      <c r="G109" s="3"/>
    </row>
    <row r="110" spans="3:7" s="1" customFormat="1" ht="105.75" outlineLevel="1" thickTop="1" x14ac:dyDescent="0.25">
      <c r="C110" s="2"/>
      <c r="D110" s="13" t="s">
        <v>1348</v>
      </c>
      <c r="E110" s="4" t="s">
        <v>32</v>
      </c>
      <c r="G110" s="3"/>
    </row>
    <row r="111" spans="3:7" s="1" customFormat="1" ht="90.75" outlineLevel="1" thickBot="1" x14ac:dyDescent="0.3">
      <c r="C111" s="2"/>
      <c r="D111" s="12" t="s">
        <v>1349</v>
      </c>
      <c r="E111" s="7" t="s">
        <v>32</v>
      </c>
      <c r="G111" s="3"/>
    </row>
    <row r="112" spans="3:7" s="1" customFormat="1" ht="19.5" thickTop="1" thickBot="1" x14ac:dyDescent="0.25">
      <c r="C112" s="2"/>
      <c r="D112" s="151" t="s">
        <v>1379</v>
      </c>
      <c r="E112" s="152"/>
      <c r="G112" s="3"/>
    </row>
    <row r="113" spans="3:7" s="1" customFormat="1" ht="45.75" outlineLevel="1" thickTop="1" x14ac:dyDescent="0.25">
      <c r="C113" s="2"/>
      <c r="D113" s="13" t="s">
        <v>1351</v>
      </c>
      <c r="E113" s="4" t="s">
        <v>32</v>
      </c>
      <c r="G113" s="3"/>
    </row>
    <row r="114" spans="3:7" s="1" customFormat="1" ht="45.75" outlineLevel="1" thickBot="1" x14ac:dyDescent="0.3">
      <c r="C114" s="2"/>
      <c r="D114" s="12" t="s">
        <v>1352</v>
      </c>
      <c r="E114" s="7" t="s">
        <v>32</v>
      </c>
      <c r="G114" s="3"/>
    </row>
    <row r="115" spans="3:7" s="1" customFormat="1" ht="15.75" thickTop="1" thickBot="1" x14ac:dyDescent="0.25">
      <c r="C115" s="2"/>
      <c r="D115" s="2"/>
      <c r="E115" s="8"/>
      <c r="G115" s="3"/>
    </row>
    <row r="116" spans="3:7" s="1" customFormat="1" ht="29.25" thickTop="1" thickBot="1" x14ac:dyDescent="0.45">
      <c r="C116" s="2"/>
      <c r="D116" s="158" t="s">
        <v>1353</v>
      </c>
      <c r="E116" s="159"/>
      <c r="G116" s="3"/>
    </row>
    <row r="117" spans="3:7" s="1" customFormat="1" ht="19.5" thickTop="1" thickBot="1" x14ac:dyDescent="0.25">
      <c r="C117" s="2"/>
      <c r="D117" s="151" t="s">
        <v>1354</v>
      </c>
      <c r="E117" s="152"/>
      <c r="G117" s="3"/>
    </row>
    <row r="118" spans="3:7" s="1" customFormat="1" ht="30.75" outlineLevel="1" thickTop="1" x14ac:dyDescent="0.25">
      <c r="C118" s="2"/>
      <c r="D118" s="13" t="s">
        <v>1355</v>
      </c>
      <c r="E118" s="4" t="s">
        <v>117</v>
      </c>
      <c r="G118" s="3"/>
    </row>
    <row r="119" spans="3:7" s="1" customFormat="1" ht="30" outlineLevel="1" thickBot="1" x14ac:dyDescent="0.3">
      <c r="C119" s="2"/>
      <c r="D119" s="12" t="s">
        <v>1356</v>
      </c>
      <c r="E119" s="7" t="s">
        <v>385</v>
      </c>
      <c r="G119" s="3"/>
    </row>
    <row r="120" spans="3:7" s="1" customFormat="1" ht="19.5" thickTop="1" thickBot="1" x14ac:dyDescent="0.25">
      <c r="C120" s="2"/>
      <c r="D120" s="151" t="s">
        <v>1357</v>
      </c>
      <c r="E120" s="152"/>
      <c r="G120" s="3"/>
    </row>
    <row r="121" spans="3:7" s="1" customFormat="1" ht="43.5" outlineLevel="1" thickTop="1" x14ac:dyDescent="0.2">
      <c r="C121" s="2"/>
      <c r="D121" s="21" t="s">
        <v>1358</v>
      </c>
      <c r="E121" s="4" t="s">
        <v>1435</v>
      </c>
      <c r="G121" s="3"/>
    </row>
    <row r="122" spans="3:7" s="1" customFormat="1" ht="42.75" outlineLevel="1" x14ac:dyDescent="0.2">
      <c r="C122" s="2"/>
      <c r="D122" s="15" t="s">
        <v>1359</v>
      </c>
      <c r="E122" s="6" t="s">
        <v>1383</v>
      </c>
      <c r="G122" s="3"/>
    </row>
    <row r="123" spans="3:7" s="1" customFormat="1" ht="42.75" outlineLevel="1" x14ac:dyDescent="0.2">
      <c r="C123" s="2"/>
      <c r="D123" s="15" t="s">
        <v>1360</v>
      </c>
      <c r="E123" s="6" t="s">
        <v>1397</v>
      </c>
      <c r="G123" s="3"/>
    </row>
    <row r="124" spans="3:7" s="1" customFormat="1" ht="43.5" outlineLevel="1" thickBot="1" x14ac:dyDescent="0.25">
      <c r="C124" s="2"/>
      <c r="D124" s="16" t="s">
        <v>1361</v>
      </c>
      <c r="E124" s="7" t="s">
        <v>1407</v>
      </c>
      <c r="G124" s="3"/>
    </row>
    <row r="125" spans="3:7" s="1" customFormat="1" ht="15.75" thickTop="1" thickBot="1" x14ac:dyDescent="0.25">
      <c r="C125" s="2"/>
      <c r="D125" s="151" t="s">
        <v>1594</v>
      </c>
      <c r="E125" s="152" t="s">
        <v>885</v>
      </c>
      <c r="G125" s="3"/>
    </row>
    <row r="126" spans="3:7" s="1" customFormat="1" ht="15.75" outlineLevel="1" thickTop="1" x14ac:dyDescent="0.25">
      <c r="C126" s="2"/>
      <c r="D126" s="13" t="s">
        <v>1362</v>
      </c>
      <c r="E126" s="4" t="s">
        <v>47</v>
      </c>
      <c r="G126" s="3"/>
    </row>
    <row r="127" spans="3:7" s="1" customFormat="1" ht="45" outlineLevel="1" x14ac:dyDescent="0.25">
      <c r="C127" s="2"/>
      <c r="D127" s="10" t="s">
        <v>1363</v>
      </c>
      <c r="E127" s="6" t="s">
        <v>886</v>
      </c>
      <c r="G127" s="3"/>
    </row>
    <row r="128" spans="3:7" s="1" customFormat="1" ht="57.75" outlineLevel="1" x14ac:dyDescent="0.25">
      <c r="C128" s="2"/>
      <c r="D128" s="10" t="s">
        <v>1364</v>
      </c>
      <c r="E128" s="6" t="s">
        <v>790</v>
      </c>
      <c r="G128" s="3"/>
    </row>
    <row r="129" spans="3:7" s="1" customFormat="1" ht="30" outlineLevel="1" x14ac:dyDescent="0.25">
      <c r="C129" s="2"/>
      <c r="D129" s="10" t="s">
        <v>1365</v>
      </c>
      <c r="E129" s="19" t="s">
        <v>61</v>
      </c>
      <c r="G129" s="3"/>
    </row>
    <row r="130" spans="3:7" s="1" customFormat="1" outlineLevel="1" x14ac:dyDescent="0.2">
      <c r="C130" s="2"/>
      <c r="D130" s="9" t="s">
        <v>1271</v>
      </c>
      <c r="E130" s="11" t="s">
        <v>887</v>
      </c>
      <c r="G130" s="3"/>
    </row>
    <row r="131" spans="3:7" s="1" customFormat="1" ht="30" outlineLevel="1" x14ac:dyDescent="0.25">
      <c r="C131" s="2"/>
      <c r="D131" s="10" t="s">
        <v>1366</v>
      </c>
      <c r="E131" s="19" t="s">
        <v>1492</v>
      </c>
      <c r="G131" s="3"/>
    </row>
    <row r="132" spans="3:7" s="1" customFormat="1" outlineLevel="1" x14ac:dyDescent="0.2">
      <c r="C132" s="2"/>
      <c r="D132" s="9" t="s">
        <v>1271</v>
      </c>
      <c r="E132" s="11" t="s">
        <v>888</v>
      </c>
      <c r="G132" s="3"/>
    </row>
    <row r="133" spans="3:7" s="1" customFormat="1" ht="15" outlineLevel="1" x14ac:dyDescent="0.25">
      <c r="C133" s="2"/>
      <c r="D133" s="97" t="s">
        <v>1367</v>
      </c>
      <c r="E133" s="6"/>
      <c r="G133" s="3"/>
    </row>
    <row r="134" spans="3:7" s="1" customFormat="1" outlineLevel="1" x14ac:dyDescent="0.2">
      <c r="C134" s="2"/>
      <c r="D134" s="15" t="s">
        <v>1368</v>
      </c>
      <c r="E134" s="19" t="s">
        <v>1387</v>
      </c>
      <c r="G134" s="3"/>
    </row>
    <row r="135" spans="3:7" s="1" customFormat="1" outlineLevel="1" x14ac:dyDescent="0.2">
      <c r="C135" s="2"/>
      <c r="D135" s="15" t="s">
        <v>1369</v>
      </c>
      <c r="E135" s="19" t="s">
        <v>1388</v>
      </c>
      <c r="G135" s="3"/>
    </row>
    <row r="136" spans="3:7" s="1" customFormat="1" outlineLevel="1" x14ac:dyDescent="0.2">
      <c r="C136" s="2"/>
      <c r="D136" s="15" t="s">
        <v>1370</v>
      </c>
      <c r="E136" s="19" t="s">
        <v>1389</v>
      </c>
      <c r="G136" s="3"/>
    </row>
    <row r="137" spans="3:7" s="1" customFormat="1" outlineLevel="1" x14ac:dyDescent="0.2">
      <c r="C137" s="2"/>
      <c r="D137" s="9" t="s">
        <v>1371</v>
      </c>
      <c r="E137" s="11" t="s">
        <v>889</v>
      </c>
      <c r="G137" s="3"/>
    </row>
    <row r="138" spans="3:7" s="1" customFormat="1" ht="30.75" outlineLevel="1" thickBot="1" x14ac:dyDescent="0.3">
      <c r="C138" s="2"/>
      <c r="D138" s="12" t="s">
        <v>1372</v>
      </c>
      <c r="E138" s="14">
        <v>0</v>
      </c>
      <c r="G138" s="3"/>
    </row>
    <row r="139" spans="3:7" s="1" customFormat="1" ht="15.75" thickTop="1" thickBot="1" x14ac:dyDescent="0.25">
      <c r="C139" s="2"/>
      <c r="D139" s="151" t="s">
        <v>1595</v>
      </c>
      <c r="E139" s="152" t="s">
        <v>890</v>
      </c>
      <c r="G139" s="3"/>
    </row>
    <row r="140" spans="3:7" s="1" customFormat="1" ht="15.75" outlineLevel="1" thickTop="1" x14ac:dyDescent="0.25">
      <c r="C140" s="2"/>
      <c r="D140" s="13" t="s">
        <v>1362</v>
      </c>
      <c r="E140" s="4" t="s">
        <v>47</v>
      </c>
      <c r="G140" s="3"/>
    </row>
    <row r="141" spans="3:7" s="1" customFormat="1" ht="45" outlineLevel="1" x14ac:dyDescent="0.25">
      <c r="C141" s="2"/>
      <c r="D141" s="10" t="s">
        <v>1363</v>
      </c>
      <c r="E141" s="6" t="s">
        <v>886</v>
      </c>
      <c r="G141" s="3"/>
    </row>
    <row r="142" spans="3:7" s="1" customFormat="1" ht="72" outlineLevel="1" x14ac:dyDescent="0.25">
      <c r="C142" s="2"/>
      <c r="D142" s="10" t="s">
        <v>1364</v>
      </c>
      <c r="E142" s="6" t="s">
        <v>484</v>
      </c>
      <c r="G142" s="3"/>
    </row>
    <row r="143" spans="3:7" s="1" customFormat="1" ht="30" outlineLevel="1" x14ac:dyDescent="0.25">
      <c r="C143" s="2"/>
      <c r="D143" s="10" t="s">
        <v>1365</v>
      </c>
      <c r="E143" s="19" t="s">
        <v>61</v>
      </c>
      <c r="G143" s="3"/>
    </row>
    <row r="144" spans="3:7" s="1" customFormat="1" outlineLevel="1" x14ac:dyDescent="0.2">
      <c r="C144" s="2"/>
      <c r="D144" s="9" t="s">
        <v>1271</v>
      </c>
      <c r="E144" s="11" t="s">
        <v>891</v>
      </c>
      <c r="G144" s="3"/>
    </row>
    <row r="145" spans="3:7" s="1" customFormat="1" ht="30" outlineLevel="1" x14ac:dyDescent="0.25">
      <c r="C145" s="2"/>
      <c r="D145" s="10" t="s">
        <v>1366</v>
      </c>
      <c r="E145" s="19" t="s">
        <v>1596</v>
      </c>
      <c r="G145" s="3"/>
    </row>
    <row r="146" spans="3:7" s="1" customFormat="1" outlineLevel="1" x14ac:dyDescent="0.2">
      <c r="C146" s="2"/>
      <c r="D146" s="9" t="s">
        <v>1271</v>
      </c>
      <c r="E146" s="11" t="s">
        <v>892</v>
      </c>
      <c r="G146" s="3"/>
    </row>
    <row r="147" spans="3:7" s="1" customFormat="1" ht="15" outlineLevel="1" x14ac:dyDescent="0.25">
      <c r="C147" s="2"/>
      <c r="D147" s="97" t="s">
        <v>1367</v>
      </c>
      <c r="E147" s="6"/>
      <c r="G147" s="3"/>
    </row>
    <row r="148" spans="3:7" s="1" customFormat="1" outlineLevel="1" x14ac:dyDescent="0.2">
      <c r="C148" s="2"/>
      <c r="D148" s="15" t="s">
        <v>1368</v>
      </c>
      <c r="E148" s="19" t="s">
        <v>1387</v>
      </c>
      <c r="G148" s="3"/>
    </row>
    <row r="149" spans="3:7" s="1" customFormat="1" outlineLevel="1" x14ac:dyDescent="0.2">
      <c r="C149" s="2"/>
      <c r="D149" s="15" t="s">
        <v>1369</v>
      </c>
      <c r="E149" s="19" t="s">
        <v>1388</v>
      </c>
      <c r="G149" s="3"/>
    </row>
    <row r="150" spans="3:7" s="1" customFormat="1" outlineLevel="1" x14ac:dyDescent="0.2">
      <c r="C150" s="2"/>
      <c r="D150" s="15" t="s">
        <v>1370</v>
      </c>
      <c r="E150" s="19" t="s">
        <v>1389</v>
      </c>
      <c r="G150" s="3"/>
    </row>
    <row r="151" spans="3:7" s="1" customFormat="1" outlineLevel="1" x14ac:dyDescent="0.2">
      <c r="C151" s="2"/>
      <c r="D151" s="9" t="s">
        <v>1371</v>
      </c>
      <c r="E151" s="11" t="s">
        <v>893</v>
      </c>
      <c r="G151" s="3"/>
    </row>
    <row r="152" spans="3:7" s="1" customFormat="1" ht="30.75" outlineLevel="1" thickBot="1" x14ac:dyDescent="0.3">
      <c r="C152" s="2"/>
      <c r="D152" s="12" t="s">
        <v>1372</v>
      </c>
      <c r="E152" s="14">
        <v>0</v>
      </c>
      <c r="G152" s="3"/>
    </row>
    <row r="153" spans="3:7" s="1" customFormat="1" ht="15.75" thickTop="1" thickBot="1" x14ac:dyDescent="0.25">
      <c r="C153" s="2"/>
      <c r="D153" s="151" t="s">
        <v>1597</v>
      </c>
      <c r="E153" s="152" t="s">
        <v>894</v>
      </c>
      <c r="G153" s="3"/>
    </row>
    <row r="154" spans="3:7" s="1" customFormat="1" ht="15.75" outlineLevel="1" thickTop="1" x14ac:dyDescent="0.25">
      <c r="C154" s="2"/>
      <c r="D154" s="13" t="s">
        <v>1362</v>
      </c>
      <c r="E154" s="4" t="s">
        <v>178</v>
      </c>
      <c r="G154" s="3"/>
    </row>
    <row r="155" spans="3:7" s="1" customFormat="1" ht="45" outlineLevel="1" x14ac:dyDescent="0.25">
      <c r="C155" s="2"/>
      <c r="D155" s="10" t="s">
        <v>1363</v>
      </c>
      <c r="E155" s="6" t="s">
        <v>35</v>
      </c>
      <c r="G155" s="3"/>
    </row>
    <row r="156" spans="3:7" s="1" customFormat="1" ht="45" outlineLevel="1" x14ac:dyDescent="0.25">
      <c r="C156" s="2"/>
      <c r="D156" s="10" t="s">
        <v>1364</v>
      </c>
      <c r="E156" s="6" t="s">
        <v>35</v>
      </c>
      <c r="G156" s="3"/>
    </row>
    <row r="157" spans="3:7" s="1" customFormat="1" ht="30" outlineLevel="1" x14ac:dyDescent="0.25">
      <c r="C157" s="2"/>
      <c r="D157" s="10" t="s">
        <v>1365</v>
      </c>
      <c r="E157" s="19" t="s">
        <v>61</v>
      </c>
      <c r="G157" s="3"/>
    </row>
    <row r="158" spans="3:7" s="1" customFormat="1" outlineLevel="1" x14ac:dyDescent="0.2">
      <c r="C158" s="2"/>
      <c r="D158" s="9" t="s">
        <v>1271</v>
      </c>
      <c r="E158" s="11" t="s">
        <v>895</v>
      </c>
      <c r="G158" s="3"/>
    </row>
    <row r="159" spans="3:7" s="1" customFormat="1" ht="30" outlineLevel="1" x14ac:dyDescent="0.25">
      <c r="C159" s="2"/>
      <c r="D159" s="10" t="s">
        <v>1366</v>
      </c>
      <c r="E159" s="19" t="s">
        <v>1598</v>
      </c>
      <c r="G159" s="3"/>
    </row>
    <row r="160" spans="3:7" s="1" customFormat="1" outlineLevel="1" x14ac:dyDescent="0.2">
      <c r="C160" s="2"/>
      <c r="D160" s="9" t="s">
        <v>1271</v>
      </c>
      <c r="E160" s="11" t="s">
        <v>896</v>
      </c>
      <c r="G160" s="3"/>
    </row>
    <row r="161" spans="3:7" s="1" customFormat="1" ht="15" outlineLevel="1" x14ac:dyDescent="0.25">
      <c r="C161" s="2"/>
      <c r="D161" s="97" t="s">
        <v>1367</v>
      </c>
      <c r="E161" s="6"/>
      <c r="G161" s="3"/>
    </row>
    <row r="162" spans="3:7" s="1" customFormat="1" outlineLevel="1" x14ac:dyDescent="0.2">
      <c r="C162" s="2"/>
      <c r="D162" s="15" t="s">
        <v>1368</v>
      </c>
      <c r="E162" s="19" t="s">
        <v>1387</v>
      </c>
      <c r="G162" s="3"/>
    </row>
    <row r="163" spans="3:7" s="1" customFormat="1" outlineLevel="1" x14ac:dyDescent="0.2">
      <c r="C163" s="2"/>
      <c r="D163" s="15" t="s">
        <v>1369</v>
      </c>
      <c r="E163" s="19" t="s">
        <v>1388</v>
      </c>
      <c r="G163" s="3"/>
    </row>
    <row r="164" spans="3:7" s="1" customFormat="1" outlineLevel="1" x14ac:dyDescent="0.2">
      <c r="C164" s="2"/>
      <c r="D164" s="15" t="s">
        <v>1370</v>
      </c>
      <c r="E164" s="19" t="s">
        <v>1389</v>
      </c>
      <c r="G164" s="3"/>
    </row>
    <row r="165" spans="3:7" s="1" customFormat="1" outlineLevel="1" x14ac:dyDescent="0.2">
      <c r="C165" s="2"/>
      <c r="D165" s="9" t="s">
        <v>1371</v>
      </c>
      <c r="E165" s="11" t="s">
        <v>897</v>
      </c>
      <c r="G165" s="3"/>
    </row>
    <row r="166" spans="3:7" s="1" customFormat="1" ht="30.75" outlineLevel="1" thickBot="1" x14ac:dyDescent="0.3">
      <c r="C166" s="2"/>
      <c r="D166" s="12" t="s">
        <v>1372</v>
      </c>
      <c r="E166" s="14" t="s">
        <v>898</v>
      </c>
      <c r="G166" s="3"/>
    </row>
    <row r="167" spans="3:7" s="1" customFormat="1" ht="15" thickTop="1" x14ac:dyDescent="0.2">
      <c r="C167" s="2"/>
      <c r="D167" s="22"/>
      <c r="E167" s="23"/>
      <c r="G167" s="3"/>
    </row>
    <row r="173" spans="3:7" s="1" customFormat="1" x14ac:dyDescent="0.2">
      <c r="C173" s="2"/>
      <c r="D173" s="2"/>
      <c r="E173" s="8"/>
      <c r="G173" s="3"/>
    </row>
    <row r="174" spans="3:7" s="1" customFormat="1" x14ac:dyDescent="0.2">
      <c r="C174" s="2"/>
      <c r="D174" s="2"/>
      <c r="E174" s="8"/>
      <c r="G174" s="3"/>
    </row>
  </sheetData>
  <mergeCells count="34">
    <mergeCell ref="D120:E120"/>
    <mergeCell ref="D125:E125"/>
    <mergeCell ref="D139:E139"/>
    <mergeCell ref="D153:E153"/>
    <mergeCell ref="D105:E105"/>
    <mergeCell ref="D108:E108"/>
    <mergeCell ref="D109:E109"/>
    <mergeCell ref="D112:E112"/>
    <mergeCell ref="D116:E116"/>
    <mergeCell ref="D117:E117"/>
    <mergeCell ref="D102:E102"/>
    <mergeCell ref="D62:E62"/>
    <mergeCell ref="D63:E63"/>
    <mergeCell ref="D66:E66"/>
    <mergeCell ref="D71:E71"/>
    <mergeCell ref="D82:E82"/>
    <mergeCell ref="D88:E88"/>
    <mergeCell ref="D94:E94"/>
    <mergeCell ref="D99:E99"/>
    <mergeCell ref="D100:E100"/>
    <mergeCell ref="G76:G77"/>
    <mergeCell ref="D78:E78"/>
    <mergeCell ref="D35:E35"/>
    <mergeCell ref="D41:E41"/>
    <mergeCell ref="D46:E46"/>
    <mergeCell ref="D49:E49"/>
    <mergeCell ref="D52:E52"/>
    <mergeCell ref="D59:E59"/>
    <mergeCell ref="D28:E28"/>
    <mergeCell ref="D2:E2"/>
    <mergeCell ref="D16:E16"/>
    <mergeCell ref="D17:E17"/>
    <mergeCell ref="D24:E24"/>
    <mergeCell ref="D25:E25"/>
  </mergeCells>
  <hyperlinks>
    <hyperlink ref="G1" location="Übersicht!A1" display="zurück zur Übersicht" xr:uid="{B1ACA34C-C3C5-4214-B045-2CE6D743F633}"/>
  </hyperlinks>
  <pageMargins left="0.7" right="0.7" top="0.75" bottom="0.75" header="0.3" footer="0.3"/>
  <pageSetup paperSize="9" scale="46" orientation="portrait" verticalDpi="0" r:id="rId1"/>
  <rowBreaks count="2" manualBreakCount="2">
    <brk id="98" min="3" max="4" man="1"/>
    <brk id="115" min="3" max="4" man="1"/>
  </rowBreaks>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EEE2BE-6E9B-405E-9D4F-BDD6FD60CEF3}">
  <sheetPr codeName="Tabelle106">
    <outlinePr summaryBelow="0"/>
  </sheetPr>
  <dimension ref="A1:EY170"/>
  <sheetViews>
    <sheetView zoomScaleNormal="100" workbookViewId="0">
      <pane ySplit="1" topLeftCell="A2" activePane="bottomLeft" state="frozen"/>
      <selection sqref="A1:XFD1048576"/>
      <selection pane="bottomLeft" activeCell="E6" sqref="E6"/>
    </sheetView>
  </sheetViews>
  <sheetFormatPr baseColWidth="10" defaultColWidth="10.85546875" defaultRowHeight="14.25" outlineLevelRow="1" x14ac:dyDescent="0.2"/>
  <cols>
    <col min="1" max="2" width="4" style="1" customWidth="1"/>
    <col min="3" max="3" width="1.5703125" style="2" customWidth="1"/>
    <col min="4" max="4" width="26.140625" style="2" customWidth="1"/>
    <col min="5" max="5" width="98.85546875" style="8" customWidth="1"/>
    <col min="6" max="6" width="1.5703125" style="1" customWidth="1"/>
    <col min="7" max="7" width="128.5703125" style="3" customWidth="1"/>
    <col min="8" max="155" width="10.85546875" style="1"/>
    <col min="156" max="16384" width="10.85546875" style="24"/>
  </cols>
  <sheetData>
    <row r="1" spans="3:8" s="1" customFormat="1" ht="50.1" customHeight="1" thickBot="1" x14ac:dyDescent="0.25">
      <c r="C1" s="2"/>
      <c r="D1" s="116" t="s">
        <v>901</v>
      </c>
      <c r="G1" s="112" t="s">
        <v>1374</v>
      </c>
    </row>
    <row r="2" spans="3:8" s="1" customFormat="1" ht="29.25" thickTop="1" thickBot="1" x14ac:dyDescent="0.45">
      <c r="C2" s="2"/>
      <c r="D2" s="153" t="s">
        <v>1255</v>
      </c>
      <c r="E2" s="154"/>
      <c r="G2" s="3"/>
    </row>
    <row r="3" spans="3:8" s="1" customFormat="1" ht="101.25" outlineLevel="1" thickTop="1" x14ac:dyDescent="0.25">
      <c r="C3" s="2"/>
      <c r="D3" s="13" t="s">
        <v>1256</v>
      </c>
      <c r="E3" s="4" t="s">
        <v>923</v>
      </c>
      <c r="G3" s="3"/>
      <c r="H3" s="5"/>
    </row>
    <row r="4" spans="3:8" s="1" customFormat="1" ht="15" outlineLevel="1" x14ac:dyDescent="0.25">
      <c r="C4" s="2"/>
      <c r="D4" s="10" t="s">
        <v>1257</v>
      </c>
      <c r="E4" s="6" t="s">
        <v>1599</v>
      </c>
      <c r="G4" s="3"/>
    </row>
    <row r="5" spans="3:8" s="1" customFormat="1" ht="15" outlineLevel="1" x14ac:dyDescent="0.25">
      <c r="C5" s="2"/>
      <c r="D5" s="10" t="s">
        <v>1258</v>
      </c>
      <c r="E5" s="6" t="s">
        <v>902</v>
      </c>
      <c r="G5" s="3"/>
    </row>
    <row r="6" spans="3:8" s="1" customFormat="1" ht="15" outlineLevel="1" x14ac:dyDescent="0.25">
      <c r="C6" s="2"/>
      <c r="D6" s="10" t="s">
        <v>1259</v>
      </c>
      <c r="E6" s="6" t="s">
        <v>903</v>
      </c>
      <c r="G6" s="3"/>
    </row>
    <row r="7" spans="3:8" s="1" customFormat="1" ht="15" outlineLevel="1" x14ac:dyDescent="0.25">
      <c r="C7" s="2"/>
      <c r="D7" s="10" t="s">
        <v>371</v>
      </c>
      <c r="E7" s="6" t="s">
        <v>903</v>
      </c>
      <c r="G7" s="3"/>
    </row>
    <row r="8" spans="3:8" s="1" customFormat="1" ht="15" outlineLevel="1" x14ac:dyDescent="0.25">
      <c r="C8" s="2"/>
      <c r="D8" s="10" t="s">
        <v>1260</v>
      </c>
      <c r="E8" s="6" t="s">
        <v>904</v>
      </c>
      <c r="G8" s="3"/>
    </row>
    <row r="9" spans="3:8" s="1" customFormat="1" ht="43.5" outlineLevel="1" x14ac:dyDescent="0.25">
      <c r="C9" s="2"/>
      <c r="D9" s="10" t="s">
        <v>1261</v>
      </c>
      <c r="E9" s="6" t="s">
        <v>906</v>
      </c>
      <c r="G9" s="3"/>
    </row>
    <row r="10" spans="3:8" s="1" customFormat="1" ht="28.5" outlineLevel="1" x14ac:dyDescent="0.2">
      <c r="C10" s="2"/>
      <c r="D10" s="72" t="s">
        <v>1262</v>
      </c>
      <c r="E10" s="55" t="s">
        <v>23</v>
      </c>
      <c r="G10" s="3"/>
    </row>
    <row r="11" spans="3:8" s="1" customFormat="1" ht="45" outlineLevel="1" x14ac:dyDescent="0.25">
      <c r="C11" s="2"/>
      <c r="D11" s="10" t="s">
        <v>1263</v>
      </c>
      <c r="E11" s="6">
        <v>110</v>
      </c>
      <c r="G11" s="3"/>
    </row>
    <row r="12" spans="3:8" s="1" customFormat="1" ht="28.5" outlineLevel="1" x14ac:dyDescent="0.2">
      <c r="C12" s="2"/>
      <c r="D12" s="15" t="s">
        <v>1264</v>
      </c>
      <c r="E12" s="27">
        <v>110</v>
      </c>
      <c r="G12" s="3"/>
    </row>
    <row r="13" spans="3:8" s="1" customFormat="1" ht="28.5" outlineLevel="1" x14ac:dyDescent="0.2">
      <c r="C13" s="2"/>
      <c r="D13" s="15" t="s">
        <v>1265</v>
      </c>
      <c r="E13" s="27">
        <v>0</v>
      </c>
      <c r="G13" s="3"/>
    </row>
    <row r="14" spans="3:8" s="1" customFormat="1" ht="15" outlineLevel="1" thickBot="1" x14ac:dyDescent="0.25">
      <c r="C14" s="2"/>
      <c r="D14" s="16" t="s">
        <v>1266</v>
      </c>
      <c r="E14" s="91">
        <v>0</v>
      </c>
      <c r="G14" s="3"/>
    </row>
    <row r="15" spans="3:8" ht="15.75" thickTop="1" thickBot="1" x14ac:dyDescent="0.25"/>
    <row r="16" spans="3:8" ht="29.25" thickTop="1" thickBot="1" x14ac:dyDescent="0.45">
      <c r="D16" s="153" t="s">
        <v>1267</v>
      </c>
      <c r="E16" s="154"/>
    </row>
    <row r="17" spans="3:7" s="1" customFormat="1" ht="21.75" thickTop="1" thickBot="1" x14ac:dyDescent="0.35">
      <c r="C17" s="2"/>
      <c r="D17" s="155" t="s">
        <v>1268</v>
      </c>
      <c r="E17" s="156"/>
      <c r="G17" s="3"/>
    </row>
    <row r="18" spans="3:7" s="1" customFormat="1" ht="45.75" outlineLevel="1" thickTop="1" x14ac:dyDescent="0.25">
      <c r="C18" s="2"/>
      <c r="D18" s="13" t="s">
        <v>1269</v>
      </c>
      <c r="E18" s="4" t="s">
        <v>221</v>
      </c>
      <c r="G18" s="3"/>
    </row>
    <row r="19" spans="3:7" s="1" customFormat="1" ht="15" outlineLevel="1" x14ac:dyDescent="0.25">
      <c r="C19" s="2"/>
      <c r="D19" s="10" t="s">
        <v>1270</v>
      </c>
      <c r="E19" s="6" t="s">
        <v>36</v>
      </c>
      <c r="G19" s="3"/>
    </row>
    <row r="20" spans="3:7" s="1" customFormat="1" outlineLevel="1" x14ac:dyDescent="0.2">
      <c r="C20" s="2"/>
      <c r="D20" s="9" t="s">
        <v>1271</v>
      </c>
      <c r="E20" s="11" t="s">
        <v>909</v>
      </c>
      <c r="G20" s="3"/>
    </row>
    <row r="21" spans="3:7" s="1" customFormat="1" ht="45" outlineLevel="1" x14ac:dyDescent="0.25">
      <c r="C21" s="2"/>
      <c r="D21" s="10" t="s">
        <v>1272</v>
      </c>
      <c r="E21" s="6" t="s">
        <v>222</v>
      </c>
      <c r="G21" s="3"/>
    </row>
    <row r="22" spans="3:7" s="1" customFormat="1" ht="29.25" outlineLevel="1" thickBot="1" x14ac:dyDescent="0.25">
      <c r="C22" s="2"/>
      <c r="D22" s="44" t="s">
        <v>1273</v>
      </c>
      <c r="E22" s="45" t="s">
        <v>23</v>
      </c>
      <c r="G22" s="3"/>
    </row>
    <row r="23" spans="3:7" ht="15.75" thickTop="1" thickBot="1" x14ac:dyDescent="0.25"/>
    <row r="24" spans="3:7" s="1" customFormat="1" ht="21.75" thickTop="1" thickBot="1" x14ac:dyDescent="0.35">
      <c r="C24" s="2"/>
      <c r="D24" s="145" t="s">
        <v>1274</v>
      </c>
      <c r="E24" s="146"/>
      <c r="G24" s="3"/>
    </row>
    <row r="25" spans="3:7" s="1" customFormat="1" ht="19.5" thickTop="1" thickBot="1" x14ac:dyDescent="0.25">
      <c r="C25" s="2"/>
      <c r="D25" s="151" t="s">
        <v>1275</v>
      </c>
      <c r="E25" s="152"/>
      <c r="G25" s="28"/>
    </row>
    <row r="26" spans="3:7" s="1" customFormat="1" ht="44.25" outlineLevel="1" thickTop="1" x14ac:dyDescent="0.25">
      <c r="C26" s="2"/>
      <c r="D26" s="13" t="s">
        <v>1276</v>
      </c>
      <c r="E26" s="4" t="s">
        <v>74</v>
      </c>
      <c r="G26" s="3"/>
    </row>
    <row r="27" spans="3:7" s="1" customFormat="1" ht="45.75" outlineLevel="1" thickBot="1" x14ac:dyDescent="0.3">
      <c r="C27" s="2"/>
      <c r="D27" s="12" t="s">
        <v>1277</v>
      </c>
      <c r="E27" s="31">
        <v>250</v>
      </c>
      <c r="G27" s="3"/>
    </row>
    <row r="28" spans="3:7" s="1" customFormat="1" ht="19.5" thickTop="1" thickBot="1" x14ac:dyDescent="0.25">
      <c r="C28" s="2"/>
      <c r="D28" s="151" t="s">
        <v>1278</v>
      </c>
      <c r="E28" s="152"/>
      <c r="G28" s="28"/>
    </row>
    <row r="29" spans="3:7" s="1" customFormat="1" ht="30.75" outlineLevel="1" thickTop="1" x14ac:dyDescent="0.25">
      <c r="C29" s="2"/>
      <c r="D29" s="13" t="s">
        <v>1279</v>
      </c>
      <c r="E29" s="111" t="s">
        <v>910</v>
      </c>
      <c r="G29" s="3"/>
    </row>
    <row r="30" spans="3:7" s="1" customFormat="1" ht="30" outlineLevel="1" x14ac:dyDescent="0.25">
      <c r="C30" s="2"/>
      <c r="D30" s="10" t="s">
        <v>1280</v>
      </c>
      <c r="E30" s="6" t="s">
        <v>922</v>
      </c>
      <c r="G30" s="3"/>
    </row>
    <row r="31" spans="3:7" s="1" customFormat="1" ht="60" outlineLevel="1" x14ac:dyDescent="0.25">
      <c r="C31" s="2"/>
      <c r="D31" s="10" t="s">
        <v>1281</v>
      </c>
      <c r="E31" s="6" t="s">
        <v>41</v>
      </c>
      <c r="G31" s="3"/>
    </row>
    <row r="32" spans="3:7" s="1" customFormat="1" ht="30" outlineLevel="1" x14ac:dyDescent="0.25">
      <c r="C32" s="2"/>
      <c r="D32" s="10" t="s">
        <v>1282</v>
      </c>
      <c r="E32" s="6" t="s">
        <v>42</v>
      </c>
      <c r="G32" s="3"/>
    </row>
    <row r="33" spans="3:7" s="1" customFormat="1" ht="30" outlineLevel="1" x14ac:dyDescent="0.25">
      <c r="C33" s="2"/>
      <c r="D33" s="10" t="s">
        <v>1283</v>
      </c>
      <c r="E33" s="6" t="s">
        <v>31</v>
      </c>
      <c r="G33" s="3"/>
    </row>
    <row r="34" spans="3:7" s="1" customFormat="1" ht="29.25" outlineLevel="1" thickBot="1" x14ac:dyDescent="0.25">
      <c r="C34" s="2"/>
      <c r="D34" s="16" t="s">
        <v>1284</v>
      </c>
      <c r="E34" s="7" t="s">
        <v>62</v>
      </c>
      <c r="G34" s="3"/>
    </row>
    <row r="35" spans="3:7" s="1" customFormat="1" ht="19.5" thickTop="1" thickBot="1" x14ac:dyDescent="0.25">
      <c r="C35" s="2"/>
      <c r="D35" s="151" t="s">
        <v>1285</v>
      </c>
      <c r="E35" s="152"/>
      <c r="G35" s="3"/>
    </row>
    <row r="36" spans="3:7" s="1" customFormat="1" ht="15.75" outlineLevel="1" thickTop="1" x14ac:dyDescent="0.25">
      <c r="C36" s="2"/>
      <c r="D36" s="13" t="s">
        <v>1286</v>
      </c>
      <c r="E36" s="4" t="s">
        <v>32</v>
      </c>
      <c r="G36" s="3"/>
    </row>
    <row r="37" spans="3:7" s="1" customFormat="1" ht="15" outlineLevel="1" x14ac:dyDescent="0.25">
      <c r="C37" s="2"/>
      <c r="D37" s="10" t="s">
        <v>1287</v>
      </c>
      <c r="E37" s="6" t="s">
        <v>22</v>
      </c>
      <c r="G37" s="3"/>
    </row>
    <row r="38" spans="3:7" s="1" customFormat="1" ht="15" outlineLevel="1" x14ac:dyDescent="0.25">
      <c r="C38" s="2"/>
      <c r="D38" s="10" t="s">
        <v>1288</v>
      </c>
      <c r="E38" s="6" t="s">
        <v>77</v>
      </c>
      <c r="G38" s="3"/>
    </row>
    <row r="39" spans="3:7" s="1" customFormat="1" ht="15" outlineLevel="1" x14ac:dyDescent="0.25">
      <c r="C39" s="2"/>
      <c r="D39" s="10" t="s">
        <v>1289</v>
      </c>
      <c r="E39" s="6" t="s">
        <v>30</v>
      </c>
      <c r="G39" s="3"/>
    </row>
    <row r="40" spans="3:7" s="1" customFormat="1" ht="45.75" outlineLevel="1" thickBot="1" x14ac:dyDescent="0.3">
      <c r="C40" s="2"/>
      <c r="D40" s="12" t="s">
        <v>1290</v>
      </c>
      <c r="E40" s="7" t="s">
        <v>31</v>
      </c>
      <c r="G40" s="3"/>
    </row>
    <row r="41" spans="3:7" s="1" customFormat="1" ht="19.5" thickTop="1" thickBot="1" x14ac:dyDescent="0.25">
      <c r="C41" s="2"/>
      <c r="D41" s="151" t="s">
        <v>1291</v>
      </c>
      <c r="E41" s="152"/>
      <c r="G41" s="3"/>
    </row>
    <row r="42" spans="3:7" s="1" customFormat="1" ht="15.75" outlineLevel="1" thickTop="1" x14ac:dyDescent="0.25">
      <c r="C42" s="2"/>
      <c r="D42" s="13" t="s">
        <v>1292</v>
      </c>
      <c r="E42" s="4" t="s">
        <v>22</v>
      </c>
      <c r="G42" s="3"/>
    </row>
    <row r="43" spans="3:7" s="1" customFormat="1" ht="15" outlineLevel="1" x14ac:dyDescent="0.25">
      <c r="C43" s="2"/>
      <c r="D43" s="10" t="s">
        <v>1293</v>
      </c>
      <c r="E43" s="6" t="s">
        <v>22</v>
      </c>
      <c r="G43" s="3"/>
    </row>
    <row r="44" spans="3:7" s="1" customFormat="1" ht="15" outlineLevel="1" x14ac:dyDescent="0.25">
      <c r="C44" s="2"/>
      <c r="D44" s="10" t="s">
        <v>1294</v>
      </c>
      <c r="E44" s="6" t="s">
        <v>33</v>
      </c>
      <c r="G44" s="3"/>
    </row>
    <row r="45" spans="3:7" s="1" customFormat="1" ht="30.75" outlineLevel="1" thickBot="1" x14ac:dyDescent="0.3">
      <c r="C45" s="2"/>
      <c r="D45" s="12" t="s">
        <v>1295</v>
      </c>
      <c r="E45" s="7" t="s">
        <v>1432</v>
      </c>
      <c r="G45" s="3"/>
    </row>
    <row r="46" spans="3:7" s="1" customFormat="1" ht="19.5" thickTop="1" thickBot="1" x14ac:dyDescent="0.25">
      <c r="C46" s="2"/>
      <c r="D46" s="151" t="s">
        <v>1296</v>
      </c>
      <c r="E46" s="152"/>
      <c r="G46" s="3"/>
    </row>
    <row r="47" spans="3:7" s="1" customFormat="1" ht="15.75" outlineLevel="1" thickTop="1" x14ac:dyDescent="0.25">
      <c r="C47" s="2"/>
      <c r="D47" s="13" t="s">
        <v>1297</v>
      </c>
      <c r="E47" s="4" t="s">
        <v>22</v>
      </c>
      <c r="G47" s="3"/>
    </row>
    <row r="48" spans="3:7" s="1" customFormat="1" ht="15.75" outlineLevel="1" thickBot="1" x14ac:dyDescent="0.3">
      <c r="C48" s="2"/>
      <c r="D48" s="12" t="s">
        <v>114</v>
      </c>
      <c r="E48" s="7" t="s">
        <v>22</v>
      </c>
      <c r="G48" s="3"/>
    </row>
    <row r="49" spans="3:7" s="1" customFormat="1" ht="19.5" thickTop="1" thickBot="1" x14ac:dyDescent="0.25">
      <c r="C49" s="2"/>
      <c r="D49" s="151" t="s">
        <v>1298</v>
      </c>
      <c r="E49" s="152"/>
      <c r="G49" s="3"/>
    </row>
    <row r="50" spans="3:7" s="1" customFormat="1" ht="30.75" outlineLevel="1" thickTop="1" x14ac:dyDescent="0.25">
      <c r="C50" s="2"/>
      <c r="D50" s="13" t="s">
        <v>1112</v>
      </c>
      <c r="E50" s="4" t="s">
        <v>33</v>
      </c>
      <c r="G50" s="3"/>
    </row>
    <row r="51" spans="3:7" s="1" customFormat="1" ht="30.75" outlineLevel="1" thickBot="1" x14ac:dyDescent="0.3">
      <c r="C51" s="2"/>
      <c r="D51" s="12" t="s">
        <v>1299</v>
      </c>
      <c r="E51" s="7" t="s">
        <v>22</v>
      </c>
      <c r="G51" s="3"/>
    </row>
    <row r="52" spans="3:7" s="1" customFormat="1" ht="19.5" thickTop="1" thickBot="1" x14ac:dyDescent="0.25">
      <c r="C52" s="2"/>
      <c r="D52" s="151" t="s">
        <v>1300</v>
      </c>
      <c r="E52" s="152"/>
      <c r="G52" s="3"/>
    </row>
    <row r="53" spans="3:7" s="1" customFormat="1" ht="30.75" outlineLevel="1" thickTop="1" x14ac:dyDescent="0.25">
      <c r="C53" s="2"/>
      <c r="D53" s="13" t="s">
        <v>1301</v>
      </c>
      <c r="E53" s="4" t="s">
        <v>33</v>
      </c>
      <c r="G53" s="3"/>
    </row>
    <row r="54" spans="3:7" s="1" customFormat="1" outlineLevel="1" x14ac:dyDescent="0.2">
      <c r="C54" s="2"/>
      <c r="D54" s="15" t="s">
        <v>1302</v>
      </c>
      <c r="E54" s="27" t="s">
        <v>22</v>
      </c>
      <c r="G54" s="3"/>
    </row>
    <row r="55" spans="3:7" s="1" customFormat="1" outlineLevel="1" x14ac:dyDescent="0.2">
      <c r="C55" s="2"/>
      <c r="D55" s="15" t="s">
        <v>1303</v>
      </c>
      <c r="E55" s="27" t="s">
        <v>32</v>
      </c>
      <c r="G55" s="3"/>
    </row>
    <row r="56" spans="3:7" s="1" customFormat="1" outlineLevel="1" x14ac:dyDescent="0.2">
      <c r="C56" s="2"/>
      <c r="D56" s="15" t="s">
        <v>1304</v>
      </c>
      <c r="E56" s="27" t="s">
        <v>22</v>
      </c>
      <c r="G56" s="3"/>
    </row>
    <row r="57" spans="3:7" s="1" customFormat="1" ht="28.5" outlineLevel="1" x14ac:dyDescent="0.2">
      <c r="C57" s="2"/>
      <c r="D57" s="15" t="s">
        <v>1305</v>
      </c>
      <c r="E57" s="27" t="s">
        <v>32</v>
      </c>
      <c r="G57" s="3"/>
    </row>
    <row r="58" spans="3:7" s="1" customFormat="1" ht="15" outlineLevel="1" thickBot="1" x14ac:dyDescent="0.25">
      <c r="C58" s="2"/>
      <c r="D58" s="16" t="s">
        <v>1306</v>
      </c>
      <c r="E58" s="91" t="s">
        <v>34</v>
      </c>
      <c r="G58" s="3"/>
    </row>
    <row r="59" spans="3:7" s="1" customFormat="1" ht="19.5" thickTop="1" thickBot="1" x14ac:dyDescent="0.25">
      <c r="C59" s="2"/>
      <c r="D59" s="151" t="s">
        <v>1307</v>
      </c>
      <c r="E59" s="152"/>
      <c r="G59" s="3"/>
    </row>
    <row r="60" spans="3:7" s="1" customFormat="1" ht="16.5" thickTop="1" thickBot="1" x14ac:dyDescent="0.3">
      <c r="C60" s="2"/>
      <c r="D60" s="46"/>
      <c r="E60" s="47" t="s">
        <v>1432</v>
      </c>
      <c r="G60" s="3"/>
    </row>
    <row r="61" spans="3:7" s="1" customFormat="1" ht="15.75" thickTop="1" thickBot="1" x14ac:dyDescent="0.25">
      <c r="C61" s="2"/>
      <c r="D61" s="2"/>
      <c r="E61" s="8"/>
      <c r="G61" s="3"/>
    </row>
    <row r="62" spans="3:7" s="1" customFormat="1" ht="21.75" thickTop="1" thickBot="1" x14ac:dyDescent="0.35">
      <c r="C62" s="2"/>
      <c r="D62" s="145" t="s">
        <v>1308</v>
      </c>
      <c r="E62" s="146"/>
      <c r="G62" s="3"/>
    </row>
    <row r="63" spans="3:7" s="1" customFormat="1" ht="19.5" thickTop="1" thickBot="1" x14ac:dyDescent="0.25">
      <c r="C63" s="2"/>
      <c r="D63" s="151" t="s">
        <v>1309</v>
      </c>
      <c r="E63" s="152"/>
      <c r="G63" s="3"/>
    </row>
    <row r="64" spans="3:7" s="1" customFormat="1" ht="30.75" outlineLevel="1" thickTop="1" x14ac:dyDescent="0.25">
      <c r="C64" s="2"/>
      <c r="D64" s="13" t="s">
        <v>290</v>
      </c>
      <c r="E64" s="4" t="s">
        <v>22</v>
      </c>
      <c r="F64" s="18"/>
      <c r="G64" s="3"/>
    </row>
    <row r="65" spans="3:7" s="1" customFormat="1" ht="15.75" outlineLevel="1" thickBot="1" x14ac:dyDescent="0.3">
      <c r="C65" s="2"/>
      <c r="D65" s="12" t="s">
        <v>1310</v>
      </c>
      <c r="E65" s="7" t="s">
        <v>22</v>
      </c>
      <c r="G65" s="3"/>
    </row>
    <row r="66" spans="3:7" s="1" customFormat="1" ht="19.5" thickTop="1" thickBot="1" x14ac:dyDescent="0.25">
      <c r="C66" s="2"/>
      <c r="D66" s="151" t="s">
        <v>1311</v>
      </c>
      <c r="E66" s="152"/>
      <c r="G66" s="3"/>
    </row>
    <row r="67" spans="3:7" s="1" customFormat="1" ht="15.75" outlineLevel="1" thickTop="1" x14ac:dyDescent="0.25">
      <c r="C67" s="2"/>
      <c r="D67" s="13" t="s">
        <v>1312</v>
      </c>
      <c r="E67" s="4" t="s">
        <v>22</v>
      </c>
      <c r="G67" s="3"/>
    </row>
    <row r="68" spans="3:7" s="1" customFormat="1" ht="15" outlineLevel="1" x14ac:dyDescent="0.25">
      <c r="C68" s="2"/>
      <c r="D68" s="10" t="s">
        <v>1313</v>
      </c>
      <c r="E68" s="6" t="s">
        <v>22</v>
      </c>
      <c r="G68" s="3"/>
    </row>
    <row r="69" spans="3:7" s="1" customFormat="1" ht="30.75" outlineLevel="1" thickBot="1" x14ac:dyDescent="0.3">
      <c r="C69" s="2"/>
      <c r="D69" s="12" t="s">
        <v>1314</v>
      </c>
      <c r="E69" s="7" t="s">
        <v>22</v>
      </c>
      <c r="G69" s="3"/>
    </row>
    <row r="70" spans="3:7" s="1" customFormat="1" ht="15.75" thickTop="1" thickBot="1" x14ac:dyDescent="0.25">
      <c r="C70" s="2"/>
      <c r="D70" s="2"/>
      <c r="E70" s="8"/>
      <c r="G70" s="3"/>
    </row>
    <row r="71" spans="3:7" s="1" customFormat="1" ht="21.75" thickTop="1" thickBot="1" x14ac:dyDescent="0.35">
      <c r="C71" s="2"/>
      <c r="D71" s="145" t="s">
        <v>1315</v>
      </c>
      <c r="E71" s="146"/>
      <c r="G71" s="3"/>
    </row>
    <row r="72" spans="3:7" s="1" customFormat="1" ht="44.25" outlineLevel="1" thickTop="1" x14ac:dyDescent="0.25">
      <c r="C72" s="2"/>
      <c r="D72" s="13" t="s">
        <v>1316</v>
      </c>
      <c r="E72" s="4" t="s">
        <v>20</v>
      </c>
      <c r="G72" s="3"/>
    </row>
    <row r="73" spans="3:7" s="1" customFormat="1" ht="30" outlineLevel="1" x14ac:dyDescent="0.25">
      <c r="C73" s="2"/>
      <c r="D73" s="10" t="s">
        <v>1317</v>
      </c>
      <c r="E73" s="6" t="s">
        <v>352</v>
      </c>
      <c r="G73" s="3"/>
    </row>
    <row r="74" spans="3:7" s="1" customFormat="1" ht="30" outlineLevel="1" x14ac:dyDescent="0.25">
      <c r="C74" s="2"/>
      <c r="D74" s="10" t="s">
        <v>1318</v>
      </c>
      <c r="E74" s="6" t="s">
        <v>176</v>
      </c>
      <c r="G74" s="3"/>
    </row>
    <row r="75" spans="3:7" s="1" customFormat="1" ht="57.75" outlineLevel="1" x14ac:dyDescent="0.25">
      <c r="C75" s="2"/>
      <c r="D75" s="10" t="s">
        <v>1319</v>
      </c>
      <c r="E75" s="6" t="s">
        <v>71</v>
      </c>
      <c r="G75" s="3"/>
    </row>
    <row r="76" spans="3:7" s="1" customFormat="1" ht="30" outlineLevel="1" x14ac:dyDescent="0.25">
      <c r="C76" s="2"/>
      <c r="D76" s="10" t="s">
        <v>1320</v>
      </c>
      <c r="E76" s="6" t="s">
        <v>1419</v>
      </c>
      <c r="G76" s="157"/>
    </row>
    <row r="77" spans="3:7" s="1" customFormat="1" ht="15" outlineLevel="1" thickBot="1" x14ac:dyDescent="0.25">
      <c r="C77" s="2"/>
      <c r="D77" s="44" t="s">
        <v>1321</v>
      </c>
      <c r="E77" s="45" t="s">
        <v>23</v>
      </c>
      <c r="G77" s="157"/>
    </row>
    <row r="78" spans="3:7" s="1" customFormat="1" ht="19.5" thickTop="1" thickBot="1" x14ac:dyDescent="0.25">
      <c r="C78" s="2"/>
      <c r="D78" s="151" t="s">
        <v>1322</v>
      </c>
      <c r="E78" s="152"/>
      <c r="G78" s="3"/>
    </row>
    <row r="79" spans="3:7" s="1" customFormat="1" ht="15.75" outlineLevel="1" thickTop="1" x14ac:dyDescent="0.25">
      <c r="C79" s="2"/>
      <c r="D79" s="13" t="s">
        <v>1323</v>
      </c>
      <c r="E79" s="4" t="s">
        <v>109</v>
      </c>
      <c r="G79" s="3"/>
    </row>
    <row r="80" spans="3:7" s="1" customFormat="1" ht="28.5" outlineLevel="1" x14ac:dyDescent="0.2">
      <c r="C80" s="2"/>
      <c r="D80" s="15" t="s">
        <v>1324</v>
      </c>
      <c r="E80" s="27" t="s">
        <v>907</v>
      </c>
      <c r="G80" s="3"/>
    </row>
    <row r="81" spans="3:7" s="1" customFormat="1" ht="30" outlineLevel="1" thickBot="1" x14ac:dyDescent="0.3">
      <c r="C81" s="2"/>
      <c r="D81" s="12" t="s">
        <v>1325</v>
      </c>
      <c r="E81" s="56" t="s">
        <v>908</v>
      </c>
      <c r="G81" s="3"/>
    </row>
    <row r="82" spans="3:7" s="1" customFormat="1" ht="19.5" thickTop="1" thickBot="1" x14ac:dyDescent="0.25">
      <c r="C82" s="2"/>
      <c r="D82" s="151" t="s">
        <v>1326</v>
      </c>
      <c r="E82" s="152"/>
      <c r="G82" s="28"/>
    </row>
    <row r="83" spans="3:7" s="1" customFormat="1" ht="30.75" outlineLevel="1" thickTop="1" x14ac:dyDescent="0.25">
      <c r="C83" s="2"/>
      <c r="D83" s="13" t="s">
        <v>1327</v>
      </c>
      <c r="E83" s="4" t="s">
        <v>22</v>
      </c>
      <c r="G83" s="3"/>
    </row>
    <row r="84" spans="3:7" s="1" customFormat="1" ht="30" outlineLevel="1" x14ac:dyDescent="0.25">
      <c r="C84" s="2"/>
      <c r="D84" s="10" t="s">
        <v>1328</v>
      </c>
      <c r="E84" s="6" t="s">
        <v>22</v>
      </c>
      <c r="G84" s="3"/>
    </row>
    <row r="85" spans="3:7" s="1" customFormat="1" ht="60" outlineLevel="1" x14ac:dyDescent="0.25">
      <c r="C85" s="2"/>
      <c r="D85" s="10" t="s">
        <v>1329</v>
      </c>
      <c r="E85" s="6" t="s">
        <v>22</v>
      </c>
      <c r="G85" s="3"/>
    </row>
    <row r="86" spans="3:7" s="1" customFormat="1" ht="30" outlineLevel="1" x14ac:dyDescent="0.25">
      <c r="C86" s="2"/>
      <c r="D86" s="10" t="s">
        <v>1330</v>
      </c>
      <c r="E86" s="6" t="s">
        <v>72</v>
      </c>
      <c r="G86" s="3"/>
    </row>
    <row r="87" spans="3:7" s="1" customFormat="1" ht="30.75" outlineLevel="1" thickBot="1" x14ac:dyDescent="0.3">
      <c r="C87" s="2"/>
      <c r="D87" s="12" t="s">
        <v>1331</v>
      </c>
      <c r="E87" s="7" t="s">
        <v>33</v>
      </c>
      <c r="G87" s="3"/>
    </row>
    <row r="88" spans="3:7" s="1" customFormat="1" ht="19.5" thickTop="1" thickBot="1" x14ac:dyDescent="0.25">
      <c r="C88" s="2"/>
      <c r="D88" s="151" t="s">
        <v>1332</v>
      </c>
      <c r="E88" s="152"/>
      <c r="G88" s="3"/>
    </row>
    <row r="89" spans="3:7" s="1" customFormat="1" ht="16.5" outlineLevel="1" thickTop="1" thickBot="1" x14ac:dyDescent="0.3">
      <c r="C89" s="2"/>
      <c r="D89" s="46" t="s">
        <v>1377</v>
      </c>
      <c r="E89" s="47" t="s">
        <v>1378</v>
      </c>
      <c r="G89" s="3"/>
    </row>
    <row r="90" spans="3:7" s="1" customFormat="1" ht="19.5" thickTop="1" thickBot="1" x14ac:dyDescent="0.25">
      <c r="C90" s="2"/>
      <c r="D90" s="151" t="s">
        <v>1336</v>
      </c>
      <c r="E90" s="152"/>
      <c r="G90" s="3"/>
    </row>
    <row r="91" spans="3:7" s="1" customFormat="1" ht="15.75" outlineLevel="1" thickTop="1" x14ac:dyDescent="0.25">
      <c r="C91" s="2"/>
      <c r="D91" s="13" t="s">
        <v>1337</v>
      </c>
      <c r="E91" s="4" t="s">
        <v>32</v>
      </c>
      <c r="G91" s="3"/>
    </row>
    <row r="92" spans="3:7" s="1" customFormat="1" ht="15" outlineLevel="1" x14ac:dyDescent="0.25">
      <c r="C92" s="2"/>
      <c r="D92" s="10" t="s">
        <v>1338</v>
      </c>
      <c r="E92" s="6" t="s">
        <v>32</v>
      </c>
      <c r="G92" s="3"/>
    </row>
    <row r="93" spans="3:7" s="1" customFormat="1" ht="15.75" outlineLevel="1" thickBot="1" x14ac:dyDescent="0.3">
      <c r="C93" s="2"/>
      <c r="D93" s="12" t="s">
        <v>1339</v>
      </c>
      <c r="E93" s="7" t="s">
        <v>34</v>
      </c>
      <c r="G93" s="3"/>
    </row>
    <row r="94" spans="3:7" s="1" customFormat="1" ht="15.75" thickTop="1" thickBot="1" x14ac:dyDescent="0.25">
      <c r="C94" s="2"/>
      <c r="D94" s="2"/>
      <c r="E94" s="8"/>
      <c r="G94" s="3"/>
    </row>
    <row r="95" spans="3:7" s="1" customFormat="1" ht="21.75" thickTop="1" thickBot="1" x14ac:dyDescent="0.35">
      <c r="C95" s="2"/>
      <c r="D95" s="145" t="s">
        <v>1340</v>
      </c>
      <c r="E95" s="146"/>
      <c r="G95" s="17"/>
    </row>
    <row r="96" spans="3:7" s="1" customFormat="1" ht="19.5" thickTop="1" thickBot="1" x14ac:dyDescent="0.25">
      <c r="C96" s="2"/>
      <c r="D96" s="151" t="s">
        <v>1341</v>
      </c>
      <c r="E96" s="152"/>
      <c r="G96" s="17"/>
    </row>
    <row r="97" spans="3:7" s="1" customFormat="1" ht="16.5" outlineLevel="1" thickTop="1" thickBot="1" x14ac:dyDescent="0.3">
      <c r="C97" s="2"/>
      <c r="D97" s="46" t="s">
        <v>1342</v>
      </c>
      <c r="E97" s="47" t="s">
        <v>22</v>
      </c>
      <c r="G97" s="3"/>
    </row>
    <row r="98" spans="3:7" s="1" customFormat="1" ht="19.5" thickTop="1" thickBot="1" x14ac:dyDescent="0.25">
      <c r="C98" s="2"/>
      <c r="D98" s="151" t="s">
        <v>1343</v>
      </c>
      <c r="E98" s="152"/>
      <c r="G98" s="3"/>
    </row>
    <row r="99" spans="3:7" s="1" customFormat="1" ht="15.75" outlineLevel="1" thickTop="1" x14ac:dyDescent="0.25">
      <c r="C99" s="2"/>
      <c r="D99" s="13" t="s">
        <v>1344</v>
      </c>
      <c r="E99" s="4" t="s">
        <v>22</v>
      </c>
      <c r="G99" s="3"/>
    </row>
    <row r="100" spans="3:7" s="1" customFormat="1" ht="45.75" outlineLevel="1" thickBot="1" x14ac:dyDescent="0.3">
      <c r="C100" s="2"/>
      <c r="D100" s="12" t="s">
        <v>1345</v>
      </c>
      <c r="E100" s="7" t="s">
        <v>22</v>
      </c>
      <c r="G100" s="3"/>
    </row>
    <row r="101" spans="3:7" s="1" customFormat="1" ht="19.5" thickTop="1" thickBot="1" x14ac:dyDescent="0.25">
      <c r="C101" s="2"/>
      <c r="D101" s="151" t="s">
        <v>1307</v>
      </c>
      <c r="E101" s="152"/>
      <c r="G101" s="3"/>
    </row>
    <row r="102" spans="3:7" s="1" customFormat="1" ht="16.5" thickTop="1" thickBot="1" x14ac:dyDescent="0.3">
      <c r="C102" s="2"/>
      <c r="D102" s="46"/>
      <c r="E102" s="47" t="s">
        <v>1432</v>
      </c>
      <c r="G102" s="3"/>
    </row>
    <row r="103" spans="3:7" s="1" customFormat="1" ht="15.75" thickTop="1" thickBot="1" x14ac:dyDescent="0.25">
      <c r="C103" s="2"/>
      <c r="D103" s="2"/>
      <c r="E103" s="8"/>
      <c r="G103" s="3"/>
    </row>
    <row r="104" spans="3:7" s="1" customFormat="1" ht="21.75" thickTop="1" thickBot="1" x14ac:dyDescent="0.35">
      <c r="C104" s="2"/>
      <c r="D104" s="145" t="s">
        <v>1346</v>
      </c>
      <c r="E104" s="146"/>
      <c r="G104" s="3"/>
    </row>
    <row r="105" spans="3:7" s="1" customFormat="1" ht="19.5" thickTop="1" thickBot="1" x14ac:dyDescent="0.25">
      <c r="C105" s="2"/>
      <c r="D105" s="151" t="s">
        <v>1347</v>
      </c>
      <c r="E105" s="152"/>
      <c r="G105" s="3"/>
    </row>
    <row r="106" spans="3:7" s="1" customFormat="1" ht="105.75" outlineLevel="1" thickTop="1" x14ac:dyDescent="0.25">
      <c r="C106" s="2"/>
      <c r="D106" s="13" t="s">
        <v>1348</v>
      </c>
      <c r="E106" s="4" t="s">
        <v>22</v>
      </c>
      <c r="G106" s="3"/>
    </row>
    <row r="107" spans="3:7" s="1" customFormat="1" ht="90.75" outlineLevel="1" thickBot="1" x14ac:dyDescent="0.3">
      <c r="C107" s="2"/>
      <c r="D107" s="12" t="s">
        <v>1349</v>
      </c>
      <c r="E107" s="7" t="s">
        <v>22</v>
      </c>
      <c r="G107" s="3"/>
    </row>
    <row r="108" spans="3:7" s="1" customFormat="1" ht="19.5" thickTop="1" thickBot="1" x14ac:dyDescent="0.25">
      <c r="C108" s="2"/>
      <c r="D108" s="151" t="s">
        <v>1379</v>
      </c>
      <c r="E108" s="152"/>
      <c r="G108" s="3"/>
    </row>
    <row r="109" spans="3:7" s="1" customFormat="1" ht="45.75" outlineLevel="1" thickTop="1" x14ac:dyDescent="0.25">
      <c r="C109" s="2"/>
      <c r="D109" s="13" t="s">
        <v>1351</v>
      </c>
      <c r="E109" s="4" t="s">
        <v>22</v>
      </c>
      <c r="G109" s="3"/>
    </row>
    <row r="110" spans="3:7" s="1" customFormat="1" ht="45.75" outlineLevel="1" thickBot="1" x14ac:dyDescent="0.3">
      <c r="C110" s="2"/>
      <c r="D110" s="12" t="s">
        <v>1352</v>
      </c>
      <c r="E110" s="7" t="s">
        <v>22</v>
      </c>
      <c r="G110" s="3"/>
    </row>
    <row r="111" spans="3:7" s="1" customFormat="1" ht="15.75" thickTop="1" thickBot="1" x14ac:dyDescent="0.25">
      <c r="C111" s="2"/>
      <c r="D111" s="2"/>
      <c r="E111" s="8"/>
      <c r="G111" s="3"/>
    </row>
    <row r="112" spans="3:7" s="1" customFormat="1" ht="29.25" thickTop="1" thickBot="1" x14ac:dyDescent="0.45">
      <c r="C112" s="2"/>
      <c r="D112" s="158" t="s">
        <v>1353</v>
      </c>
      <c r="E112" s="159"/>
      <c r="G112" s="3"/>
    </row>
    <row r="113" spans="3:7" s="1" customFormat="1" ht="19.5" thickTop="1" thickBot="1" x14ac:dyDescent="0.25">
      <c r="C113" s="2"/>
      <c r="D113" s="151" t="s">
        <v>1354</v>
      </c>
      <c r="E113" s="152"/>
      <c r="G113" s="3"/>
    </row>
    <row r="114" spans="3:7" s="1" customFormat="1" ht="30.75" outlineLevel="1" thickTop="1" x14ac:dyDescent="0.25">
      <c r="C114" s="2"/>
      <c r="D114" s="13" t="s">
        <v>1355</v>
      </c>
      <c r="E114" s="4" t="s">
        <v>84</v>
      </c>
      <c r="G114" s="3"/>
    </row>
    <row r="115" spans="3:7" s="1" customFormat="1" ht="15.75" outlineLevel="1" thickBot="1" x14ac:dyDescent="0.3">
      <c r="C115" s="2"/>
      <c r="D115" s="12" t="s">
        <v>1356</v>
      </c>
      <c r="E115" s="7" t="s">
        <v>169</v>
      </c>
      <c r="G115" s="3"/>
    </row>
    <row r="116" spans="3:7" s="1" customFormat="1" ht="19.5" thickTop="1" thickBot="1" x14ac:dyDescent="0.25">
      <c r="C116" s="2"/>
      <c r="D116" s="151" t="s">
        <v>1357</v>
      </c>
      <c r="E116" s="152"/>
      <c r="G116" s="3"/>
    </row>
    <row r="117" spans="3:7" s="1" customFormat="1" ht="43.5" outlineLevel="1" thickTop="1" x14ac:dyDescent="0.2">
      <c r="C117" s="2"/>
      <c r="D117" s="21" t="s">
        <v>1358</v>
      </c>
      <c r="E117" s="4" t="s">
        <v>1421</v>
      </c>
      <c r="G117" s="3"/>
    </row>
    <row r="118" spans="3:7" s="1" customFormat="1" ht="42.75" outlineLevel="1" x14ac:dyDescent="0.2">
      <c r="C118" s="2"/>
      <c r="D118" s="15" t="s">
        <v>1359</v>
      </c>
      <c r="E118" s="6" t="s">
        <v>1383</v>
      </c>
      <c r="G118" s="3"/>
    </row>
    <row r="119" spans="3:7" s="1" customFormat="1" ht="42.75" outlineLevel="1" x14ac:dyDescent="0.2">
      <c r="C119" s="2"/>
      <c r="D119" s="15" t="s">
        <v>1360</v>
      </c>
      <c r="E119" s="6" t="s">
        <v>1600</v>
      </c>
      <c r="G119" s="3"/>
    </row>
    <row r="120" spans="3:7" s="1" customFormat="1" ht="43.5" outlineLevel="1" thickBot="1" x14ac:dyDescent="0.25">
      <c r="C120" s="2"/>
      <c r="D120" s="16" t="s">
        <v>1361</v>
      </c>
      <c r="E120" s="7" t="s">
        <v>1383</v>
      </c>
      <c r="G120" s="3"/>
    </row>
    <row r="121" spans="3:7" s="1" customFormat="1" ht="15.75" thickTop="1" thickBot="1" x14ac:dyDescent="0.25">
      <c r="C121" s="2"/>
      <c r="D121" s="151" t="s">
        <v>1601</v>
      </c>
      <c r="E121" s="152" t="s">
        <v>911</v>
      </c>
      <c r="G121" s="3"/>
    </row>
    <row r="122" spans="3:7" s="1" customFormat="1" ht="15.75" outlineLevel="1" thickTop="1" x14ac:dyDescent="0.25">
      <c r="C122" s="2"/>
      <c r="D122" s="13" t="s">
        <v>1362</v>
      </c>
      <c r="E122" s="4" t="s">
        <v>47</v>
      </c>
      <c r="G122" s="3"/>
    </row>
    <row r="123" spans="3:7" s="1" customFormat="1" ht="200.25" outlineLevel="1" x14ac:dyDescent="0.25">
      <c r="C123" s="2"/>
      <c r="D123" s="10" t="s">
        <v>1363</v>
      </c>
      <c r="E123" s="6" t="s">
        <v>912</v>
      </c>
      <c r="G123" s="3"/>
    </row>
    <row r="124" spans="3:7" s="1" customFormat="1" ht="114.75" outlineLevel="1" x14ac:dyDescent="0.25">
      <c r="C124" s="2"/>
      <c r="D124" s="10" t="s">
        <v>1364</v>
      </c>
      <c r="E124" s="6" t="s">
        <v>319</v>
      </c>
      <c r="G124" s="3"/>
    </row>
    <row r="125" spans="3:7" s="1" customFormat="1" ht="30" outlineLevel="1" x14ac:dyDescent="0.25">
      <c r="C125" s="2"/>
      <c r="D125" s="10" t="s">
        <v>1365</v>
      </c>
      <c r="E125" s="19" t="s">
        <v>1602</v>
      </c>
      <c r="G125" s="3"/>
    </row>
    <row r="126" spans="3:7" s="1" customFormat="1" outlineLevel="1" x14ac:dyDescent="0.2">
      <c r="C126" s="2"/>
      <c r="D126" s="9" t="s">
        <v>1271</v>
      </c>
      <c r="E126" s="11" t="s">
        <v>913</v>
      </c>
      <c r="G126" s="3"/>
    </row>
    <row r="127" spans="3:7" s="1" customFormat="1" ht="30" outlineLevel="1" x14ac:dyDescent="0.25">
      <c r="C127" s="2"/>
      <c r="D127" s="10" t="s">
        <v>1366</v>
      </c>
      <c r="E127" s="19" t="s">
        <v>1603</v>
      </c>
      <c r="G127" s="3"/>
    </row>
    <row r="128" spans="3:7" s="1" customFormat="1" outlineLevel="1" x14ac:dyDescent="0.2">
      <c r="C128" s="2"/>
      <c r="D128" s="9" t="s">
        <v>1271</v>
      </c>
      <c r="E128" s="11" t="s">
        <v>914</v>
      </c>
      <c r="G128" s="3"/>
    </row>
    <row r="129" spans="3:7" s="1" customFormat="1" ht="15" outlineLevel="1" x14ac:dyDescent="0.25">
      <c r="C129" s="2"/>
      <c r="D129" s="97" t="s">
        <v>1367</v>
      </c>
      <c r="E129" s="6"/>
      <c r="G129" s="3"/>
    </row>
    <row r="130" spans="3:7" s="1" customFormat="1" outlineLevel="1" x14ac:dyDescent="0.2">
      <c r="C130" s="2"/>
      <c r="D130" s="15" t="s">
        <v>1368</v>
      </c>
      <c r="E130" s="19" t="s">
        <v>1507</v>
      </c>
      <c r="G130" s="3"/>
    </row>
    <row r="131" spans="3:7" s="1" customFormat="1" outlineLevel="1" x14ac:dyDescent="0.2">
      <c r="C131" s="2"/>
      <c r="D131" s="15" t="s">
        <v>1369</v>
      </c>
      <c r="E131" s="19" t="s">
        <v>1388</v>
      </c>
      <c r="G131" s="3"/>
    </row>
    <row r="132" spans="3:7" s="1" customFormat="1" outlineLevel="1" x14ac:dyDescent="0.2">
      <c r="C132" s="2"/>
      <c r="D132" s="15" t="s">
        <v>1370</v>
      </c>
      <c r="E132" s="19" t="s">
        <v>1389</v>
      </c>
      <c r="G132" s="3"/>
    </row>
    <row r="133" spans="3:7" s="1" customFormat="1" outlineLevel="1" x14ac:dyDescent="0.2">
      <c r="C133" s="2"/>
      <c r="D133" s="9" t="s">
        <v>1371</v>
      </c>
      <c r="E133" s="11" t="s">
        <v>915</v>
      </c>
      <c r="G133" s="3"/>
    </row>
    <row r="134" spans="3:7" s="1" customFormat="1" ht="30.75" outlineLevel="1" thickBot="1" x14ac:dyDescent="0.3">
      <c r="C134" s="2"/>
      <c r="D134" s="12" t="s">
        <v>1372</v>
      </c>
      <c r="E134" s="14">
        <v>0</v>
      </c>
      <c r="G134" s="3"/>
    </row>
    <row r="135" spans="3:7" s="1" customFormat="1" ht="15.75" thickTop="1" thickBot="1" x14ac:dyDescent="0.25">
      <c r="C135" s="2"/>
      <c r="D135" s="151" t="s">
        <v>1604</v>
      </c>
      <c r="E135" s="152" t="s">
        <v>916</v>
      </c>
      <c r="G135" s="3"/>
    </row>
    <row r="136" spans="3:7" s="1" customFormat="1" ht="15.75" outlineLevel="1" thickTop="1" x14ac:dyDescent="0.25">
      <c r="C136" s="2"/>
      <c r="D136" s="13" t="s">
        <v>1362</v>
      </c>
      <c r="E136" s="4" t="s">
        <v>178</v>
      </c>
      <c r="G136" s="3"/>
    </row>
    <row r="137" spans="3:7" s="1" customFormat="1" ht="200.25" outlineLevel="1" x14ac:dyDescent="0.25">
      <c r="C137" s="2"/>
      <c r="D137" s="10" t="s">
        <v>1363</v>
      </c>
      <c r="E137" s="6" t="s">
        <v>917</v>
      </c>
      <c r="G137" s="3"/>
    </row>
    <row r="138" spans="3:7" s="1" customFormat="1" ht="114.75" outlineLevel="1" x14ac:dyDescent="0.25">
      <c r="C138" s="2"/>
      <c r="D138" s="10" t="s">
        <v>1364</v>
      </c>
      <c r="E138" s="6" t="s">
        <v>319</v>
      </c>
      <c r="G138" s="3"/>
    </row>
    <row r="139" spans="3:7" s="1" customFormat="1" ht="30" outlineLevel="1" x14ac:dyDescent="0.25">
      <c r="C139" s="2"/>
      <c r="D139" s="10" t="s">
        <v>1365</v>
      </c>
      <c r="E139" s="19" t="s">
        <v>1391</v>
      </c>
      <c r="G139" s="3"/>
    </row>
    <row r="140" spans="3:7" s="1" customFormat="1" outlineLevel="1" x14ac:dyDescent="0.2">
      <c r="C140" s="2"/>
      <c r="D140" s="9" t="s">
        <v>1271</v>
      </c>
      <c r="E140" s="11">
        <v>0</v>
      </c>
      <c r="G140" s="3"/>
    </row>
    <row r="141" spans="3:7" s="1" customFormat="1" ht="30" outlineLevel="1" x14ac:dyDescent="0.25">
      <c r="C141" s="2"/>
      <c r="D141" s="10" t="s">
        <v>1366</v>
      </c>
      <c r="E141" s="19" t="s">
        <v>1605</v>
      </c>
      <c r="G141" s="3"/>
    </row>
    <row r="142" spans="3:7" s="1" customFormat="1" outlineLevel="1" x14ac:dyDescent="0.2">
      <c r="C142" s="2"/>
      <c r="D142" s="9" t="s">
        <v>1271</v>
      </c>
      <c r="E142" s="11" t="s">
        <v>918</v>
      </c>
      <c r="G142" s="3"/>
    </row>
    <row r="143" spans="3:7" s="1" customFormat="1" ht="15" outlineLevel="1" x14ac:dyDescent="0.25">
      <c r="C143" s="2"/>
      <c r="D143" s="97" t="s">
        <v>1367</v>
      </c>
      <c r="E143" s="6"/>
      <c r="G143" s="3"/>
    </row>
    <row r="144" spans="3:7" s="1" customFormat="1" outlineLevel="1" x14ac:dyDescent="0.2">
      <c r="C144" s="2"/>
      <c r="D144" s="15" t="s">
        <v>1368</v>
      </c>
      <c r="E144" s="19" t="s">
        <v>1507</v>
      </c>
      <c r="G144" s="3"/>
    </row>
    <row r="145" spans="3:7" s="1" customFormat="1" outlineLevel="1" x14ac:dyDescent="0.2">
      <c r="C145" s="2"/>
      <c r="D145" s="15" t="s">
        <v>1369</v>
      </c>
      <c r="E145" s="19" t="s">
        <v>1388</v>
      </c>
      <c r="G145" s="3"/>
    </row>
    <row r="146" spans="3:7" s="1" customFormat="1" outlineLevel="1" x14ac:dyDescent="0.2">
      <c r="C146" s="2"/>
      <c r="D146" s="15" t="s">
        <v>1370</v>
      </c>
      <c r="E146" s="19" t="s">
        <v>1389</v>
      </c>
      <c r="G146" s="3"/>
    </row>
    <row r="147" spans="3:7" s="1" customFormat="1" outlineLevel="1" x14ac:dyDescent="0.2">
      <c r="C147" s="2"/>
      <c r="D147" s="9" t="s">
        <v>1371</v>
      </c>
      <c r="E147" s="11" t="s">
        <v>919</v>
      </c>
      <c r="G147" s="3"/>
    </row>
    <row r="148" spans="3:7" s="1" customFormat="1" ht="30.75" outlineLevel="1" thickBot="1" x14ac:dyDescent="0.3">
      <c r="C148" s="2"/>
      <c r="D148" s="12" t="s">
        <v>1372</v>
      </c>
      <c r="E148" s="14">
        <v>0</v>
      </c>
      <c r="G148" s="3"/>
    </row>
    <row r="149" spans="3:7" s="1" customFormat="1" ht="15.75" thickTop="1" thickBot="1" x14ac:dyDescent="0.25">
      <c r="C149" s="2"/>
      <c r="D149" s="151" t="s">
        <v>1606</v>
      </c>
      <c r="E149" s="152" t="s">
        <v>920</v>
      </c>
      <c r="G149" s="3"/>
    </row>
    <row r="150" spans="3:7" s="1" customFormat="1" ht="15.75" outlineLevel="1" thickTop="1" x14ac:dyDescent="0.25">
      <c r="C150" s="2"/>
      <c r="D150" s="13" t="s">
        <v>1362</v>
      </c>
      <c r="E150" s="4" t="s">
        <v>178</v>
      </c>
      <c r="G150" s="3"/>
    </row>
    <row r="151" spans="3:7" s="1" customFormat="1" ht="200.25" outlineLevel="1" x14ac:dyDescent="0.25">
      <c r="C151" s="2"/>
      <c r="D151" s="10" t="s">
        <v>1363</v>
      </c>
      <c r="E151" s="6" t="s">
        <v>917</v>
      </c>
      <c r="G151" s="3"/>
    </row>
    <row r="152" spans="3:7" s="1" customFormat="1" ht="114.75" outlineLevel="1" x14ac:dyDescent="0.25">
      <c r="C152" s="2"/>
      <c r="D152" s="10" t="s">
        <v>1364</v>
      </c>
      <c r="E152" s="6" t="s">
        <v>319</v>
      </c>
      <c r="G152" s="3"/>
    </row>
    <row r="153" spans="3:7" s="1" customFormat="1" ht="30" outlineLevel="1" x14ac:dyDescent="0.25">
      <c r="C153" s="2"/>
      <c r="D153" s="10" t="s">
        <v>1365</v>
      </c>
      <c r="E153" s="19" t="s">
        <v>1391</v>
      </c>
      <c r="G153" s="3"/>
    </row>
    <row r="154" spans="3:7" s="1" customFormat="1" outlineLevel="1" x14ac:dyDescent="0.2">
      <c r="C154" s="2"/>
      <c r="D154" s="9" t="s">
        <v>1271</v>
      </c>
      <c r="E154" s="11">
        <v>0</v>
      </c>
      <c r="G154" s="3"/>
    </row>
    <row r="155" spans="3:7" s="1" customFormat="1" ht="30" outlineLevel="1" x14ac:dyDescent="0.25">
      <c r="C155" s="2"/>
      <c r="D155" s="10" t="s">
        <v>1366</v>
      </c>
      <c r="E155" s="19" t="s">
        <v>1607</v>
      </c>
      <c r="G155" s="3"/>
    </row>
    <row r="156" spans="3:7" s="1" customFormat="1" outlineLevel="1" x14ac:dyDescent="0.2">
      <c r="C156" s="2"/>
      <c r="D156" s="9" t="s">
        <v>1271</v>
      </c>
      <c r="E156" s="11" t="s">
        <v>918</v>
      </c>
      <c r="G156" s="3"/>
    </row>
    <row r="157" spans="3:7" s="1" customFormat="1" ht="15" outlineLevel="1" x14ac:dyDescent="0.25">
      <c r="C157" s="2"/>
      <c r="D157" s="97" t="s">
        <v>1367</v>
      </c>
      <c r="E157" s="6"/>
      <c r="G157" s="3"/>
    </row>
    <row r="158" spans="3:7" s="1" customFormat="1" outlineLevel="1" x14ac:dyDescent="0.2">
      <c r="C158" s="2"/>
      <c r="D158" s="15" t="s">
        <v>1368</v>
      </c>
      <c r="E158" s="19" t="s">
        <v>1507</v>
      </c>
      <c r="G158" s="3"/>
    </row>
    <row r="159" spans="3:7" s="1" customFormat="1" outlineLevel="1" x14ac:dyDescent="0.2">
      <c r="C159" s="2"/>
      <c r="D159" s="15" t="s">
        <v>1369</v>
      </c>
      <c r="E159" s="19" t="s">
        <v>1388</v>
      </c>
      <c r="G159" s="3"/>
    </row>
    <row r="160" spans="3:7" s="1" customFormat="1" outlineLevel="1" x14ac:dyDescent="0.2">
      <c r="C160" s="2"/>
      <c r="D160" s="15" t="s">
        <v>1370</v>
      </c>
      <c r="E160" s="19" t="s">
        <v>1389</v>
      </c>
      <c r="G160" s="3"/>
    </row>
    <row r="161" spans="3:7" s="1" customFormat="1" outlineLevel="1" x14ac:dyDescent="0.2">
      <c r="C161" s="2"/>
      <c r="D161" s="9" t="s">
        <v>1371</v>
      </c>
      <c r="E161" s="11" t="s">
        <v>919</v>
      </c>
      <c r="G161" s="3"/>
    </row>
    <row r="162" spans="3:7" s="1" customFormat="1" ht="30.75" outlineLevel="1" thickBot="1" x14ac:dyDescent="0.3">
      <c r="C162" s="2"/>
      <c r="D162" s="12" t="s">
        <v>1372</v>
      </c>
      <c r="E162" s="14">
        <v>0</v>
      </c>
      <c r="G162" s="3"/>
    </row>
    <row r="163" spans="3:7" s="1" customFormat="1" ht="15" thickTop="1" x14ac:dyDescent="0.2">
      <c r="C163" s="2"/>
      <c r="D163" s="22"/>
      <c r="E163" s="23"/>
      <c r="G163" s="3"/>
    </row>
    <row r="169" spans="3:7" s="1" customFormat="1" x14ac:dyDescent="0.2">
      <c r="C169" s="2"/>
      <c r="D169" s="2"/>
      <c r="E169" s="8"/>
      <c r="G169" s="3"/>
    </row>
    <row r="170" spans="3:7" s="1" customFormat="1" x14ac:dyDescent="0.2">
      <c r="C170" s="2"/>
      <c r="D170" s="2"/>
      <c r="E170" s="8"/>
      <c r="G170" s="3"/>
    </row>
  </sheetData>
  <mergeCells count="34">
    <mergeCell ref="D116:E116"/>
    <mergeCell ref="D121:E121"/>
    <mergeCell ref="D135:E135"/>
    <mergeCell ref="D149:E149"/>
    <mergeCell ref="D101:E101"/>
    <mergeCell ref="D104:E104"/>
    <mergeCell ref="D105:E105"/>
    <mergeCell ref="D108:E108"/>
    <mergeCell ref="D112:E112"/>
    <mergeCell ref="D113:E113"/>
    <mergeCell ref="D98:E98"/>
    <mergeCell ref="D62:E62"/>
    <mergeCell ref="D63:E63"/>
    <mergeCell ref="D66:E66"/>
    <mergeCell ref="D71:E71"/>
    <mergeCell ref="D82:E82"/>
    <mergeCell ref="D88:E88"/>
    <mergeCell ref="D90:E90"/>
    <mergeCell ref="D95:E95"/>
    <mergeCell ref="D96:E96"/>
    <mergeCell ref="G76:G77"/>
    <mergeCell ref="D78:E78"/>
    <mergeCell ref="D35:E35"/>
    <mergeCell ref="D41:E41"/>
    <mergeCell ref="D46:E46"/>
    <mergeCell ref="D49:E49"/>
    <mergeCell ref="D52:E52"/>
    <mergeCell ref="D59:E59"/>
    <mergeCell ref="D28:E28"/>
    <mergeCell ref="D2:E2"/>
    <mergeCell ref="D16:E16"/>
    <mergeCell ref="D17:E17"/>
    <mergeCell ref="D24:E24"/>
    <mergeCell ref="D25:E25"/>
  </mergeCells>
  <hyperlinks>
    <hyperlink ref="G1" location="Übersicht!A1" display="zurück zur Übersicht" xr:uid="{FA1E72FF-40CE-4437-814A-015B6037E19A}"/>
  </hyperlinks>
  <pageMargins left="0.7" right="0.7" top="0.75" bottom="0.75" header="0.3" footer="0.3"/>
  <pageSetup paperSize="9" scale="46" orientation="portrait" verticalDpi="0" r:id="rId1"/>
  <rowBreaks count="2" manualBreakCount="2">
    <brk id="94" min="3" max="4" man="1"/>
    <brk id="111" min="3" max="4" man="1"/>
  </rowBreaks>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FF121B-9443-46E1-8361-FDC5D4FB863A}">
  <sheetPr codeName="Tabelle107">
    <outlinePr summaryBelow="0"/>
  </sheetPr>
  <dimension ref="A1:EY170"/>
  <sheetViews>
    <sheetView zoomScaleNormal="100" workbookViewId="0">
      <pane ySplit="1" topLeftCell="A2" activePane="bottomLeft" state="frozen"/>
      <selection sqref="A1:XFD1048576"/>
      <selection pane="bottomLeft" activeCell="E6" sqref="E6"/>
    </sheetView>
  </sheetViews>
  <sheetFormatPr baseColWidth="10" defaultColWidth="10.85546875" defaultRowHeight="14.25" outlineLevelRow="1" x14ac:dyDescent="0.2"/>
  <cols>
    <col min="1" max="2" width="4" style="1" customWidth="1"/>
    <col min="3" max="3" width="1.5703125" style="2" customWidth="1"/>
    <col min="4" max="4" width="26.140625" style="2" customWidth="1"/>
    <col min="5" max="5" width="98.85546875" style="8" customWidth="1"/>
    <col min="6" max="6" width="1.5703125" style="1" customWidth="1"/>
    <col min="7" max="7" width="128.5703125" style="3" customWidth="1"/>
    <col min="8" max="155" width="10.85546875" style="1"/>
    <col min="156" max="16384" width="10.85546875" style="24"/>
  </cols>
  <sheetData>
    <row r="1" spans="3:8" s="1" customFormat="1" ht="50.1" customHeight="1" thickBot="1" x14ac:dyDescent="0.25">
      <c r="C1" s="2"/>
      <c r="D1" s="116" t="s">
        <v>924</v>
      </c>
      <c r="G1" s="112" t="s">
        <v>1374</v>
      </c>
    </row>
    <row r="2" spans="3:8" s="1" customFormat="1" ht="29.25" thickTop="1" thickBot="1" x14ac:dyDescent="0.45">
      <c r="C2" s="2"/>
      <c r="D2" s="153" t="s">
        <v>1255</v>
      </c>
      <c r="E2" s="154"/>
      <c r="G2" s="3"/>
    </row>
    <row r="3" spans="3:8" s="1" customFormat="1" ht="115.5" outlineLevel="1" thickTop="1" x14ac:dyDescent="0.25">
      <c r="C3" s="2"/>
      <c r="D3" s="13" t="s">
        <v>1256</v>
      </c>
      <c r="E3" s="4" t="s">
        <v>952</v>
      </c>
      <c r="G3" s="3"/>
      <c r="H3" s="5"/>
    </row>
    <row r="4" spans="3:8" s="1" customFormat="1" ht="15" outlineLevel="1" x14ac:dyDescent="0.25">
      <c r="C4" s="2"/>
      <c r="D4" s="10" t="s">
        <v>1257</v>
      </c>
      <c r="E4" s="6" t="s">
        <v>1608</v>
      </c>
      <c r="G4" s="3"/>
    </row>
    <row r="5" spans="3:8" s="1" customFormat="1" ht="15" outlineLevel="1" x14ac:dyDescent="0.25">
      <c r="C5" s="2"/>
      <c r="D5" s="10" t="s">
        <v>1258</v>
      </c>
      <c r="E5" s="6" t="s">
        <v>925</v>
      </c>
      <c r="G5" s="3"/>
    </row>
    <row r="6" spans="3:8" s="1" customFormat="1" ht="15" outlineLevel="1" x14ac:dyDescent="0.25">
      <c r="C6" s="2"/>
      <c r="D6" s="10" t="s">
        <v>1259</v>
      </c>
      <c r="E6" s="6" t="s">
        <v>926</v>
      </c>
      <c r="G6" s="3"/>
    </row>
    <row r="7" spans="3:8" s="1" customFormat="1" ht="15" outlineLevel="1" x14ac:dyDescent="0.25">
      <c r="C7" s="2"/>
      <c r="D7" s="10" t="s">
        <v>371</v>
      </c>
      <c r="E7" s="6" t="s">
        <v>927</v>
      </c>
      <c r="G7" s="3"/>
    </row>
    <row r="8" spans="3:8" s="1" customFormat="1" ht="15" outlineLevel="1" x14ac:dyDescent="0.25">
      <c r="C8" s="2"/>
      <c r="D8" s="10" t="s">
        <v>1260</v>
      </c>
      <c r="E8" s="6" t="s">
        <v>928</v>
      </c>
      <c r="G8" s="3"/>
    </row>
    <row r="9" spans="3:8" s="1" customFormat="1" ht="30" outlineLevel="1" x14ac:dyDescent="0.25">
      <c r="C9" s="2"/>
      <c r="D9" s="10" t="s">
        <v>1261</v>
      </c>
      <c r="E9" s="6" t="s">
        <v>19</v>
      </c>
      <c r="G9" s="3"/>
    </row>
    <row r="10" spans="3:8" s="1" customFormat="1" ht="28.5" outlineLevel="1" x14ac:dyDescent="0.2">
      <c r="C10" s="2"/>
      <c r="D10" s="72" t="s">
        <v>1262</v>
      </c>
      <c r="E10" s="55" t="s">
        <v>23</v>
      </c>
      <c r="G10" s="3"/>
    </row>
    <row r="11" spans="3:8" s="1" customFormat="1" ht="45" outlineLevel="1" x14ac:dyDescent="0.25">
      <c r="C11" s="2"/>
      <c r="D11" s="10" t="s">
        <v>1263</v>
      </c>
      <c r="E11" s="6">
        <v>5000</v>
      </c>
      <c r="G11" s="3"/>
    </row>
    <row r="12" spans="3:8" s="1" customFormat="1" ht="28.5" outlineLevel="1" x14ac:dyDescent="0.2">
      <c r="C12" s="2"/>
      <c r="D12" s="15" t="s">
        <v>1264</v>
      </c>
      <c r="E12" s="27">
        <v>4000</v>
      </c>
      <c r="G12" s="3"/>
    </row>
    <row r="13" spans="3:8" s="1" customFormat="1" ht="28.5" outlineLevel="1" x14ac:dyDescent="0.2">
      <c r="C13" s="2"/>
      <c r="D13" s="15" t="s">
        <v>1265</v>
      </c>
      <c r="E13" s="27">
        <v>800</v>
      </c>
      <c r="G13" s="3"/>
    </row>
    <row r="14" spans="3:8" s="1" customFormat="1" ht="15" outlineLevel="1" thickBot="1" x14ac:dyDescent="0.25">
      <c r="C14" s="2"/>
      <c r="D14" s="16" t="s">
        <v>1266</v>
      </c>
      <c r="E14" s="91">
        <v>200</v>
      </c>
      <c r="G14" s="3"/>
    </row>
    <row r="15" spans="3:8" ht="15.75" thickTop="1" thickBot="1" x14ac:dyDescent="0.25"/>
    <row r="16" spans="3:8" ht="29.25" thickTop="1" thickBot="1" x14ac:dyDescent="0.45">
      <c r="D16" s="153" t="s">
        <v>1267</v>
      </c>
      <c r="E16" s="154"/>
    </row>
    <row r="17" spans="3:7" s="1" customFormat="1" ht="21.75" thickTop="1" thickBot="1" x14ac:dyDescent="0.35">
      <c r="C17" s="2"/>
      <c r="D17" s="155" t="s">
        <v>1268</v>
      </c>
      <c r="E17" s="156"/>
      <c r="G17" s="3"/>
    </row>
    <row r="18" spans="3:7" s="1" customFormat="1" ht="45.75" outlineLevel="1" thickTop="1" x14ac:dyDescent="0.25">
      <c r="C18" s="2"/>
      <c r="D18" s="13" t="s">
        <v>1269</v>
      </c>
      <c r="E18" s="4" t="s">
        <v>38</v>
      </c>
      <c r="G18" s="3"/>
    </row>
    <row r="19" spans="3:7" s="1" customFormat="1" ht="15" outlineLevel="1" x14ac:dyDescent="0.25">
      <c r="C19" s="2"/>
      <c r="D19" s="10" t="s">
        <v>1270</v>
      </c>
      <c r="E19" s="6" t="s">
        <v>931</v>
      </c>
      <c r="G19" s="3"/>
    </row>
    <row r="20" spans="3:7" s="1" customFormat="1" outlineLevel="1" x14ac:dyDescent="0.2">
      <c r="C20" s="2"/>
      <c r="D20" s="9" t="s">
        <v>1271</v>
      </c>
      <c r="E20" s="11" t="s">
        <v>23</v>
      </c>
      <c r="G20" s="3"/>
    </row>
    <row r="21" spans="3:7" s="1" customFormat="1" ht="45" outlineLevel="1" x14ac:dyDescent="0.25">
      <c r="C21" s="2"/>
      <c r="D21" s="10" t="s">
        <v>1272</v>
      </c>
      <c r="E21" s="6" t="s">
        <v>222</v>
      </c>
      <c r="G21" s="3"/>
    </row>
    <row r="22" spans="3:7" s="1" customFormat="1" ht="29.25" outlineLevel="1" thickBot="1" x14ac:dyDescent="0.25">
      <c r="C22" s="2"/>
      <c r="D22" s="44" t="s">
        <v>1273</v>
      </c>
      <c r="E22" s="45" t="s">
        <v>932</v>
      </c>
      <c r="G22" s="3"/>
    </row>
    <row r="23" spans="3:7" ht="15.75" thickTop="1" thickBot="1" x14ac:dyDescent="0.25"/>
    <row r="24" spans="3:7" s="1" customFormat="1" ht="21.75" thickTop="1" thickBot="1" x14ac:dyDescent="0.35">
      <c r="C24" s="2"/>
      <c r="D24" s="145" t="s">
        <v>1274</v>
      </c>
      <c r="E24" s="146"/>
      <c r="G24" s="3"/>
    </row>
    <row r="25" spans="3:7" s="1" customFormat="1" ht="19.5" thickTop="1" thickBot="1" x14ac:dyDescent="0.25">
      <c r="C25" s="2"/>
      <c r="D25" s="151" t="s">
        <v>1275</v>
      </c>
      <c r="E25" s="152"/>
      <c r="G25" s="28"/>
    </row>
    <row r="26" spans="3:7" s="1" customFormat="1" ht="44.25" outlineLevel="1" thickTop="1" x14ac:dyDescent="0.25">
      <c r="C26" s="2"/>
      <c r="D26" s="13" t="s">
        <v>1276</v>
      </c>
      <c r="E26" s="4" t="s">
        <v>74</v>
      </c>
      <c r="G26" s="3"/>
    </row>
    <row r="27" spans="3:7" s="1" customFormat="1" ht="45.75" outlineLevel="1" thickBot="1" x14ac:dyDescent="0.3">
      <c r="C27" s="2"/>
      <c r="D27" s="12" t="s">
        <v>1277</v>
      </c>
      <c r="E27" s="31">
        <v>1000</v>
      </c>
      <c r="G27" s="3"/>
    </row>
    <row r="28" spans="3:7" s="1" customFormat="1" ht="19.5" thickTop="1" thickBot="1" x14ac:dyDescent="0.25">
      <c r="C28" s="2"/>
      <c r="D28" s="151" t="s">
        <v>1278</v>
      </c>
      <c r="E28" s="152"/>
      <c r="G28" s="28"/>
    </row>
    <row r="29" spans="3:7" s="1" customFormat="1" ht="30.75" outlineLevel="1" thickTop="1" x14ac:dyDescent="0.25">
      <c r="C29" s="2"/>
      <c r="D29" s="13" t="s">
        <v>1279</v>
      </c>
      <c r="E29" s="111" t="s">
        <v>934</v>
      </c>
      <c r="G29" s="3"/>
    </row>
    <row r="30" spans="3:7" s="1" customFormat="1" ht="30" outlineLevel="1" x14ac:dyDescent="0.25">
      <c r="C30" s="2"/>
      <c r="D30" s="10" t="s">
        <v>1280</v>
      </c>
      <c r="E30" s="6" t="s">
        <v>360</v>
      </c>
      <c r="G30" s="3"/>
    </row>
    <row r="31" spans="3:7" s="1" customFormat="1" ht="60" outlineLevel="1" x14ac:dyDescent="0.25">
      <c r="C31" s="2"/>
      <c r="D31" s="10" t="s">
        <v>1281</v>
      </c>
      <c r="E31" s="6" t="s">
        <v>41</v>
      </c>
      <c r="G31" s="3"/>
    </row>
    <row r="32" spans="3:7" s="1" customFormat="1" ht="30" outlineLevel="1" x14ac:dyDescent="0.25">
      <c r="C32" s="2"/>
      <c r="D32" s="10" t="s">
        <v>1282</v>
      </c>
      <c r="E32" s="6" t="s">
        <v>42</v>
      </c>
      <c r="G32" s="3"/>
    </row>
    <row r="33" spans="3:7" s="1" customFormat="1" ht="30" outlineLevel="1" x14ac:dyDescent="0.25">
      <c r="C33" s="2"/>
      <c r="D33" s="10" t="s">
        <v>1283</v>
      </c>
      <c r="E33" s="6" t="s">
        <v>31</v>
      </c>
      <c r="G33" s="3"/>
    </row>
    <row r="34" spans="3:7" s="1" customFormat="1" ht="29.25" outlineLevel="1" thickBot="1" x14ac:dyDescent="0.25">
      <c r="C34" s="2"/>
      <c r="D34" s="16" t="s">
        <v>1284</v>
      </c>
      <c r="E34" s="7" t="s">
        <v>62</v>
      </c>
      <c r="G34" s="3"/>
    </row>
    <row r="35" spans="3:7" s="1" customFormat="1" ht="19.5" thickTop="1" thickBot="1" x14ac:dyDescent="0.25">
      <c r="C35" s="2"/>
      <c r="D35" s="151" t="s">
        <v>1285</v>
      </c>
      <c r="E35" s="152"/>
      <c r="G35" s="3"/>
    </row>
    <row r="36" spans="3:7" s="1" customFormat="1" ht="16.5" outlineLevel="1" thickTop="1" thickBot="1" x14ac:dyDescent="0.3">
      <c r="C36" s="2"/>
      <c r="D36" s="46" t="s">
        <v>1377</v>
      </c>
      <c r="E36" s="47" t="s">
        <v>1378</v>
      </c>
      <c r="G36" s="3"/>
    </row>
    <row r="37" spans="3:7" s="1" customFormat="1" ht="19.5" thickTop="1" thickBot="1" x14ac:dyDescent="0.25">
      <c r="C37" s="2"/>
      <c r="D37" s="151" t="s">
        <v>1291</v>
      </c>
      <c r="E37" s="152"/>
      <c r="G37" s="3"/>
    </row>
    <row r="38" spans="3:7" s="1" customFormat="1" ht="15.75" outlineLevel="1" thickTop="1" x14ac:dyDescent="0.25">
      <c r="C38" s="2"/>
      <c r="D38" s="13" t="s">
        <v>1292</v>
      </c>
      <c r="E38" s="4" t="s">
        <v>22</v>
      </c>
      <c r="G38" s="3"/>
    </row>
    <row r="39" spans="3:7" s="1" customFormat="1" ht="15" outlineLevel="1" x14ac:dyDescent="0.25">
      <c r="C39" s="2"/>
      <c r="D39" s="10" t="s">
        <v>1293</v>
      </c>
      <c r="E39" s="6" t="s">
        <v>22</v>
      </c>
      <c r="G39" s="3"/>
    </row>
    <row r="40" spans="3:7" s="1" customFormat="1" ht="15" outlineLevel="1" x14ac:dyDescent="0.25">
      <c r="C40" s="2"/>
      <c r="D40" s="10" t="s">
        <v>1294</v>
      </c>
      <c r="E40" s="6" t="s">
        <v>33</v>
      </c>
      <c r="G40" s="3"/>
    </row>
    <row r="41" spans="3:7" s="1" customFormat="1" ht="30.75" outlineLevel="1" thickBot="1" x14ac:dyDescent="0.3">
      <c r="C41" s="2"/>
      <c r="D41" s="12" t="s">
        <v>1295</v>
      </c>
      <c r="E41" s="7" t="s">
        <v>34</v>
      </c>
      <c r="G41" s="3"/>
    </row>
    <row r="42" spans="3:7" s="1" customFormat="1" ht="19.5" thickTop="1" thickBot="1" x14ac:dyDescent="0.25">
      <c r="C42" s="2"/>
      <c r="D42" s="151" t="s">
        <v>1296</v>
      </c>
      <c r="E42" s="152"/>
      <c r="G42" s="3"/>
    </row>
    <row r="43" spans="3:7" s="1" customFormat="1" ht="15.75" outlineLevel="1" thickTop="1" x14ac:dyDescent="0.25">
      <c r="C43" s="2"/>
      <c r="D43" s="13" t="s">
        <v>1297</v>
      </c>
      <c r="E43" s="4" t="s">
        <v>22</v>
      </c>
      <c r="G43" s="3"/>
    </row>
    <row r="44" spans="3:7" s="1" customFormat="1" ht="15.75" outlineLevel="1" thickBot="1" x14ac:dyDescent="0.3">
      <c r="C44" s="2"/>
      <c r="D44" s="12" t="s">
        <v>114</v>
      </c>
      <c r="E44" s="7" t="s">
        <v>22</v>
      </c>
      <c r="G44" s="3"/>
    </row>
    <row r="45" spans="3:7" s="1" customFormat="1" ht="19.5" thickTop="1" thickBot="1" x14ac:dyDescent="0.25">
      <c r="C45" s="2"/>
      <c r="D45" s="151" t="s">
        <v>1298</v>
      </c>
      <c r="E45" s="152"/>
      <c r="G45" s="3"/>
    </row>
    <row r="46" spans="3:7" s="1" customFormat="1" ht="30.75" outlineLevel="1" thickTop="1" x14ac:dyDescent="0.25">
      <c r="C46" s="2"/>
      <c r="D46" s="13" t="s">
        <v>1112</v>
      </c>
      <c r="E46" s="4" t="s">
        <v>22</v>
      </c>
      <c r="G46" s="3"/>
    </row>
    <row r="47" spans="3:7" s="1" customFormat="1" ht="30.75" outlineLevel="1" thickBot="1" x14ac:dyDescent="0.3">
      <c r="C47" s="2"/>
      <c r="D47" s="12" t="s">
        <v>1299</v>
      </c>
      <c r="E47" s="7" t="s">
        <v>22</v>
      </c>
      <c r="G47" s="3"/>
    </row>
    <row r="48" spans="3:7" s="1" customFormat="1" ht="19.5" thickTop="1" thickBot="1" x14ac:dyDescent="0.25">
      <c r="C48" s="2"/>
      <c r="D48" s="151" t="s">
        <v>1300</v>
      </c>
      <c r="E48" s="152"/>
      <c r="G48" s="3"/>
    </row>
    <row r="49" spans="3:7" s="1" customFormat="1" ht="30.75" outlineLevel="1" thickTop="1" x14ac:dyDescent="0.25">
      <c r="C49" s="2"/>
      <c r="D49" s="13" t="s">
        <v>1301</v>
      </c>
      <c r="E49" s="4" t="s">
        <v>33</v>
      </c>
      <c r="G49" s="3"/>
    </row>
    <row r="50" spans="3:7" s="1" customFormat="1" outlineLevel="1" x14ac:dyDescent="0.2">
      <c r="C50" s="2"/>
      <c r="D50" s="15" t="s">
        <v>1302</v>
      </c>
      <c r="E50" s="27" t="s">
        <v>35</v>
      </c>
      <c r="G50" s="3"/>
    </row>
    <row r="51" spans="3:7" s="1" customFormat="1" outlineLevel="1" x14ac:dyDescent="0.2">
      <c r="C51" s="2"/>
      <c r="D51" s="15" t="s">
        <v>1303</v>
      </c>
      <c r="E51" s="27" t="s">
        <v>35</v>
      </c>
      <c r="G51" s="3"/>
    </row>
    <row r="52" spans="3:7" s="1" customFormat="1" outlineLevel="1" x14ac:dyDescent="0.2">
      <c r="C52" s="2"/>
      <c r="D52" s="15" t="s">
        <v>1304</v>
      </c>
      <c r="E52" s="27" t="s">
        <v>35</v>
      </c>
      <c r="G52" s="3"/>
    </row>
    <row r="53" spans="3:7" s="1" customFormat="1" ht="28.5" outlineLevel="1" x14ac:dyDescent="0.2">
      <c r="C53" s="2"/>
      <c r="D53" s="15" t="s">
        <v>1305</v>
      </c>
      <c r="E53" s="27" t="s">
        <v>35</v>
      </c>
      <c r="G53" s="3"/>
    </row>
    <row r="54" spans="3:7" s="1" customFormat="1" ht="15" outlineLevel="1" thickBot="1" x14ac:dyDescent="0.25">
      <c r="C54" s="2"/>
      <c r="D54" s="16" t="s">
        <v>1306</v>
      </c>
      <c r="E54" s="91"/>
      <c r="G54" s="3"/>
    </row>
    <row r="55" spans="3:7" s="1" customFormat="1" ht="19.5" thickTop="1" thickBot="1" x14ac:dyDescent="0.25">
      <c r="C55" s="2"/>
      <c r="D55" s="151" t="s">
        <v>1307</v>
      </c>
      <c r="E55" s="152"/>
      <c r="G55" s="3"/>
    </row>
    <row r="56" spans="3:7" s="1" customFormat="1" ht="16.5" thickTop="1" thickBot="1" x14ac:dyDescent="0.3">
      <c r="C56" s="2"/>
      <c r="D56" s="46"/>
      <c r="E56" s="47" t="s">
        <v>34</v>
      </c>
      <c r="G56" s="3"/>
    </row>
    <row r="57" spans="3:7" s="1" customFormat="1" ht="15.75" thickTop="1" thickBot="1" x14ac:dyDescent="0.25">
      <c r="C57" s="2"/>
      <c r="D57" s="2"/>
      <c r="E57" s="8"/>
      <c r="G57" s="3"/>
    </row>
    <row r="58" spans="3:7" s="1" customFormat="1" ht="21.75" thickTop="1" thickBot="1" x14ac:dyDescent="0.35">
      <c r="C58" s="2"/>
      <c r="D58" s="145" t="s">
        <v>1308</v>
      </c>
      <c r="E58" s="146"/>
      <c r="G58" s="3"/>
    </row>
    <row r="59" spans="3:7" s="1" customFormat="1" ht="19.5" thickTop="1" thickBot="1" x14ac:dyDescent="0.25">
      <c r="C59" s="2"/>
      <c r="D59" s="151" t="s">
        <v>1309</v>
      </c>
      <c r="E59" s="152"/>
      <c r="G59" s="3"/>
    </row>
    <row r="60" spans="3:7" s="1" customFormat="1" ht="30.75" outlineLevel="1" thickTop="1" x14ac:dyDescent="0.25">
      <c r="C60" s="2"/>
      <c r="D60" s="13" t="s">
        <v>290</v>
      </c>
      <c r="E60" s="4" t="s">
        <v>22</v>
      </c>
      <c r="F60" s="18"/>
      <c r="G60" s="3"/>
    </row>
    <row r="61" spans="3:7" s="1" customFormat="1" ht="15.75" outlineLevel="1" thickBot="1" x14ac:dyDescent="0.3">
      <c r="C61" s="2"/>
      <c r="D61" s="12" t="s">
        <v>1310</v>
      </c>
      <c r="E61" s="7" t="s">
        <v>72</v>
      </c>
      <c r="G61" s="3"/>
    </row>
    <row r="62" spans="3:7" s="1" customFormat="1" ht="19.5" thickTop="1" thickBot="1" x14ac:dyDescent="0.25">
      <c r="C62" s="2"/>
      <c r="D62" s="151" t="s">
        <v>1311</v>
      </c>
      <c r="E62" s="152"/>
      <c r="G62" s="3"/>
    </row>
    <row r="63" spans="3:7" s="1" customFormat="1" ht="15.75" outlineLevel="1" thickTop="1" x14ac:dyDescent="0.25">
      <c r="C63" s="2"/>
      <c r="D63" s="13" t="s">
        <v>1312</v>
      </c>
      <c r="E63" s="4" t="s">
        <v>22</v>
      </c>
      <c r="G63" s="3"/>
    </row>
    <row r="64" spans="3:7" s="1" customFormat="1" ht="15" outlineLevel="1" x14ac:dyDescent="0.25">
      <c r="C64" s="2"/>
      <c r="D64" s="10" t="s">
        <v>1313</v>
      </c>
      <c r="E64" s="6" t="s">
        <v>22</v>
      </c>
      <c r="G64" s="3"/>
    </row>
    <row r="65" spans="3:7" s="1" customFormat="1" ht="30.75" outlineLevel="1" thickBot="1" x14ac:dyDescent="0.3">
      <c r="C65" s="2"/>
      <c r="D65" s="12" t="s">
        <v>1314</v>
      </c>
      <c r="E65" s="7" t="s">
        <v>72</v>
      </c>
      <c r="G65" s="3"/>
    </row>
    <row r="66" spans="3:7" s="1" customFormat="1" ht="15.75" thickTop="1" thickBot="1" x14ac:dyDescent="0.25">
      <c r="C66" s="2"/>
      <c r="D66" s="2"/>
      <c r="E66" s="8"/>
      <c r="G66" s="3"/>
    </row>
    <row r="67" spans="3:7" s="1" customFormat="1" ht="21.75" thickTop="1" thickBot="1" x14ac:dyDescent="0.35">
      <c r="C67" s="2"/>
      <c r="D67" s="145" t="s">
        <v>1315</v>
      </c>
      <c r="E67" s="146"/>
      <c r="G67" s="3"/>
    </row>
    <row r="68" spans="3:7" s="1" customFormat="1" ht="44.25" outlineLevel="1" thickTop="1" x14ac:dyDescent="0.25">
      <c r="C68" s="2"/>
      <c r="D68" s="13" t="s">
        <v>1316</v>
      </c>
      <c r="E68" s="4" t="s">
        <v>20</v>
      </c>
      <c r="G68" s="3"/>
    </row>
    <row r="69" spans="3:7" s="1" customFormat="1" ht="30" outlineLevel="1" x14ac:dyDescent="0.25">
      <c r="C69" s="2"/>
      <c r="D69" s="10" t="s">
        <v>1317</v>
      </c>
      <c r="E69" s="6" t="s">
        <v>123</v>
      </c>
      <c r="G69" s="3"/>
    </row>
    <row r="70" spans="3:7" s="1" customFormat="1" ht="30" outlineLevel="1" x14ac:dyDescent="0.25">
      <c r="C70" s="2"/>
      <c r="D70" s="10" t="s">
        <v>1318</v>
      </c>
      <c r="E70" s="6" t="s">
        <v>54</v>
      </c>
      <c r="G70" s="3"/>
    </row>
    <row r="71" spans="3:7" s="1" customFormat="1" ht="57.75" outlineLevel="1" x14ac:dyDescent="0.25">
      <c r="C71" s="2"/>
      <c r="D71" s="10" t="s">
        <v>1319</v>
      </c>
      <c r="E71" s="6" t="s">
        <v>71</v>
      </c>
      <c r="G71" s="3"/>
    </row>
    <row r="72" spans="3:7" s="1" customFormat="1" ht="30" outlineLevel="1" x14ac:dyDescent="0.25">
      <c r="C72" s="2"/>
      <c r="D72" s="10" t="s">
        <v>1320</v>
      </c>
      <c r="E72" s="6" t="s">
        <v>1376</v>
      </c>
      <c r="G72" s="157"/>
    </row>
    <row r="73" spans="3:7" s="1" customFormat="1" ht="15" outlineLevel="1" thickBot="1" x14ac:dyDescent="0.25">
      <c r="C73" s="2"/>
      <c r="D73" s="44" t="s">
        <v>1321</v>
      </c>
      <c r="E73" s="45" t="s">
        <v>23</v>
      </c>
      <c r="G73" s="157"/>
    </row>
    <row r="74" spans="3:7" s="1" customFormat="1" ht="19.5" thickTop="1" thickBot="1" x14ac:dyDescent="0.25">
      <c r="C74" s="2"/>
      <c r="D74" s="151" t="s">
        <v>1322</v>
      </c>
      <c r="E74" s="152"/>
      <c r="G74" s="3"/>
    </row>
    <row r="75" spans="3:7" s="1" customFormat="1" ht="58.5" outlineLevel="1" thickTop="1" x14ac:dyDescent="0.25">
      <c r="C75" s="2"/>
      <c r="D75" s="13" t="s">
        <v>1323</v>
      </c>
      <c r="E75" s="4" t="s">
        <v>263</v>
      </c>
      <c r="G75" s="3"/>
    </row>
    <row r="76" spans="3:7" s="1" customFormat="1" ht="28.5" outlineLevel="1" x14ac:dyDescent="0.2">
      <c r="C76" s="2"/>
      <c r="D76" s="15" t="s">
        <v>1324</v>
      </c>
      <c r="E76" s="27" t="s">
        <v>930</v>
      </c>
      <c r="G76" s="3"/>
    </row>
    <row r="77" spans="3:7" s="1" customFormat="1" ht="15.75" outlineLevel="1" thickBot="1" x14ac:dyDescent="0.3">
      <c r="C77" s="2"/>
      <c r="D77" s="12" t="s">
        <v>1325</v>
      </c>
      <c r="E77" s="56" t="s">
        <v>23</v>
      </c>
      <c r="G77" s="3"/>
    </row>
    <row r="78" spans="3:7" s="1" customFormat="1" ht="19.5" thickTop="1" thickBot="1" x14ac:dyDescent="0.25">
      <c r="C78" s="2"/>
      <c r="D78" s="151" t="s">
        <v>1326</v>
      </c>
      <c r="E78" s="152"/>
      <c r="G78" s="28"/>
    </row>
    <row r="79" spans="3:7" s="1" customFormat="1" ht="30.75" outlineLevel="1" thickTop="1" x14ac:dyDescent="0.25">
      <c r="C79" s="2"/>
      <c r="D79" s="13" t="s">
        <v>1327</v>
      </c>
      <c r="E79" s="4" t="s">
        <v>22</v>
      </c>
      <c r="G79" s="3"/>
    </row>
    <row r="80" spans="3:7" s="1" customFormat="1" ht="30" outlineLevel="1" x14ac:dyDescent="0.25">
      <c r="C80" s="2"/>
      <c r="D80" s="10" t="s">
        <v>1328</v>
      </c>
      <c r="E80" s="6" t="s">
        <v>72</v>
      </c>
      <c r="G80" s="3"/>
    </row>
    <row r="81" spans="3:7" s="1" customFormat="1" ht="60" outlineLevel="1" x14ac:dyDescent="0.25">
      <c r="C81" s="2"/>
      <c r="D81" s="10" t="s">
        <v>1329</v>
      </c>
      <c r="E81" s="6" t="s">
        <v>22</v>
      </c>
      <c r="G81" s="3"/>
    </row>
    <row r="82" spans="3:7" s="1" customFormat="1" ht="30" outlineLevel="1" x14ac:dyDescent="0.25">
      <c r="C82" s="2"/>
      <c r="D82" s="10" t="s">
        <v>1330</v>
      </c>
      <c r="E82" s="6" t="s">
        <v>22</v>
      </c>
      <c r="G82" s="3"/>
    </row>
    <row r="83" spans="3:7" s="1" customFormat="1" ht="30.75" outlineLevel="1" thickBot="1" x14ac:dyDescent="0.3">
      <c r="C83" s="2"/>
      <c r="D83" s="12" t="s">
        <v>1331</v>
      </c>
      <c r="E83" s="7" t="s">
        <v>72</v>
      </c>
      <c r="G83" s="3"/>
    </row>
    <row r="84" spans="3:7" s="1" customFormat="1" ht="19.5" thickTop="1" thickBot="1" x14ac:dyDescent="0.25">
      <c r="C84" s="2"/>
      <c r="D84" s="151" t="s">
        <v>1332</v>
      </c>
      <c r="E84" s="152"/>
      <c r="G84" s="3"/>
    </row>
    <row r="85" spans="3:7" s="1" customFormat="1" ht="44.25" outlineLevel="1" thickTop="1" x14ac:dyDescent="0.25">
      <c r="C85" s="2"/>
      <c r="D85" s="13" t="s">
        <v>1333</v>
      </c>
      <c r="E85" s="4" t="s">
        <v>20</v>
      </c>
      <c r="G85" s="3"/>
    </row>
    <row r="86" spans="3:7" s="1" customFormat="1" ht="15" outlineLevel="1" x14ac:dyDescent="0.25">
      <c r="C86" s="2"/>
      <c r="D86" s="10" t="s">
        <v>1334</v>
      </c>
      <c r="E86" s="6" t="s">
        <v>100</v>
      </c>
      <c r="G86" s="3"/>
    </row>
    <row r="87" spans="3:7" s="1" customFormat="1" ht="43.5" outlineLevel="1" x14ac:dyDescent="0.25">
      <c r="C87" s="2"/>
      <c r="D87" s="10" t="s">
        <v>1335</v>
      </c>
      <c r="E87" s="6" t="s">
        <v>20</v>
      </c>
      <c r="G87" s="3"/>
    </row>
    <row r="88" spans="3:7" s="1" customFormat="1" ht="30" outlineLevel="1" x14ac:dyDescent="0.25">
      <c r="C88" s="2"/>
      <c r="D88" s="10" t="s">
        <v>1332</v>
      </c>
      <c r="E88" s="6" t="s">
        <v>950</v>
      </c>
      <c r="G88" s="3"/>
    </row>
    <row r="89" spans="3:7" s="1" customFormat="1" ht="15" outlineLevel="1" thickBot="1" x14ac:dyDescent="0.25">
      <c r="C89" s="2"/>
      <c r="D89" s="20" t="s">
        <v>1271</v>
      </c>
      <c r="E89" s="14" t="s">
        <v>951</v>
      </c>
      <c r="G89" s="3"/>
    </row>
    <row r="90" spans="3:7" s="1" customFormat="1" ht="19.5" thickTop="1" thickBot="1" x14ac:dyDescent="0.25">
      <c r="C90" s="2"/>
      <c r="D90" s="151" t="s">
        <v>1336</v>
      </c>
      <c r="E90" s="152"/>
      <c r="G90" s="3"/>
    </row>
    <row r="91" spans="3:7" s="1" customFormat="1" ht="15.75" outlineLevel="1" thickTop="1" x14ac:dyDescent="0.25">
      <c r="C91" s="2"/>
      <c r="D91" s="13" t="s">
        <v>1337</v>
      </c>
      <c r="E91" s="4" t="s">
        <v>22</v>
      </c>
      <c r="G91" s="3"/>
    </row>
    <row r="92" spans="3:7" s="1" customFormat="1" ht="15" outlineLevel="1" x14ac:dyDescent="0.25">
      <c r="C92" s="2"/>
      <c r="D92" s="10" t="s">
        <v>1338</v>
      </c>
      <c r="E92" s="6" t="s">
        <v>22</v>
      </c>
      <c r="G92" s="3"/>
    </row>
    <row r="93" spans="3:7" s="1" customFormat="1" ht="15.75" outlineLevel="1" thickBot="1" x14ac:dyDescent="0.3">
      <c r="C93" s="2"/>
      <c r="D93" s="12" t="s">
        <v>1339</v>
      </c>
      <c r="E93" s="7" t="s">
        <v>1556</v>
      </c>
      <c r="G93" s="3"/>
    </row>
    <row r="94" spans="3:7" s="1" customFormat="1" ht="15.75" thickTop="1" thickBot="1" x14ac:dyDescent="0.25">
      <c r="C94" s="2"/>
      <c r="D94" s="2"/>
      <c r="E94" s="8"/>
      <c r="G94" s="3"/>
    </row>
    <row r="95" spans="3:7" s="1" customFormat="1" ht="21.75" thickTop="1" thickBot="1" x14ac:dyDescent="0.35">
      <c r="C95" s="2"/>
      <c r="D95" s="145" t="s">
        <v>1340</v>
      </c>
      <c r="E95" s="146"/>
      <c r="G95" s="17"/>
    </row>
    <row r="96" spans="3:7" s="1" customFormat="1" ht="19.5" thickTop="1" thickBot="1" x14ac:dyDescent="0.25">
      <c r="C96" s="2"/>
      <c r="D96" s="151" t="s">
        <v>1341</v>
      </c>
      <c r="E96" s="152"/>
      <c r="G96" s="17"/>
    </row>
    <row r="97" spans="3:7" s="1" customFormat="1" ht="16.5" outlineLevel="1" thickTop="1" thickBot="1" x14ac:dyDescent="0.3">
      <c r="C97" s="2"/>
      <c r="D97" s="46" t="s">
        <v>1342</v>
      </c>
      <c r="E97" s="47" t="s">
        <v>22</v>
      </c>
      <c r="G97" s="3"/>
    </row>
    <row r="98" spans="3:7" s="1" customFormat="1" ht="19.5" thickTop="1" thickBot="1" x14ac:dyDescent="0.25">
      <c r="C98" s="2"/>
      <c r="D98" s="151" t="s">
        <v>1343</v>
      </c>
      <c r="E98" s="152"/>
      <c r="G98" s="3"/>
    </row>
    <row r="99" spans="3:7" s="1" customFormat="1" ht="15.75" outlineLevel="1" thickTop="1" x14ac:dyDescent="0.25">
      <c r="C99" s="2"/>
      <c r="D99" s="13" t="s">
        <v>1344</v>
      </c>
      <c r="E99" s="4" t="s">
        <v>22</v>
      </c>
      <c r="G99" s="3"/>
    </row>
    <row r="100" spans="3:7" s="1" customFormat="1" ht="45.75" outlineLevel="1" thickBot="1" x14ac:dyDescent="0.3">
      <c r="C100" s="2"/>
      <c r="D100" s="12" t="s">
        <v>1345</v>
      </c>
      <c r="E100" s="7" t="s">
        <v>22</v>
      </c>
      <c r="G100" s="3"/>
    </row>
    <row r="101" spans="3:7" s="1" customFormat="1" ht="19.5" thickTop="1" thickBot="1" x14ac:dyDescent="0.25">
      <c r="C101" s="2"/>
      <c r="D101" s="151" t="s">
        <v>1307</v>
      </c>
      <c r="E101" s="152"/>
      <c r="G101" s="3"/>
    </row>
    <row r="102" spans="3:7" s="1" customFormat="1" ht="30.75" thickTop="1" thickBot="1" x14ac:dyDescent="0.3">
      <c r="C102" s="2"/>
      <c r="D102" s="46"/>
      <c r="E102" s="47" t="s">
        <v>1609</v>
      </c>
      <c r="G102" s="3"/>
    </row>
    <row r="103" spans="3:7" s="1" customFormat="1" ht="15.75" thickTop="1" thickBot="1" x14ac:dyDescent="0.25">
      <c r="C103" s="2"/>
      <c r="D103" s="2"/>
      <c r="E103" s="8"/>
      <c r="G103" s="3"/>
    </row>
    <row r="104" spans="3:7" s="1" customFormat="1" ht="21.75" thickTop="1" thickBot="1" x14ac:dyDescent="0.35">
      <c r="C104" s="2"/>
      <c r="D104" s="145" t="s">
        <v>1346</v>
      </c>
      <c r="E104" s="146"/>
      <c r="G104" s="3"/>
    </row>
    <row r="105" spans="3:7" s="1" customFormat="1" ht="19.5" thickTop="1" thickBot="1" x14ac:dyDescent="0.25">
      <c r="C105" s="2"/>
      <c r="D105" s="151" t="s">
        <v>1347</v>
      </c>
      <c r="E105" s="152"/>
      <c r="G105" s="3"/>
    </row>
    <row r="106" spans="3:7" s="1" customFormat="1" ht="105.75" outlineLevel="1" thickTop="1" x14ac:dyDescent="0.25">
      <c r="C106" s="2"/>
      <c r="D106" s="13" t="s">
        <v>1348</v>
      </c>
      <c r="E106" s="4" t="s">
        <v>22</v>
      </c>
      <c r="G106" s="3"/>
    </row>
    <row r="107" spans="3:7" s="1" customFormat="1" ht="90.75" outlineLevel="1" thickBot="1" x14ac:dyDescent="0.3">
      <c r="C107" s="2"/>
      <c r="D107" s="12" t="s">
        <v>1349</v>
      </c>
      <c r="E107" s="7" t="s">
        <v>32</v>
      </c>
      <c r="G107" s="3"/>
    </row>
    <row r="108" spans="3:7" s="1" customFormat="1" ht="19.5" thickTop="1" thickBot="1" x14ac:dyDescent="0.25">
      <c r="C108" s="2"/>
      <c r="D108" s="151" t="s">
        <v>1379</v>
      </c>
      <c r="E108" s="152"/>
      <c r="G108" s="3"/>
    </row>
    <row r="109" spans="3:7" s="1" customFormat="1" ht="45.75" outlineLevel="1" thickTop="1" x14ac:dyDescent="0.25">
      <c r="C109" s="2"/>
      <c r="D109" s="13" t="s">
        <v>1351</v>
      </c>
      <c r="E109" s="4" t="s">
        <v>22</v>
      </c>
      <c r="G109" s="3"/>
    </row>
    <row r="110" spans="3:7" s="1" customFormat="1" ht="45.75" outlineLevel="1" thickBot="1" x14ac:dyDescent="0.3">
      <c r="C110" s="2"/>
      <c r="D110" s="12" t="s">
        <v>1352</v>
      </c>
      <c r="E110" s="7" t="s">
        <v>22</v>
      </c>
      <c r="G110" s="3"/>
    </row>
    <row r="111" spans="3:7" s="1" customFormat="1" ht="15.75" thickTop="1" thickBot="1" x14ac:dyDescent="0.25">
      <c r="C111" s="2"/>
      <c r="D111" s="2"/>
      <c r="E111" s="8"/>
      <c r="G111" s="3"/>
    </row>
    <row r="112" spans="3:7" s="1" customFormat="1" ht="29.25" thickTop="1" thickBot="1" x14ac:dyDescent="0.45">
      <c r="C112" s="2"/>
      <c r="D112" s="158" t="s">
        <v>1353</v>
      </c>
      <c r="E112" s="159"/>
      <c r="G112" s="3"/>
    </row>
    <row r="113" spans="3:7" s="1" customFormat="1" ht="19.5" thickTop="1" thickBot="1" x14ac:dyDescent="0.25">
      <c r="C113" s="2"/>
      <c r="D113" s="151" t="s">
        <v>1354</v>
      </c>
      <c r="E113" s="152"/>
      <c r="G113" s="3"/>
    </row>
    <row r="114" spans="3:7" s="1" customFormat="1" ht="30.75" outlineLevel="1" thickTop="1" x14ac:dyDescent="0.25">
      <c r="C114" s="2"/>
      <c r="D114" s="13" t="s">
        <v>1355</v>
      </c>
      <c r="E114" s="4" t="s">
        <v>84</v>
      </c>
      <c r="G114" s="3"/>
    </row>
    <row r="115" spans="3:7" s="1" customFormat="1" ht="58.5" outlineLevel="1" thickBot="1" x14ac:dyDescent="0.3">
      <c r="C115" s="2"/>
      <c r="D115" s="12" t="s">
        <v>1356</v>
      </c>
      <c r="E115" s="7" t="s">
        <v>935</v>
      </c>
      <c r="G115" s="3"/>
    </row>
    <row r="116" spans="3:7" s="1" customFormat="1" ht="19.5" thickTop="1" thickBot="1" x14ac:dyDescent="0.25">
      <c r="C116" s="2"/>
      <c r="D116" s="151" t="s">
        <v>1357</v>
      </c>
      <c r="E116" s="152"/>
      <c r="G116" s="3"/>
    </row>
    <row r="117" spans="3:7" s="1" customFormat="1" ht="43.5" outlineLevel="1" thickTop="1" x14ac:dyDescent="0.2">
      <c r="C117" s="2"/>
      <c r="D117" s="21" t="s">
        <v>1358</v>
      </c>
      <c r="E117" s="4" t="s">
        <v>61</v>
      </c>
      <c r="G117" s="3"/>
    </row>
    <row r="118" spans="3:7" s="1" customFormat="1" ht="42.75" outlineLevel="1" x14ac:dyDescent="0.2">
      <c r="C118" s="2"/>
      <c r="D118" s="15" t="s">
        <v>1359</v>
      </c>
      <c r="E118" s="6" t="s">
        <v>1383</v>
      </c>
      <c r="G118" s="3"/>
    </row>
    <row r="119" spans="3:7" s="1" customFormat="1" ht="42.75" outlineLevel="1" x14ac:dyDescent="0.2">
      <c r="C119" s="2"/>
      <c r="D119" s="15" t="s">
        <v>1360</v>
      </c>
      <c r="E119" s="6" t="s">
        <v>61</v>
      </c>
      <c r="G119" s="3"/>
    </row>
    <row r="120" spans="3:7" s="1" customFormat="1" ht="43.5" outlineLevel="1" thickBot="1" x14ac:dyDescent="0.25">
      <c r="C120" s="2"/>
      <c r="D120" s="16" t="s">
        <v>1361</v>
      </c>
      <c r="E120" s="7" t="s">
        <v>61</v>
      </c>
      <c r="G120" s="3"/>
    </row>
    <row r="121" spans="3:7" s="1" customFormat="1" ht="15.75" thickTop="1" thickBot="1" x14ac:dyDescent="0.25">
      <c r="C121" s="2"/>
      <c r="D121" s="151" t="s">
        <v>1610</v>
      </c>
      <c r="E121" s="152" t="s">
        <v>936</v>
      </c>
      <c r="G121" s="3"/>
    </row>
    <row r="122" spans="3:7" s="1" customFormat="1" ht="30" outlineLevel="1" thickTop="1" x14ac:dyDescent="0.25">
      <c r="C122" s="2"/>
      <c r="D122" s="13" t="s">
        <v>1362</v>
      </c>
      <c r="E122" s="4" t="s">
        <v>86</v>
      </c>
      <c r="G122" s="3"/>
    </row>
    <row r="123" spans="3:7" s="1" customFormat="1" ht="143.25" outlineLevel="1" x14ac:dyDescent="0.25">
      <c r="C123" s="2"/>
      <c r="D123" s="10" t="s">
        <v>1363</v>
      </c>
      <c r="E123" s="6" t="s">
        <v>937</v>
      </c>
      <c r="G123" s="3"/>
    </row>
    <row r="124" spans="3:7" s="1" customFormat="1" ht="86.25" outlineLevel="1" x14ac:dyDescent="0.25">
      <c r="C124" s="2"/>
      <c r="D124" s="10" t="s">
        <v>1364</v>
      </c>
      <c r="E124" s="6" t="s">
        <v>228</v>
      </c>
      <c r="G124" s="3"/>
    </row>
    <row r="125" spans="3:7" s="1" customFormat="1" ht="30" outlineLevel="1" x14ac:dyDescent="0.25">
      <c r="C125" s="2"/>
      <c r="D125" s="10" t="s">
        <v>1365</v>
      </c>
      <c r="E125" s="19" t="s">
        <v>1611</v>
      </c>
      <c r="G125" s="3"/>
    </row>
    <row r="126" spans="3:7" s="1" customFormat="1" outlineLevel="1" x14ac:dyDescent="0.2">
      <c r="C126" s="2"/>
      <c r="D126" s="9" t="s">
        <v>1271</v>
      </c>
      <c r="E126" s="11" t="s">
        <v>938</v>
      </c>
      <c r="G126" s="3"/>
    </row>
    <row r="127" spans="3:7" s="1" customFormat="1" ht="30" outlineLevel="1" x14ac:dyDescent="0.25">
      <c r="C127" s="2"/>
      <c r="D127" s="10" t="s">
        <v>1366</v>
      </c>
      <c r="E127" s="19" t="s">
        <v>1612</v>
      </c>
      <c r="G127" s="3"/>
    </row>
    <row r="128" spans="3:7" s="1" customFormat="1" outlineLevel="1" x14ac:dyDescent="0.2">
      <c r="C128" s="2"/>
      <c r="D128" s="9" t="s">
        <v>1271</v>
      </c>
      <c r="E128" s="11" t="s">
        <v>939</v>
      </c>
      <c r="G128" s="3"/>
    </row>
    <row r="129" spans="3:7" s="1" customFormat="1" ht="15" outlineLevel="1" x14ac:dyDescent="0.25">
      <c r="C129" s="2"/>
      <c r="D129" s="97" t="s">
        <v>1367</v>
      </c>
      <c r="E129" s="6"/>
      <c r="G129" s="3"/>
    </row>
    <row r="130" spans="3:7" s="1" customFormat="1" outlineLevel="1" x14ac:dyDescent="0.2">
      <c r="C130" s="2"/>
      <c r="D130" s="15" t="s">
        <v>1368</v>
      </c>
      <c r="E130" s="19" t="s">
        <v>1387</v>
      </c>
      <c r="G130" s="3"/>
    </row>
    <row r="131" spans="3:7" s="1" customFormat="1" outlineLevel="1" x14ac:dyDescent="0.2">
      <c r="C131" s="2"/>
      <c r="D131" s="15" t="s">
        <v>1369</v>
      </c>
      <c r="E131" s="19" t="s">
        <v>1388</v>
      </c>
      <c r="G131" s="3"/>
    </row>
    <row r="132" spans="3:7" s="1" customFormat="1" outlineLevel="1" x14ac:dyDescent="0.2">
      <c r="C132" s="2"/>
      <c r="D132" s="15" t="s">
        <v>1370</v>
      </c>
      <c r="E132" s="19" t="s">
        <v>1389</v>
      </c>
      <c r="G132" s="3"/>
    </row>
    <row r="133" spans="3:7" s="1" customFormat="1" outlineLevel="1" x14ac:dyDescent="0.2">
      <c r="C133" s="2"/>
      <c r="D133" s="9" t="s">
        <v>1371</v>
      </c>
      <c r="E133" s="11">
        <v>0</v>
      </c>
      <c r="G133" s="3"/>
    </row>
    <row r="134" spans="3:7" s="1" customFormat="1" ht="30.75" outlineLevel="1" thickBot="1" x14ac:dyDescent="0.3">
      <c r="C134" s="2"/>
      <c r="D134" s="12" t="s">
        <v>1372</v>
      </c>
      <c r="E134" s="14" t="s">
        <v>936</v>
      </c>
      <c r="G134" s="3"/>
    </row>
    <row r="135" spans="3:7" s="1" customFormat="1" ht="15.75" thickTop="1" thickBot="1" x14ac:dyDescent="0.25">
      <c r="C135" s="2"/>
      <c r="D135" s="151" t="s">
        <v>1613</v>
      </c>
      <c r="E135" s="152" t="s">
        <v>940</v>
      </c>
      <c r="G135" s="3"/>
    </row>
    <row r="136" spans="3:7" s="1" customFormat="1" ht="30" outlineLevel="1" thickTop="1" x14ac:dyDescent="0.25">
      <c r="C136" s="2"/>
      <c r="D136" s="13" t="s">
        <v>1362</v>
      </c>
      <c r="E136" s="4" t="s">
        <v>86</v>
      </c>
      <c r="G136" s="3"/>
    </row>
    <row r="137" spans="3:7" s="1" customFormat="1" ht="129" outlineLevel="1" x14ac:dyDescent="0.25">
      <c r="C137" s="2"/>
      <c r="D137" s="10" t="s">
        <v>1363</v>
      </c>
      <c r="E137" s="6" t="s">
        <v>941</v>
      </c>
      <c r="G137" s="3"/>
    </row>
    <row r="138" spans="3:7" s="1" customFormat="1" ht="72" outlineLevel="1" x14ac:dyDescent="0.25">
      <c r="C138" s="2"/>
      <c r="D138" s="10" t="s">
        <v>1364</v>
      </c>
      <c r="E138" s="6" t="s">
        <v>942</v>
      </c>
      <c r="G138" s="3"/>
    </row>
    <row r="139" spans="3:7" s="1" customFormat="1" ht="30" outlineLevel="1" x14ac:dyDescent="0.25">
      <c r="C139" s="2"/>
      <c r="D139" s="10" t="s">
        <v>1365</v>
      </c>
      <c r="E139" s="19" t="s">
        <v>1611</v>
      </c>
      <c r="G139" s="3"/>
    </row>
    <row r="140" spans="3:7" s="1" customFormat="1" outlineLevel="1" x14ac:dyDescent="0.2">
      <c r="C140" s="2"/>
      <c r="D140" s="9" t="s">
        <v>1271</v>
      </c>
      <c r="E140" s="11" t="s">
        <v>943</v>
      </c>
      <c r="G140" s="3"/>
    </row>
    <row r="141" spans="3:7" s="1" customFormat="1" ht="30" outlineLevel="1" x14ac:dyDescent="0.25">
      <c r="C141" s="2"/>
      <c r="D141" s="10" t="s">
        <v>1366</v>
      </c>
      <c r="E141" s="19" t="s">
        <v>1614</v>
      </c>
      <c r="G141" s="3"/>
    </row>
    <row r="142" spans="3:7" s="1" customFormat="1" outlineLevel="1" x14ac:dyDescent="0.2">
      <c r="C142" s="2"/>
      <c r="D142" s="9" t="s">
        <v>1271</v>
      </c>
      <c r="E142" s="11" t="s">
        <v>944</v>
      </c>
      <c r="G142" s="3"/>
    </row>
    <row r="143" spans="3:7" s="1" customFormat="1" ht="15" outlineLevel="1" x14ac:dyDescent="0.25">
      <c r="C143" s="2"/>
      <c r="D143" s="97" t="s">
        <v>1367</v>
      </c>
      <c r="E143" s="6"/>
      <c r="G143" s="3"/>
    </row>
    <row r="144" spans="3:7" s="1" customFormat="1" outlineLevel="1" x14ac:dyDescent="0.2">
      <c r="C144" s="2"/>
      <c r="D144" s="15" t="s">
        <v>1368</v>
      </c>
      <c r="E144" s="19" t="s">
        <v>1387</v>
      </c>
      <c r="G144" s="3"/>
    </row>
    <row r="145" spans="3:7" s="1" customFormat="1" outlineLevel="1" x14ac:dyDescent="0.2">
      <c r="C145" s="2"/>
      <c r="D145" s="15" t="s">
        <v>1369</v>
      </c>
      <c r="E145" s="19" t="s">
        <v>1388</v>
      </c>
      <c r="G145" s="3"/>
    </row>
    <row r="146" spans="3:7" s="1" customFormat="1" outlineLevel="1" x14ac:dyDescent="0.2">
      <c r="C146" s="2"/>
      <c r="D146" s="15" t="s">
        <v>1370</v>
      </c>
      <c r="E146" s="19" t="s">
        <v>1389</v>
      </c>
      <c r="G146" s="3"/>
    </row>
    <row r="147" spans="3:7" s="1" customFormat="1" outlineLevel="1" x14ac:dyDescent="0.2">
      <c r="C147" s="2"/>
      <c r="D147" s="9" t="s">
        <v>1371</v>
      </c>
      <c r="E147" s="11">
        <v>0</v>
      </c>
      <c r="G147" s="3"/>
    </row>
    <row r="148" spans="3:7" s="1" customFormat="1" ht="30.75" outlineLevel="1" thickBot="1" x14ac:dyDescent="0.3">
      <c r="C148" s="2"/>
      <c r="D148" s="12" t="s">
        <v>1372</v>
      </c>
      <c r="E148" s="14" t="s">
        <v>945</v>
      </c>
      <c r="G148" s="3"/>
    </row>
    <row r="149" spans="3:7" s="1" customFormat="1" ht="15.75" thickTop="1" thickBot="1" x14ac:dyDescent="0.25">
      <c r="C149" s="2"/>
      <c r="D149" s="151" t="s">
        <v>1615</v>
      </c>
      <c r="E149" s="152" t="s">
        <v>946</v>
      </c>
      <c r="G149" s="3"/>
    </row>
    <row r="150" spans="3:7" s="1" customFormat="1" ht="30" outlineLevel="1" thickTop="1" x14ac:dyDescent="0.25">
      <c r="C150" s="2"/>
      <c r="D150" s="13" t="s">
        <v>1362</v>
      </c>
      <c r="E150" s="4" t="s">
        <v>86</v>
      </c>
      <c r="G150" s="3"/>
    </row>
    <row r="151" spans="3:7" s="1" customFormat="1" ht="129" outlineLevel="1" x14ac:dyDescent="0.25">
      <c r="C151" s="2"/>
      <c r="D151" s="10" t="s">
        <v>1363</v>
      </c>
      <c r="E151" s="6" t="s">
        <v>947</v>
      </c>
      <c r="G151" s="3"/>
    </row>
    <row r="152" spans="3:7" s="1" customFormat="1" ht="72" outlineLevel="1" x14ac:dyDescent="0.25">
      <c r="C152" s="2"/>
      <c r="D152" s="10" t="s">
        <v>1364</v>
      </c>
      <c r="E152" s="6" t="s">
        <v>948</v>
      </c>
      <c r="G152" s="3"/>
    </row>
    <row r="153" spans="3:7" s="1" customFormat="1" ht="30" outlineLevel="1" x14ac:dyDescent="0.25">
      <c r="C153" s="2"/>
      <c r="D153" s="10" t="s">
        <v>1365</v>
      </c>
      <c r="E153" s="19" t="s">
        <v>1391</v>
      </c>
      <c r="G153" s="3"/>
    </row>
    <row r="154" spans="3:7" s="1" customFormat="1" outlineLevel="1" x14ac:dyDescent="0.2">
      <c r="C154" s="2"/>
      <c r="D154" s="9" t="s">
        <v>1271</v>
      </c>
      <c r="E154" s="11">
        <v>0</v>
      </c>
      <c r="G154" s="3"/>
    </row>
    <row r="155" spans="3:7" s="1" customFormat="1" ht="30" outlineLevel="1" x14ac:dyDescent="0.25">
      <c r="C155" s="2"/>
      <c r="D155" s="10" t="s">
        <v>1366</v>
      </c>
      <c r="E155" s="19" t="s">
        <v>1391</v>
      </c>
      <c r="G155" s="3"/>
    </row>
    <row r="156" spans="3:7" s="1" customFormat="1" outlineLevel="1" x14ac:dyDescent="0.2">
      <c r="C156" s="2"/>
      <c r="D156" s="9" t="s">
        <v>1271</v>
      </c>
      <c r="E156" s="11">
        <v>0</v>
      </c>
      <c r="G156" s="3"/>
    </row>
    <row r="157" spans="3:7" s="1" customFormat="1" ht="15" outlineLevel="1" x14ac:dyDescent="0.25">
      <c r="C157" s="2"/>
      <c r="D157" s="97" t="s">
        <v>1367</v>
      </c>
      <c r="E157" s="6"/>
      <c r="G157" s="3"/>
    </row>
    <row r="158" spans="3:7" s="1" customFormat="1" outlineLevel="1" x14ac:dyDescent="0.2">
      <c r="C158" s="2"/>
      <c r="D158" s="15" t="s">
        <v>1368</v>
      </c>
      <c r="E158" s="19" t="s">
        <v>1387</v>
      </c>
      <c r="G158" s="3"/>
    </row>
    <row r="159" spans="3:7" s="1" customFormat="1" outlineLevel="1" x14ac:dyDescent="0.2">
      <c r="C159" s="2"/>
      <c r="D159" s="15" t="s">
        <v>1369</v>
      </c>
      <c r="E159" s="19" t="s">
        <v>1616</v>
      </c>
      <c r="G159" s="3"/>
    </row>
    <row r="160" spans="3:7" s="1" customFormat="1" outlineLevel="1" x14ac:dyDescent="0.2">
      <c r="C160" s="2"/>
      <c r="D160" s="15" t="s">
        <v>1370</v>
      </c>
      <c r="E160" s="19" t="s">
        <v>1389</v>
      </c>
      <c r="G160" s="3"/>
    </row>
    <row r="161" spans="3:7" s="1" customFormat="1" outlineLevel="1" x14ac:dyDescent="0.2">
      <c r="C161" s="2"/>
      <c r="D161" s="9" t="s">
        <v>1371</v>
      </c>
      <c r="E161" s="11">
        <v>0</v>
      </c>
      <c r="G161" s="3"/>
    </row>
    <row r="162" spans="3:7" s="1" customFormat="1" ht="30.75" outlineLevel="1" thickBot="1" x14ac:dyDescent="0.3">
      <c r="C162" s="2"/>
      <c r="D162" s="12" t="s">
        <v>1372</v>
      </c>
      <c r="E162" s="14" t="s">
        <v>949</v>
      </c>
      <c r="G162" s="3"/>
    </row>
    <row r="163" spans="3:7" s="1" customFormat="1" ht="15" thickTop="1" x14ac:dyDescent="0.2">
      <c r="C163" s="2"/>
      <c r="D163" s="22"/>
      <c r="E163" s="23"/>
      <c r="G163" s="3"/>
    </row>
    <row r="169" spans="3:7" s="1" customFormat="1" x14ac:dyDescent="0.2">
      <c r="C169" s="2"/>
      <c r="D169" s="2"/>
      <c r="E169" s="8"/>
      <c r="G169" s="3"/>
    </row>
    <row r="170" spans="3:7" s="1" customFormat="1" x14ac:dyDescent="0.2">
      <c r="C170" s="2"/>
      <c r="D170" s="2"/>
      <c r="E170" s="8"/>
      <c r="G170" s="3"/>
    </row>
  </sheetData>
  <mergeCells count="34">
    <mergeCell ref="D116:E116"/>
    <mergeCell ref="D121:E121"/>
    <mergeCell ref="D135:E135"/>
    <mergeCell ref="D149:E149"/>
    <mergeCell ref="D101:E101"/>
    <mergeCell ref="D104:E104"/>
    <mergeCell ref="D105:E105"/>
    <mergeCell ref="D108:E108"/>
    <mergeCell ref="D112:E112"/>
    <mergeCell ref="D113:E113"/>
    <mergeCell ref="D98:E98"/>
    <mergeCell ref="D58:E58"/>
    <mergeCell ref="D59:E59"/>
    <mergeCell ref="D62:E62"/>
    <mergeCell ref="D67:E67"/>
    <mergeCell ref="D78:E78"/>
    <mergeCell ref="D84:E84"/>
    <mergeCell ref="D90:E90"/>
    <mergeCell ref="D95:E95"/>
    <mergeCell ref="D96:E96"/>
    <mergeCell ref="G72:G73"/>
    <mergeCell ref="D74:E74"/>
    <mergeCell ref="D35:E35"/>
    <mergeCell ref="D37:E37"/>
    <mergeCell ref="D42:E42"/>
    <mergeCell ref="D45:E45"/>
    <mergeCell ref="D48:E48"/>
    <mergeCell ref="D55:E55"/>
    <mergeCell ref="D28:E28"/>
    <mergeCell ref="D2:E2"/>
    <mergeCell ref="D16:E16"/>
    <mergeCell ref="D17:E17"/>
    <mergeCell ref="D24:E24"/>
    <mergeCell ref="D25:E25"/>
  </mergeCells>
  <hyperlinks>
    <hyperlink ref="G1" location="Übersicht!A1" display="zurück zur Übersicht" xr:uid="{091B8DD0-BFD6-41DA-A16E-BE9EA00E6789}"/>
  </hyperlinks>
  <pageMargins left="0.7" right="0.7" top="0.75" bottom="0.75" header="0.3" footer="0.3"/>
  <pageSetup paperSize="9" scale="46" orientation="portrait" verticalDpi="0" r:id="rId1"/>
  <rowBreaks count="2" manualBreakCount="2">
    <brk id="94" min="3" max="4" man="1"/>
    <brk id="111" min="3" max="4" man="1"/>
  </rowBreaks>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F7B2AC-0D71-4BF3-B213-532BB20F424D}">
  <sheetPr codeName="Tabelle108">
    <outlinePr summaryBelow="0"/>
  </sheetPr>
  <dimension ref="A1:EY160"/>
  <sheetViews>
    <sheetView zoomScaleNormal="100" workbookViewId="0">
      <pane ySplit="1" topLeftCell="A2" activePane="bottomLeft" state="frozen"/>
      <selection sqref="A1:XFD1048576"/>
      <selection pane="bottomLeft" activeCell="E6" sqref="E6"/>
    </sheetView>
  </sheetViews>
  <sheetFormatPr baseColWidth="10" defaultColWidth="10.85546875" defaultRowHeight="14.25" outlineLevelRow="1" x14ac:dyDescent="0.2"/>
  <cols>
    <col min="1" max="2" width="4" style="1" customWidth="1"/>
    <col min="3" max="3" width="1.5703125" style="2" customWidth="1"/>
    <col min="4" max="4" width="26.140625" style="2" customWidth="1"/>
    <col min="5" max="5" width="98.85546875" style="8" customWidth="1"/>
    <col min="6" max="6" width="1.5703125" style="1" customWidth="1"/>
    <col min="7" max="7" width="128.5703125" style="3" customWidth="1"/>
    <col min="8" max="155" width="10.85546875" style="1"/>
    <col min="156" max="16384" width="10.85546875" style="24"/>
  </cols>
  <sheetData>
    <row r="1" spans="3:8" s="1" customFormat="1" ht="50.1" customHeight="1" thickBot="1" x14ac:dyDescent="0.25">
      <c r="C1" s="2"/>
      <c r="D1" s="116" t="s">
        <v>953</v>
      </c>
      <c r="G1" s="112" t="s">
        <v>1374</v>
      </c>
    </row>
    <row r="2" spans="3:8" s="1" customFormat="1" ht="29.25" thickTop="1" thickBot="1" x14ac:dyDescent="0.45">
      <c r="C2" s="2"/>
      <c r="D2" s="153" t="s">
        <v>1255</v>
      </c>
      <c r="E2" s="154"/>
      <c r="G2" s="3"/>
    </row>
    <row r="3" spans="3:8" s="1" customFormat="1" ht="87" outlineLevel="1" thickTop="1" x14ac:dyDescent="0.25">
      <c r="C3" s="2"/>
      <c r="D3" s="13" t="s">
        <v>1256</v>
      </c>
      <c r="E3" s="4" t="s">
        <v>967</v>
      </c>
      <c r="G3" s="3"/>
      <c r="H3" s="5"/>
    </row>
    <row r="4" spans="3:8" s="1" customFormat="1" ht="15" outlineLevel="1" x14ac:dyDescent="0.25">
      <c r="C4" s="2"/>
      <c r="D4" s="10" t="s">
        <v>1257</v>
      </c>
      <c r="E4" s="6" t="s">
        <v>1405</v>
      </c>
      <c r="G4" s="3"/>
    </row>
    <row r="5" spans="3:8" s="1" customFormat="1" ht="15" outlineLevel="1" x14ac:dyDescent="0.25">
      <c r="C5" s="2"/>
      <c r="D5" s="10" t="s">
        <v>1258</v>
      </c>
      <c r="E5" s="6" t="s">
        <v>954</v>
      </c>
      <c r="G5" s="3"/>
    </row>
    <row r="6" spans="3:8" s="1" customFormat="1" ht="15" outlineLevel="1" x14ac:dyDescent="0.25">
      <c r="C6" s="2"/>
      <c r="D6" s="10" t="s">
        <v>1259</v>
      </c>
      <c r="E6" s="6" t="s">
        <v>955</v>
      </c>
      <c r="G6" s="3"/>
    </row>
    <row r="7" spans="3:8" s="1" customFormat="1" ht="15" outlineLevel="1" x14ac:dyDescent="0.25">
      <c r="C7" s="2"/>
      <c r="D7" s="10" t="s">
        <v>371</v>
      </c>
      <c r="E7" s="6" t="s">
        <v>956</v>
      </c>
      <c r="G7" s="3"/>
    </row>
    <row r="8" spans="3:8" s="1" customFormat="1" ht="15" outlineLevel="1" x14ac:dyDescent="0.25">
      <c r="C8" s="2"/>
      <c r="D8" s="10" t="s">
        <v>1260</v>
      </c>
      <c r="E8" s="6" t="s">
        <v>957</v>
      </c>
      <c r="G8" s="3"/>
    </row>
    <row r="9" spans="3:8" s="1" customFormat="1" ht="30" outlineLevel="1" x14ac:dyDescent="0.25">
      <c r="C9" s="2"/>
      <c r="D9" s="10" t="s">
        <v>1261</v>
      </c>
      <c r="E9" s="6" t="s">
        <v>19</v>
      </c>
      <c r="G9" s="3"/>
    </row>
    <row r="10" spans="3:8" s="1" customFormat="1" ht="28.5" outlineLevel="1" x14ac:dyDescent="0.2">
      <c r="C10" s="2"/>
      <c r="D10" s="72" t="s">
        <v>1262</v>
      </c>
      <c r="E10" s="55" t="s">
        <v>23</v>
      </c>
      <c r="G10" s="3"/>
    </row>
    <row r="11" spans="3:8" s="1" customFormat="1" ht="45" outlineLevel="1" x14ac:dyDescent="0.25">
      <c r="C11" s="2"/>
      <c r="D11" s="10" t="s">
        <v>1263</v>
      </c>
      <c r="E11" s="6">
        <v>1500</v>
      </c>
      <c r="G11" s="3"/>
    </row>
    <row r="12" spans="3:8" s="1" customFormat="1" ht="28.5" outlineLevel="1" x14ac:dyDescent="0.2">
      <c r="C12" s="2"/>
      <c r="D12" s="15" t="s">
        <v>1264</v>
      </c>
      <c r="E12" s="27">
        <v>1450</v>
      </c>
      <c r="G12" s="3"/>
    </row>
    <row r="13" spans="3:8" s="1" customFormat="1" ht="28.5" outlineLevel="1" x14ac:dyDescent="0.2">
      <c r="C13" s="2"/>
      <c r="D13" s="15" t="s">
        <v>1265</v>
      </c>
      <c r="E13" s="27">
        <v>50</v>
      </c>
      <c r="G13" s="3"/>
    </row>
    <row r="14" spans="3:8" s="1" customFormat="1" ht="15" outlineLevel="1" thickBot="1" x14ac:dyDescent="0.25">
      <c r="C14" s="2"/>
      <c r="D14" s="16" t="s">
        <v>1266</v>
      </c>
      <c r="E14" s="91">
        <v>0</v>
      </c>
      <c r="G14" s="3"/>
    </row>
    <row r="15" spans="3:8" ht="15.75" thickTop="1" thickBot="1" x14ac:dyDescent="0.25"/>
    <row r="16" spans="3:8" ht="29.25" thickTop="1" thickBot="1" x14ac:dyDescent="0.45">
      <c r="D16" s="153" t="s">
        <v>1267</v>
      </c>
      <c r="E16" s="154"/>
    </row>
    <row r="17" spans="3:7" s="1" customFormat="1" ht="21.75" thickTop="1" thickBot="1" x14ac:dyDescent="0.35">
      <c r="C17" s="2"/>
      <c r="D17" s="155" t="s">
        <v>1268</v>
      </c>
      <c r="E17" s="156"/>
      <c r="G17" s="3"/>
    </row>
    <row r="18" spans="3:7" s="1" customFormat="1" ht="45.75" outlineLevel="1" thickTop="1" x14ac:dyDescent="0.25">
      <c r="C18" s="2"/>
      <c r="D18" s="13" t="s">
        <v>1269</v>
      </c>
      <c r="E18" s="4" t="s">
        <v>371</v>
      </c>
      <c r="G18" s="3"/>
    </row>
    <row r="19" spans="3:7" s="1" customFormat="1" ht="15" outlineLevel="1" x14ac:dyDescent="0.25">
      <c r="C19" s="2"/>
      <c r="D19" s="10" t="s">
        <v>1270</v>
      </c>
      <c r="E19" s="6" t="s">
        <v>36</v>
      </c>
      <c r="G19" s="3"/>
    </row>
    <row r="20" spans="3:7" s="1" customFormat="1" outlineLevel="1" x14ac:dyDescent="0.2">
      <c r="C20" s="2"/>
      <c r="D20" s="9" t="s">
        <v>1271</v>
      </c>
      <c r="E20" s="11" t="s">
        <v>958</v>
      </c>
      <c r="G20" s="3"/>
    </row>
    <row r="21" spans="3:7" s="1" customFormat="1" ht="45" outlineLevel="1" x14ac:dyDescent="0.25">
      <c r="C21" s="2"/>
      <c r="D21" s="10" t="s">
        <v>1272</v>
      </c>
      <c r="E21" s="6" t="s">
        <v>36</v>
      </c>
      <c r="G21" s="3"/>
    </row>
    <row r="22" spans="3:7" s="1" customFormat="1" ht="29.25" outlineLevel="1" thickBot="1" x14ac:dyDescent="0.25">
      <c r="C22" s="2"/>
      <c r="D22" s="44" t="s">
        <v>1273</v>
      </c>
      <c r="E22" s="45" t="s">
        <v>23</v>
      </c>
      <c r="G22" s="3"/>
    </row>
    <row r="23" spans="3:7" ht="15.75" thickTop="1" thickBot="1" x14ac:dyDescent="0.25"/>
    <row r="24" spans="3:7" s="1" customFormat="1" ht="21.75" thickTop="1" thickBot="1" x14ac:dyDescent="0.35">
      <c r="C24" s="2"/>
      <c r="D24" s="145" t="s">
        <v>1274</v>
      </c>
      <c r="E24" s="146"/>
      <c r="G24" s="3"/>
    </row>
    <row r="25" spans="3:7" s="1" customFormat="1" ht="19.5" thickTop="1" thickBot="1" x14ac:dyDescent="0.25">
      <c r="C25" s="2"/>
      <c r="D25" s="151" t="s">
        <v>1275</v>
      </c>
      <c r="E25" s="152"/>
      <c r="G25" s="28"/>
    </row>
    <row r="26" spans="3:7" s="1" customFormat="1" ht="44.25" outlineLevel="1" thickTop="1" x14ac:dyDescent="0.25">
      <c r="C26" s="2"/>
      <c r="D26" s="13" t="s">
        <v>1276</v>
      </c>
      <c r="E26" s="4" t="s">
        <v>134</v>
      </c>
      <c r="G26" s="3"/>
    </row>
    <row r="27" spans="3:7" s="1" customFormat="1" ht="45.75" outlineLevel="1" thickBot="1" x14ac:dyDescent="0.3">
      <c r="C27" s="2"/>
      <c r="D27" s="12" t="s">
        <v>1277</v>
      </c>
      <c r="E27" s="31">
        <v>100</v>
      </c>
      <c r="G27" s="3"/>
    </row>
    <row r="28" spans="3:7" s="1" customFormat="1" ht="19.5" thickTop="1" thickBot="1" x14ac:dyDescent="0.25">
      <c r="C28" s="2"/>
      <c r="D28" s="151" t="s">
        <v>1278</v>
      </c>
      <c r="E28" s="152"/>
      <c r="G28" s="28"/>
    </row>
    <row r="29" spans="3:7" s="1" customFormat="1" ht="30.75" outlineLevel="1" thickTop="1" x14ac:dyDescent="0.25">
      <c r="C29" s="2"/>
      <c r="D29" s="13" t="s">
        <v>1279</v>
      </c>
      <c r="E29" s="111" t="s">
        <v>959</v>
      </c>
      <c r="G29" s="3"/>
    </row>
    <row r="30" spans="3:7" s="1" customFormat="1" ht="43.5" outlineLevel="1" x14ac:dyDescent="0.25">
      <c r="C30" s="2"/>
      <c r="D30" s="10" t="s">
        <v>1280</v>
      </c>
      <c r="E30" s="6" t="s">
        <v>414</v>
      </c>
      <c r="G30" s="3"/>
    </row>
    <row r="31" spans="3:7" s="1" customFormat="1" ht="60" outlineLevel="1" x14ac:dyDescent="0.25">
      <c r="C31" s="2"/>
      <c r="D31" s="10" t="s">
        <v>1281</v>
      </c>
      <c r="E31" s="6" t="s">
        <v>83</v>
      </c>
      <c r="G31" s="3"/>
    </row>
    <row r="32" spans="3:7" s="1" customFormat="1" ht="30" outlineLevel="1" x14ac:dyDescent="0.25">
      <c r="C32" s="2"/>
      <c r="D32" s="10" t="s">
        <v>1282</v>
      </c>
      <c r="E32" s="6" t="s">
        <v>42</v>
      </c>
      <c r="G32" s="3"/>
    </row>
    <row r="33" spans="3:7" s="1" customFormat="1" ht="30" outlineLevel="1" x14ac:dyDescent="0.25">
      <c r="C33" s="2"/>
      <c r="D33" s="10" t="s">
        <v>1283</v>
      </c>
      <c r="E33" s="6" t="s">
        <v>27</v>
      </c>
      <c r="G33" s="3"/>
    </row>
    <row r="34" spans="3:7" s="1" customFormat="1" ht="100.5" outlineLevel="1" thickBot="1" x14ac:dyDescent="0.25">
      <c r="C34" s="2"/>
      <c r="D34" s="16" t="s">
        <v>1284</v>
      </c>
      <c r="E34" s="7" t="s">
        <v>102</v>
      </c>
      <c r="G34" s="3"/>
    </row>
    <row r="35" spans="3:7" s="1" customFormat="1" ht="19.5" thickTop="1" thickBot="1" x14ac:dyDescent="0.25">
      <c r="C35" s="2"/>
      <c r="D35" s="151" t="s">
        <v>1285</v>
      </c>
      <c r="E35" s="152"/>
      <c r="G35" s="3"/>
    </row>
    <row r="36" spans="3:7" s="1" customFormat="1" ht="15.75" outlineLevel="1" thickTop="1" x14ac:dyDescent="0.25">
      <c r="C36" s="2"/>
      <c r="D36" s="13" t="s">
        <v>1286</v>
      </c>
      <c r="E36" s="4" t="s">
        <v>22</v>
      </c>
      <c r="G36" s="3"/>
    </row>
    <row r="37" spans="3:7" s="1" customFormat="1" ht="15" outlineLevel="1" x14ac:dyDescent="0.25">
      <c r="C37" s="2"/>
      <c r="D37" s="10" t="s">
        <v>1287</v>
      </c>
      <c r="E37" s="6" t="s">
        <v>22</v>
      </c>
      <c r="G37" s="3"/>
    </row>
    <row r="38" spans="3:7" s="1" customFormat="1" ht="29.25" outlineLevel="1" x14ac:dyDescent="0.25">
      <c r="C38" s="2"/>
      <c r="D38" s="10" t="s">
        <v>1288</v>
      </c>
      <c r="E38" s="6" t="s">
        <v>161</v>
      </c>
      <c r="G38" s="3"/>
    </row>
    <row r="39" spans="3:7" s="1" customFormat="1" ht="29.25" outlineLevel="1" x14ac:dyDescent="0.25">
      <c r="C39" s="2"/>
      <c r="D39" s="10" t="s">
        <v>1289</v>
      </c>
      <c r="E39" s="6" t="s">
        <v>197</v>
      </c>
      <c r="G39" s="3"/>
    </row>
    <row r="40" spans="3:7" s="1" customFormat="1" ht="45.75" outlineLevel="1" thickBot="1" x14ac:dyDescent="0.3">
      <c r="C40" s="2"/>
      <c r="D40" s="12" t="s">
        <v>1290</v>
      </c>
      <c r="E40" s="7" t="s">
        <v>27</v>
      </c>
      <c r="G40" s="3"/>
    </row>
    <row r="41" spans="3:7" s="1" customFormat="1" ht="19.5" thickTop="1" thickBot="1" x14ac:dyDescent="0.25">
      <c r="C41" s="2"/>
      <c r="D41" s="151" t="s">
        <v>1291</v>
      </c>
      <c r="E41" s="152"/>
      <c r="G41" s="3"/>
    </row>
    <row r="42" spans="3:7" s="1" customFormat="1" ht="15.75" outlineLevel="1" thickTop="1" x14ac:dyDescent="0.25">
      <c r="C42" s="2"/>
      <c r="D42" s="13" t="s">
        <v>1292</v>
      </c>
      <c r="E42" s="4" t="s">
        <v>72</v>
      </c>
      <c r="G42" s="3"/>
    </row>
    <row r="43" spans="3:7" s="1" customFormat="1" ht="15" outlineLevel="1" x14ac:dyDescent="0.25">
      <c r="C43" s="2"/>
      <c r="D43" s="10" t="s">
        <v>1293</v>
      </c>
      <c r="E43" s="6" t="s">
        <v>22</v>
      </c>
      <c r="G43" s="3"/>
    </row>
    <row r="44" spans="3:7" s="1" customFormat="1" ht="15" outlineLevel="1" x14ac:dyDescent="0.25">
      <c r="C44" s="2"/>
      <c r="D44" s="10" t="s">
        <v>1294</v>
      </c>
      <c r="E44" s="6" t="s">
        <v>32</v>
      </c>
      <c r="G44" s="3"/>
    </row>
    <row r="45" spans="3:7" s="1" customFormat="1" ht="30.75" outlineLevel="1" thickBot="1" x14ac:dyDescent="0.3">
      <c r="C45" s="2"/>
      <c r="D45" s="12" t="s">
        <v>1295</v>
      </c>
      <c r="E45" s="7" t="s">
        <v>34</v>
      </c>
      <c r="G45" s="3"/>
    </row>
    <row r="46" spans="3:7" s="1" customFormat="1" ht="19.5" thickTop="1" thickBot="1" x14ac:dyDescent="0.25">
      <c r="C46" s="2"/>
      <c r="D46" s="151" t="s">
        <v>1296</v>
      </c>
      <c r="E46" s="152"/>
      <c r="G46" s="3"/>
    </row>
    <row r="47" spans="3:7" s="1" customFormat="1" ht="15.75" outlineLevel="1" thickTop="1" x14ac:dyDescent="0.25">
      <c r="C47" s="2"/>
      <c r="D47" s="13" t="s">
        <v>1297</v>
      </c>
      <c r="E47" s="4" t="s">
        <v>22</v>
      </c>
      <c r="G47" s="3"/>
    </row>
    <row r="48" spans="3:7" s="1" customFormat="1" ht="15.75" outlineLevel="1" thickBot="1" x14ac:dyDescent="0.3">
      <c r="C48" s="2"/>
      <c r="D48" s="12" t="s">
        <v>114</v>
      </c>
      <c r="E48" s="7" t="s">
        <v>32</v>
      </c>
      <c r="G48" s="3"/>
    </row>
    <row r="49" spans="3:7" s="1" customFormat="1" ht="19.5" thickTop="1" thickBot="1" x14ac:dyDescent="0.25">
      <c r="C49" s="2"/>
      <c r="D49" s="151" t="s">
        <v>1298</v>
      </c>
      <c r="E49" s="152"/>
      <c r="G49" s="3"/>
    </row>
    <row r="50" spans="3:7" s="1" customFormat="1" ht="30.75" outlineLevel="1" thickTop="1" x14ac:dyDescent="0.25">
      <c r="C50" s="2"/>
      <c r="D50" s="13" t="s">
        <v>1112</v>
      </c>
      <c r="E50" s="4" t="s">
        <v>22</v>
      </c>
      <c r="G50" s="3"/>
    </row>
    <row r="51" spans="3:7" s="1" customFormat="1" ht="30.75" outlineLevel="1" thickBot="1" x14ac:dyDescent="0.3">
      <c r="C51" s="2"/>
      <c r="D51" s="12" t="s">
        <v>1299</v>
      </c>
      <c r="E51" s="7" t="s">
        <v>22</v>
      </c>
      <c r="G51" s="3"/>
    </row>
    <row r="52" spans="3:7" s="1" customFormat="1" ht="19.5" thickTop="1" thickBot="1" x14ac:dyDescent="0.25">
      <c r="C52" s="2"/>
      <c r="D52" s="151" t="s">
        <v>1300</v>
      </c>
      <c r="E52" s="152"/>
      <c r="G52" s="3"/>
    </row>
    <row r="53" spans="3:7" s="1" customFormat="1" ht="30.75" outlineLevel="1" thickTop="1" x14ac:dyDescent="0.25">
      <c r="C53" s="2"/>
      <c r="D53" s="13" t="s">
        <v>1301</v>
      </c>
      <c r="E53" s="4" t="s">
        <v>72</v>
      </c>
      <c r="G53" s="3"/>
    </row>
    <row r="54" spans="3:7" s="1" customFormat="1" outlineLevel="1" x14ac:dyDescent="0.2">
      <c r="C54" s="2"/>
      <c r="D54" s="15" t="s">
        <v>1302</v>
      </c>
      <c r="E54" s="27" t="s">
        <v>28</v>
      </c>
      <c r="G54" s="3"/>
    </row>
    <row r="55" spans="3:7" s="1" customFormat="1" outlineLevel="1" x14ac:dyDescent="0.2">
      <c r="C55" s="2"/>
      <c r="D55" s="15" t="s">
        <v>1303</v>
      </c>
      <c r="E55" s="27" t="s">
        <v>28</v>
      </c>
      <c r="G55" s="3"/>
    </row>
    <row r="56" spans="3:7" s="1" customFormat="1" outlineLevel="1" x14ac:dyDescent="0.2">
      <c r="C56" s="2"/>
      <c r="D56" s="15" t="s">
        <v>1304</v>
      </c>
      <c r="E56" s="27" t="s">
        <v>28</v>
      </c>
      <c r="G56" s="3"/>
    </row>
    <row r="57" spans="3:7" s="1" customFormat="1" ht="28.5" outlineLevel="1" x14ac:dyDescent="0.2">
      <c r="C57" s="2"/>
      <c r="D57" s="15" t="s">
        <v>1305</v>
      </c>
      <c r="E57" s="27" t="s">
        <v>32</v>
      </c>
      <c r="G57" s="3"/>
    </row>
    <row r="58" spans="3:7" s="1" customFormat="1" ht="15" outlineLevel="1" thickBot="1" x14ac:dyDescent="0.25">
      <c r="C58" s="2"/>
      <c r="D58" s="16" t="s">
        <v>1306</v>
      </c>
      <c r="E58" s="91" t="s">
        <v>1617</v>
      </c>
      <c r="G58" s="3"/>
    </row>
    <row r="59" spans="3:7" s="1" customFormat="1" ht="19.5" thickTop="1" thickBot="1" x14ac:dyDescent="0.25">
      <c r="C59" s="2"/>
      <c r="D59" s="151" t="s">
        <v>1307</v>
      </c>
      <c r="E59" s="152"/>
      <c r="G59" s="3"/>
    </row>
    <row r="60" spans="3:7" s="1" customFormat="1" ht="16.5" thickTop="1" thickBot="1" x14ac:dyDescent="0.3">
      <c r="C60" s="2"/>
      <c r="D60" s="46"/>
      <c r="E60" s="47" t="s">
        <v>34</v>
      </c>
      <c r="G60" s="3"/>
    </row>
    <row r="61" spans="3:7" s="1" customFormat="1" ht="15.75" thickTop="1" thickBot="1" x14ac:dyDescent="0.25">
      <c r="C61" s="2"/>
      <c r="D61" s="2"/>
      <c r="E61" s="8"/>
      <c r="G61" s="3"/>
    </row>
    <row r="62" spans="3:7" s="1" customFormat="1" ht="21.75" thickTop="1" thickBot="1" x14ac:dyDescent="0.35">
      <c r="C62" s="2"/>
      <c r="D62" s="145" t="s">
        <v>1308</v>
      </c>
      <c r="E62" s="146"/>
      <c r="G62" s="3"/>
    </row>
    <row r="63" spans="3:7" s="1" customFormat="1" ht="19.5" thickTop="1" thickBot="1" x14ac:dyDescent="0.25">
      <c r="C63" s="2"/>
      <c r="D63" s="151" t="s">
        <v>1309</v>
      </c>
      <c r="E63" s="152"/>
      <c r="G63" s="3"/>
    </row>
    <row r="64" spans="3:7" s="1" customFormat="1" ht="30.75" outlineLevel="1" thickTop="1" x14ac:dyDescent="0.25">
      <c r="C64" s="2"/>
      <c r="D64" s="13" t="s">
        <v>290</v>
      </c>
      <c r="E64" s="4" t="s">
        <v>22</v>
      </c>
      <c r="F64" s="18"/>
      <c r="G64" s="3"/>
    </row>
    <row r="65" spans="3:7" s="1" customFormat="1" ht="15.75" outlineLevel="1" thickBot="1" x14ac:dyDescent="0.3">
      <c r="C65" s="2"/>
      <c r="D65" s="12" t="s">
        <v>1310</v>
      </c>
      <c r="E65" s="7" t="s">
        <v>32</v>
      </c>
      <c r="G65" s="3"/>
    </row>
    <row r="66" spans="3:7" s="1" customFormat="1" ht="19.5" thickTop="1" thickBot="1" x14ac:dyDescent="0.25">
      <c r="C66" s="2"/>
      <c r="D66" s="151" t="s">
        <v>1311</v>
      </c>
      <c r="E66" s="152"/>
      <c r="G66" s="3"/>
    </row>
    <row r="67" spans="3:7" s="1" customFormat="1" ht="15.75" outlineLevel="1" thickTop="1" x14ac:dyDescent="0.25">
      <c r="C67" s="2"/>
      <c r="D67" s="13" t="s">
        <v>1312</v>
      </c>
      <c r="E67" s="4" t="s">
        <v>72</v>
      </c>
      <c r="G67" s="3"/>
    </row>
    <row r="68" spans="3:7" s="1" customFormat="1" ht="15" outlineLevel="1" x14ac:dyDescent="0.25">
      <c r="C68" s="2"/>
      <c r="D68" s="10" t="s">
        <v>1313</v>
      </c>
      <c r="E68" s="6" t="s">
        <v>22</v>
      </c>
      <c r="G68" s="3"/>
    </row>
    <row r="69" spans="3:7" s="1" customFormat="1" ht="30.75" outlineLevel="1" thickBot="1" x14ac:dyDescent="0.3">
      <c r="C69" s="2"/>
      <c r="D69" s="12" t="s">
        <v>1314</v>
      </c>
      <c r="E69" s="7" t="s">
        <v>22</v>
      </c>
      <c r="G69" s="3"/>
    </row>
    <row r="70" spans="3:7" s="1" customFormat="1" ht="15.75" thickTop="1" thickBot="1" x14ac:dyDescent="0.25">
      <c r="C70" s="2"/>
      <c r="D70" s="2"/>
      <c r="E70" s="8"/>
      <c r="G70" s="3"/>
    </row>
    <row r="71" spans="3:7" s="1" customFormat="1" ht="21.75" thickTop="1" thickBot="1" x14ac:dyDescent="0.35">
      <c r="C71" s="2"/>
      <c r="D71" s="145" t="s">
        <v>1315</v>
      </c>
      <c r="E71" s="146"/>
      <c r="G71" s="3"/>
    </row>
    <row r="72" spans="3:7" s="1" customFormat="1" ht="44.25" outlineLevel="1" thickTop="1" x14ac:dyDescent="0.25">
      <c r="C72" s="2"/>
      <c r="D72" s="13" t="s">
        <v>1316</v>
      </c>
      <c r="E72" s="4" t="s">
        <v>20</v>
      </c>
      <c r="G72" s="3"/>
    </row>
    <row r="73" spans="3:7" s="1" customFormat="1" ht="30" outlineLevel="1" x14ac:dyDescent="0.25">
      <c r="C73" s="2"/>
      <c r="D73" s="10" t="s">
        <v>1317</v>
      </c>
      <c r="E73" s="6" t="s">
        <v>144</v>
      </c>
      <c r="G73" s="3"/>
    </row>
    <row r="74" spans="3:7" s="1" customFormat="1" ht="43.5" outlineLevel="1" x14ac:dyDescent="0.25">
      <c r="C74" s="2"/>
      <c r="D74" s="10" t="s">
        <v>1318</v>
      </c>
      <c r="E74" s="6" t="s">
        <v>487</v>
      </c>
      <c r="G74" s="3"/>
    </row>
    <row r="75" spans="3:7" s="1" customFormat="1" ht="30" outlineLevel="1" x14ac:dyDescent="0.25">
      <c r="C75" s="2"/>
      <c r="D75" s="10" t="s">
        <v>1319</v>
      </c>
      <c r="E75" s="6" t="s">
        <v>21</v>
      </c>
      <c r="G75" s="3"/>
    </row>
    <row r="76" spans="3:7" s="1" customFormat="1" ht="30" outlineLevel="1" x14ac:dyDescent="0.25">
      <c r="C76" s="2"/>
      <c r="D76" s="10" t="s">
        <v>1320</v>
      </c>
      <c r="E76" s="6" t="s">
        <v>1376</v>
      </c>
      <c r="G76" s="157"/>
    </row>
    <row r="77" spans="3:7" s="1" customFormat="1" ht="15" outlineLevel="1" thickBot="1" x14ac:dyDescent="0.25">
      <c r="C77" s="2"/>
      <c r="D77" s="44" t="s">
        <v>1321</v>
      </c>
      <c r="E77" s="45" t="s">
        <v>23</v>
      </c>
      <c r="G77" s="157"/>
    </row>
    <row r="78" spans="3:7" s="1" customFormat="1" ht="19.5" thickTop="1" thickBot="1" x14ac:dyDescent="0.25">
      <c r="C78" s="2"/>
      <c r="D78" s="151" t="s">
        <v>1322</v>
      </c>
      <c r="E78" s="152"/>
      <c r="G78" s="3"/>
    </row>
    <row r="79" spans="3:7" s="1" customFormat="1" ht="58.5" outlineLevel="1" thickTop="1" x14ac:dyDescent="0.25">
      <c r="C79" s="2"/>
      <c r="D79" s="13" t="s">
        <v>1323</v>
      </c>
      <c r="E79" s="4" t="s">
        <v>263</v>
      </c>
      <c r="G79" s="3"/>
    </row>
    <row r="80" spans="3:7" s="1" customFormat="1" ht="28.5" outlineLevel="1" x14ac:dyDescent="0.2">
      <c r="C80" s="2"/>
      <c r="D80" s="15" t="s">
        <v>1324</v>
      </c>
      <c r="E80" s="27" t="s">
        <v>23</v>
      </c>
      <c r="G80" s="3"/>
    </row>
    <row r="81" spans="3:7" s="1" customFormat="1" ht="15.75" outlineLevel="1" thickBot="1" x14ac:dyDescent="0.3">
      <c r="C81" s="2"/>
      <c r="D81" s="12" t="s">
        <v>1325</v>
      </c>
      <c r="E81" s="56" t="s">
        <v>23</v>
      </c>
      <c r="G81" s="3"/>
    </row>
    <row r="82" spans="3:7" s="1" customFormat="1" ht="19.5" thickTop="1" thickBot="1" x14ac:dyDescent="0.25">
      <c r="C82" s="2"/>
      <c r="D82" s="151" t="s">
        <v>1326</v>
      </c>
      <c r="E82" s="152"/>
      <c r="G82" s="28"/>
    </row>
    <row r="83" spans="3:7" s="1" customFormat="1" ht="30.75" outlineLevel="1" thickTop="1" x14ac:dyDescent="0.25">
      <c r="C83" s="2"/>
      <c r="D83" s="13" t="s">
        <v>1327</v>
      </c>
      <c r="E83" s="4" t="s">
        <v>72</v>
      </c>
      <c r="G83" s="3"/>
    </row>
    <row r="84" spans="3:7" s="1" customFormat="1" ht="30" outlineLevel="1" x14ac:dyDescent="0.25">
      <c r="C84" s="2"/>
      <c r="D84" s="10" t="s">
        <v>1328</v>
      </c>
      <c r="E84" s="6" t="s">
        <v>32</v>
      </c>
      <c r="G84" s="3"/>
    </row>
    <row r="85" spans="3:7" s="1" customFormat="1" ht="60" outlineLevel="1" x14ac:dyDescent="0.25">
      <c r="C85" s="2"/>
      <c r="D85" s="10" t="s">
        <v>1329</v>
      </c>
      <c r="E85" s="6" t="s">
        <v>32</v>
      </c>
      <c r="G85" s="3"/>
    </row>
    <row r="86" spans="3:7" s="1" customFormat="1" ht="30" outlineLevel="1" x14ac:dyDescent="0.25">
      <c r="C86" s="2"/>
      <c r="D86" s="10" t="s">
        <v>1330</v>
      </c>
      <c r="E86" s="6" t="s">
        <v>22</v>
      </c>
      <c r="G86" s="3"/>
    </row>
    <row r="87" spans="3:7" s="1" customFormat="1" ht="30.75" outlineLevel="1" thickBot="1" x14ac:dyDescent="0.3">
      <c r="C87" s="2"/>
      <c r="D87" s="12" t="s">
        <v>1331</v>
      </c>
      <c r="E87" s="7" t="s">
        <v>33</v>
      </c>
      <c r="G87" s="3"/>
    </row>
    <row r="88" spans="3:7" s="1" customFormat="1" ht="19.5" thickTop="1" thickBot="1" x14ac:dyDescent="0.25">
      <c r="C88" s="2"/>
      <c r="D88" s="151" t="s">
        <v>1332</v>
      </c>
      <c r="E88" s="152"/>
      <c r="G88" s="3"/>
    </row>
    <row r="89" spans="3:7" s="1" customFormat="1" ht="44.25" outlineLevel="1" thickTop="1" x14ac:dyDescent="0.25">
      <c r="C89" s="2"/>
      <c r="D89" s="13" t="s">
        <v>1333</v>
      </c>
      <c r="E89" s="4" t="s">
        <v>20</v>
      </c>
      <c r="G89" s="3"/>
    </row>
    <row r="90" spans="3:7" s="1" customFormat="1" ht="15" outlineLevel="1" x14ac:dyDescent="0.25">
      <c r="C90" s="2"/>
      <c r="D90" s="10" t="s">
        <v>1334</v>
      </c>
      <c r="E90" s="6" t="s">
        <v>100</v>
      </c>
      <c r="G90" s="3"/>
    </row>
    <row r="91" spans="3:7" s="1" customFormat="1" ht="43.5" outlineLevel="1" x14ac:dyDescent="0.25">
      <c r="C91" s="2"/>
      <c r="D91" s="10" t="s">
        <v>1335</v>
      </c>
      <c r="E91" s="6" t="s">
        <v>99</v>
      </c>
      <c r="G91" s="3"/>
    </row>
    <row r="92" spans="3:7" s="1" customFormat="1" ht="30" outlineLevel="1" x14ac:dyDescent="0.25">
      <c r="C92" s="2"/>
      <c r="D92" s="10" t="s">
        <v>1332</v>
      </c>
      <c r="E92" s="6" t="s">
        <v>31</v>
      </c>
      <c r="G92" s="3"/>
    </row>
    <row r="93" spans="3:7" s="1" customFormat="1" ht="15" outlineLevel="1" thickBot="1" x14ac:dyDescent="0.25">
      <c r="C93" s="2"/>
      <c r="D93" s="20" t="s">
        <v>1271</v>
      </c>
      <c r="E93" s="14">
        <v>0</v>
      </c>
      <c r="G93" s="3"/>
    </row>
    <row r="94" spans="3:7" s="1" customFormat="1" ht="19.5" thickTop="1" thickBot="1" x14ac:dyDescent="0.25">
      <c r="C94" s="2"/>
      <c r="D94" s="151" t="s">
        <v>1336</v>
      </c>
      <c r="E94" s="152"/>
      <c r="G94" s="3"/>
    </row>
    <row r="95" spans="3:7" s="1" customFormat="1" ht="15.75" outlineLevel="1" thickTop="1" x14ac:dyDescent="0.25">
      <c r="C95" s="2"/>
      <c r="D95" s="13" t="s">
        <v>1337</v>
      </c>
      <c r="E95" s="4" t="s">
        <v>22</v>
      </c>
      <c r="G95" s="3"/>
    </row>
    <row r="96" spans="3:7" s="1" customFormat="1" ht="15" outlineLevel="1" x14ac:dyDescent="0.25">
      <c r="C96" s="2"/>
      <c r="D96" s="10" t="s">
        <v>1338</v>
      </c>
      <c r="E96" s="6" t="s">
        <v>72</v>
      </c>
      <c r="G96" s="3"/>
    </row>
    <row r="97" spans="3:7" s="1" customFormat="1" ht="15.75" outlineLevel="1" thickBot="1" x14ac:dyDescent="0.3">
      <c r="C97" s="2"/>
      <c r="D97" s="12" t="s">
        <v>1339</v>
      </c>
      <c r="E97" s="7" t="s">
        <v>34</v>
      </c>
      <c r="G97" s="3"/>
    </row>
    <row r="98" spans="3:7" s="1" customFormat="1" ht="15.75" thickTop="1" thickBot="1" x14ac:dyDescent="0.25">
      <c r="C98" s="2"/>
      <c r="D98" s="2"/>
      <c r="E98" s="8"/>
      <c r="G98" s="3"/>
    </row>
    <row r="99" spans="3:7" s="1" customFormat="1" ht="21.75" thickTop="1" thickBot="1" x14ac:dyDescent="0.35">
      <c r="C99" s="2"/>
      <c r="D99" s="145" t="s">
        <v>1340</v>
      </c>
      <c r="E99" s="146"/>
      <c r="G99" s="17"/>
    </row>
    <row r="100" spans="3:7" s="1" customFormat="1" ht="19.5" thickTop="1" thickBot="1" x14ac:dyDescent="0.25">
      <c r="C100" s="2"/>
      <c r="D100" s="151" t="s">
        <v>1341</v>
      </c>
      <c r="E100" s="152"/>
      <c r="G100" s="17"/>
    </row>
    <row r="101" spans="3:7" s="1" customFormat="1" ht="16.5" outlineLevel="1" thickTop="1" thickBot="1" x14ac:dyDescent="0.3">
      <c r="C101" s="2"/>
      <c r="D101" s="46" t="s">
        <v>1342</v>
      </c>
      <c r="E101" s="47" t="s">
        <v>22</v>
      </c>
      <c r="G101" s="3"/>
    </row>
    <row r="102" spans="3:7" s="1" customFormat="1" ht="19.5" thickTop="1" thickBot="1" x14ac:dyDescent="0.25">
      <c r="C102" s="2"/>
      <c r="D102" s="151" t="s">
        <v>1343</v>
      </c>
      <c r="E102" s="152"/>
      <c r="G102" s="3"/>
    </row>
    <row r="103" spans="3:7" s="1" customFormat="1" ht="15.75" outlineLevel="1" thickTop="1" x14ac:dyDescent="0.25">
      <c r="C103" s="2"/>
      <c r="D103" s="13" t="s">
        <v>1344</v>
      </c>
      <c r="E103" s="4" t="s">
        <v>33</v>
      </c>
      <c r="G103" s="3"/>
    </row>
    <row r="104" spans="3:7" s="1" customFormat="1" ht="45.75" outlineLevel="1" thickBot="1" x14ac:dyDescent="0.3">
      <c r="C104" s="2"/>
      <c r="D104" s="12" t="s">
        <v>1345</v>
      </c>
      <c r="E104" s="7" t="s">
        <v>22</v>
      </c>
      <c r="G104" s="3"/>
    </row>
    <row r="105" spans="3:7" s="1" customFormat="1" ht="19.5" thickTop="1" thickBot="1" x14ac:dyDescent="0.25">
      <c r="C105" s="2"/>
      <c r="D105" s="151" t="s">
        <v>1307</v>
      </c>
      <c r="E105" s="152"/>
      <c r="G105" s="3"/>
    </row>
    <row r="106" spans="3:7" s="1" customFormat="1" ht="16.5" thickTop="1" thickBot="1" x14ac:dyDescent="0.3">
      <c r="C106" s="2"/>
      <c r="D106" s="46"/>
      <c r="E106" s="47" t="s">
        <v>34</v>
      </c>
      <c r="G106" s="3"/>
    </row>
    <row r="107" spans="3:7" s="1" customFormat="1" ht="15.75" thickTop="1" thickBot="1" x14ac:dyDescent="0.25">
      <c r="C107" s="2"/>
      <c r="D107" s="2"/>
      <c r="E107" s="8"/>
      <c r="G107" s="3"/>
    </row>
    <row r="108" spans="3:7" s="1" customFormat="1" ht="21.75" thickTop="1" thickBot="1" x14ac:dyDescent="0.35">
      <c r="C108" s="2"/>
      <c r="D108" s="145" t="s">
        <v>1346</v>
      </c>
      <c r="E108" s="146"/>
      <c r="G108" s="3"/>
    </row>
    <row r="109" spans="3:7" s="1" customFormat="1" ht="19.5" thickTop="1" thickBot="1" x14ac:dyDescent="0.25">
      <c r="C109" s="2"/>
      <c r="D109" s="151" t="s">
        <v>1347</v>
      </c>
      <c r="E109" s="152"/>
      <c r="G109" s="3"/>
    </row>
    <row r="110" spans="3:7" s="1" customFormat="1" ht="105.75" outlineLevel="1" thickTop="1" x14ac:dyDescent="0.25">
      <c r="C110" s="2"/>
      <c r="D110" s="13" t="s">
        <v>1348</v>
      </c>
      <c r="E110" s="4" t="s">
        <v>32</v>
      </c>
      <c r="G110" s="3"/>
    </row>
    <row r="111" spans="3:7" s="1" customFormat="1" ht="90.75" outlineLevel="1" thickBot="1" x14ac:dyDescent="0.3">
      <c r="C111" s="2"/>
      <c r="D111" s="12" t="s">
        <v>1349</v>
      </c>
      <c r="E111" s="7" t="s">
        <v>32</v>
      </c>
      <c r="G111" s="3"/>
    </row>
    <row r="112" spans="3:7" s="1" customFormat="1" ht="19.5" thickTop="1" thickBot="1" x14ac:dyDescent="0.25">
      <c r="C112" s="2"/>
      <c r="D112" s="151" t="s">
        <v>1379</v>
      </c>
      <c r="E112" s="152"/>
      <c r="G112" s="3"/>
    </row>
    <row r="113" spans="3:7" s="1" customFormat="1" ht="45.75" outlineLevel="1" thickTop="1" x14ac:dyDescent="0.25">
      <c r="C113" s="2"/>
      <c r="D113" s="13" t="s">
        <v>1351</v>
      </c>
      <c r="E113" s="4" t="s">
        <v>32</v>
      </c>
      <c r="G113" s="3"/>
    </row>
    <row r="114" spans="3:7" s="1" customFormat="1" ht="45.75" outlineLevel="1" thickBot="1" x14ac:dyDescent="0.3">
      <c r="C114" s="2"/>
      <c r="D114" s="12" t="s">
        <v>1352</v>
      </c>
      <c r="E114" s="7" t="s">
        <v>32</v>
      </c>
      <c r="G114" s="3"/>
    </row>
    <row r="115" spans="3:7" s="1" customFormat="1" ht="15.75" thickTop="1" thickBot="1" x14ac:dyDescent="0.25">
      <c r="C115" s="2"/>
      <c r="D115" s="2"/>
      <c r="E115" s="8"/>
      <c r="G115" s="3"/>
    </row>
    <row r="116" spans="3:7" s="1" customFormat="1" ht="29.25" thickTop="1" thickBot="1" x14ac:dyDescent="0.45">
      <c r="C116" s="2"/>
      <c r="D116" s="158" t="s">
        <v>1353</v>
      </c>
      <c r="E116" s="159"/>
      <c r="G116" s="3"/>
    </row>
    <row r="117" spans="3:7" s="1" customFormat="1" ht="19.5" thickTop="1" thickBot="1" x14ac:dyDescent="0.25">
      <c r="C117" s="2"/>
      <c r="D117" s="151" t="s">
        <v>1354</v>
      </c>
      <c r="E117" s="152"/>
      <c r="G117" s="3"/>
    </row>
    <row r="118" spans="3:7" s="1" customFormat="1" ht="30.75" outlineLevel="1" thickTop="1" x14ac:dyDescent="0.25">
      <c r="C118" s="2"/>
      <c r="D118" s="13" t="s">
        <v>1355</v>
      </c>
      <c r="E118" s="4" t="s">
        <v>117</v>
      </c>
      <c r="G118" s="3"/>
    </row>
    <row r="119" spans="3:7" s="1" customFormat="1" ht="15.75" outlineLevel="1" thickBot="1" x14ac:dyDescent="0.3">
      <c r="C119" s="2"/>
      <c r="D119" s="12" t="s">
        <v>1356</v>
      </c>
      <c r="E119" s="7" t="s">
        <v>140</v>
      </c>
      <c r="G119" s="3"/>
    </row>
    <row r="120" spans="3:7" s="1" customFormat="1" ht="19.5" thickTop="1" thickBot="1" x14ac:dyDescent="0.25">
      <c r="C120" s="2"/>
      <c r="D120" s="151" t="s">
        <v>1357</v>
      </c>
      <c r="E120" s="152"/>
      <c r="G120" s="3"/>
    </row>
    <row r="121" spans="3:7" s="1" customFormat="1" ht="43.5" outlineLevel="1" thickTop="1" x14ac:dyDescent="0.2">
      <c r="C121" s="2"/>
      <c r="D121" s="21" t="s">
        <v>1358</v>
      </c>
      <c r="E121" s="4" t="s">
        <v>1421</v>
      </c>
      <c r="G121" s="3"/>
    </row>
    <row r="122" spans="3:7" s="1" customFormat="1" ht="42.75" outlineLevel="1" x14ac:dyDescent="0.2">
      <c r="C122" s="2"/>
      <c r="D122" s="15" t="s">
        <v>1359</v>
      </c>
      <c r="E122" s="6" t="s">
        <v>1383</v>
      </c>
      <c r="G122" s="3"/>
    </row>
    <row r="123" spans="3:7" s="1" customFormat="1" ht="42.75" outlineLevel="1" x14ac:dyDescent="0.2">
      <c r="C123" s="2"/>
      <c r="D123" s="15" t="s">
        <v>1360</v>
      </c>
      <c r="E123" s="6" t="s">
        <v>1397</v>
      </c>
      <c r="G123" s="3"/>
    </row>
    <row r="124" spans="3:7" s="1" customFormat="1" ht="43.5" outlineLevel="1" thickBot="1" x14ac:dyDescent="0.25">
      <c r="C124" s="2"/>
      <c r="D124" s="16" t="s">
        <v>1361</v>
      </c>
      <c r="E124" s="7" t="s">
        <v>1600</v>
      </c>
      <c r="G124" s="3"/>
    </row>
    <row r="125" spans="3:7" s="1" customFormat="1" ht="15.75" thickTop="1" thickBot="1" x14ac:dyDescent="0.25">
      <c r="C125" s="2"/>
      <c r="D125" s="151" t="s">
        <v>1422</v>
      </c>
      <c r="E125" s="152" t="s">
        <v>170</v>
      </c>
      <c r="G125" s="3"/>
    </row>
    <row r="126" spans="3:7" s="1" customFormat="1" ht="15.75" outlineLevel="1" thickTop="1" x14ac:dyDescent="0.25">
      <c r="C126" s="2"/>
      <c r="D126" s="13" t="s">
        <v>1362</v>
      </c>
      <c r="E126" s="4" t="s">
        <v>47</v>
      </c>
      <c r="G126" s="3"/>
    </row>
    <row r="127" spans="3:7" s="1" customFormat="1" ht="157.5" outlineLevel="1" x14ac:dyDescent="0.25">
      <c r="C127" s="2"/>
      <c r="D127" s="10" t="s">
        <v>1363</v>
      </c>
      <c r="E127" s="6" t="s">
        <v>960</v>
      </c>
      <c r="G127" s="3"/>
    </row>
    <row r="128" spans="3:7" s="1" customFormat="1" ht="72" outlineLevel="1" x14ac:dyDescent="0.25">
      <c r="C128" s="2"/>
      <c r="D128" s="10" t="s">
        <v>1364</v>
      </c>
      <c r="E128" s="6" t="s">
        <v>618</v>
      </c>
      <c r="G128" s="3"/>
    </row>
    <row r="129" spans="3:7" s="1" customFormat="1" ht="30" outlineLevel="1" x14ac:dyDescent="0.25">
      <c r="C129" s="2"/>
      <c r="D129" s="10" t="s">
        <v>1365</v>
      </c>
      <c r="E129" s="19" t="s">
        <v>1618</v>
      </c>
      <c r="G129" s="3"/>
    </row>
    <row r="130" spans="3:7" s="1" customFormat="1" ht="85.5" outlineLevel="1" x14ac:dyDescent="0.2">
      <c r="C130" s="2"/>
      <c r="D130" s="9" t="s">
        <v>1271</v>
      </c>
      <c r="E130" s="11" t="s">
        <v>961</v>
      </c>
      <c r="G130" s="3"/>
    </row>
    <row r="131" spans="3:7" s="1" customFormat="1" ht="30" outlineLevel="1" x14ac:dyDescent="0.25">
      <c r="C131" s="2"/>
      <c r="D131" s="10" t="s">
        <v>1366</v>
      </c>
      <c r="E131" s="19" t="s">
        <v>1424</v>
      </c>
      <c r="G131" s="3"/>
    </row>
    <row r="132" spans="3:7" s="1" customFormat="1" ht="42.75" outlineLevel="1" x14ac:dyDescent="0.2">
      <c r="C132" s="2"/>
      <c r="D132" s="9" t="s">
        <v>1271</v>
      </c>
      <c r="E132" s="11" t="s">
        <v>962</v>
      </c>
      <c r="G132" s="3"/>
    </row>
    <row r="133" spans="3:7" s="1" customFormat="1" ht="15" outlineLevel="1" x14ac:dyDescent="0.25">
      <c r="C133" s="2"/>
      <c r="D133" s="97" t="s">
        <v>1367</v>
      </c>
      <c r="E133" s="6"/>
      <c r="G133" s="3"/>
    </row>
    <row r="134" spans="3:7" s="1" customFormat="1" outlineLevel="1" x14ac:dyDescent="0.2">
      <c r="C134" s="2"/>
      <c r="D134" s="15" t="s">
        <v>1368</v>
      </c>
      <c r="E134" s="19" t="s">
        <v>963</v>
      </c>
      <c r="G134" s="3"/>
    </row>
    <row r="135" spans="3:7" s="1" customFormat="1" outlineLevel="1" x14ac:dyDescent="0.2">
      <c r="C135" s="2"/>
      <c r="D135" s="15" t="s">
        <v>1369</v>
      </c>
      <c r="E135" s="19" t="s">
        <v>1388</v>
      </c>
      <c r="G135" s="3"/>
    </row>
    <row r="136" spans="3:7" s="1" customFormat="1" outlineLevel="1" x14ac:dyDescent="0.2">
      <c r="C136" s="2"/>
      <c r="D136" s="15" t="s">
        <v>1370</v>
      </c>
      <c r="E136" s="19" t="s">
        <v>1389</v>
      </c>
      <c r="G136" s="3"/>
    </row>
    <row r="137" spans="3:7" s="1" customFormat="1" outlineLevel="1" x14ac:dyDescent="0.2">
      <c r="C137" s="2"/>
      <c r="D137" s="9" t="s">
        <v>1371</v>
      </c>
      <c r="E137" s="11">
        <v>0</v>
      </c>
      <c r="G137" s="3"/>
    </row>
    <row r="138" spans="3:7" s="1" customFormat="1" ht="30.75" outlineLevel="1" thickBot="1" x14ac:dyDescent="0.3">
      <c r="C138" s="2"/>
      <c r="D138" s="12" t="s">
        <v>1372</v>
      </c>
      <c r="E138" s="14">
        <v>0</v>
      </c>
      <c r="G138" s="3"/>
    </row>
    <row r="139" spans="3:7" s="1" customFormat="1" ht="15.75" thickTop="1" thickBot="1" x14ac:dyDescent="0.25">
      <c r="C139" s="2"/>
      <c r="D139" s="151" t="s">
        <v>1425</v>
      </c>
      <c r="E139" s="152" t="s">
        <v>177</v>
      </c>
      <c r="G139" s="3"/>
    </row>
    <row r="140" spans="3:7" s="1" customFormat="1" ht="15.75" outlineLevel="1" thickTop="1" x14ac:dyDescent="0.25">
      <c r="C140" s="2"/>
      <c r="D140" s="13" t="s">
        <v>1362</v>
      </c>
      <c r="E140" s="4" t="s">
        <v>178</v>
      </c>
      <c r="G140" s="3"/>
    </row>
    <row r="141" spans="3:7" s="1" customFormat="1" ht="157.5" outlineLevel="1" x14ac:dyDescent="0.25">
      <c r="C141" s="2"/>
      <c r="D141" s="10" t="s">
        <v>1363</v>
      </c>
      <c r="E141" s="6" t="s">
        <v>960</v>
      </c>
      <c r="G141" s="3"/>
    </row>
    <row r="142" spans="3:7" s="1" customFormat="1" ht="72" outlineLevel="1" x14ac:dyDescent="0.25">
      <c r="C142" s="2"/>
      <c r="D142" s="10" t="s">
        <v>1364</v>
      </c>
      <c r="E142" s="6" t="s">
        <v>618</v>
      </c>
      <c r="G142" s="3"/>
    </row>
    <row r="143" spans="3:7" s="1" customFormat="1" ht="30" outlineLevel="1" x14ac:dyDescent="0.25">
      <c r="C143" s="2"/>
      <c r="D143" s="10" t="s">
        <v>1365</v>
      </c>
      <c r="E143" s="19" t="s">
        <v>1619</v>
      </c>
      <c r="G143" s="3"/>
    </row>
    <row r="144" spans="3:7" s="1" customFormat="1" ht="28.5" outlineLevel="1" x14ac:dyDescent="0.2">
      <c r="C144" s="2"/>
      <c r="D144" s="9" t="s">
        <v>1271</v>
      </c>
      <c r="E144" s="11" t="s">
        <v>964</v>
      </c>
      <c r="G144" s="3"/>
    </row>
    <row r="145" spans="3:7" s="1" customFormat="1" ht="30" outlineLevel="1" x14ac:dyDescent="0.25">
      <c r="C145" s="2"/>
      <c r="D145" s="10" t="s">
        <v>1366</v>
      </c>
      <c r="E145" s="19" t="s">
        <v>1620</v>
      </c>
      <c r="G145" s="3"/>
    </row>
    <row r="146" spans="3:7" s="1" customFormat="1" outlineLevel="1" x14ac:dyDescent="0.2">
      <c r="C146" s="2"/>
      <c r="D146" s="9" t="s">
        <v>1271</v>
      </c>
      <c r="E146" s="11" t="s">
        <v>965</v>
      </c>
      <c r="G146" s="3"/>
    </row>
    <row r="147" spans="3:7" s="1" customFormat="1" ht="15" outlineLevel="1" x14ac:dyDescent="0.25">
      <c r="C147" s="2"/>
      <c r="D147" s="97" t="s">
        <v>1367</v>
      </c>
      <c r="E147" s="6"/>
      <c r="G147" s="3"/>
    </row>
    <row r="148" spans="3:7" s="1" customFormat="1" outlineLevel="1" x14ac:dyDescent="0.2">
      <c r="C148" s="2"/>
      <c r="D148" s="15" t="s">
        <v>1368</v>
      </c>
      <c r="E148" s="19" t="s">
        <v>1387</v>
      </c>
      <c r="G148" s="3"/>
    </row>
    <row r="149" spans="3:7" s="1" customFormat="1" outlineLevel="1" x14ac:dyDescent="0.2">
      <c r="C149" s="2"/>
      <c r="D149" s="15" t="s">
        <v>1369</v>
      </c>
      <c r="E149" s="19" t="s">
        <v>1388</v>
      </c>
      <c r="G149" s="3"/>
    </row>
    <row r="150" spans="3:7" s="1" customFormat="1" outlineLevel="1" x14ac:dyDescent="0.2">
      <c r="C150" s="2"/>
      <c r="D150" s="15" t="s">
        <v>1370</v>
      </c>
      <c r="E150" s="19" t="s">
        <v>1389</v>
      </c>
      <c r="G150" s="3"/>
    </row>
    <row r="151" spans="3:7" s="1" customFormat="1" outlineLevel="1" x14ac:dyDescent="0.2">
      <c r="C151" s="2"/>
      <c r="D151" s="9" t="s">
        <v>1371</v>
      </c>
      <c r="E151" s="11">
        <v>0</v>
      </c>
      <c r="G151" s="3"/>
    </row>
    <row r="152" spans="3:7" s="1" customFormat="1" ht="30.75" outlineLevel="1" thickBot="1" x14ac:dyDescent="0.3">
      <c r="C152" s="2"/>
      <c r="D152" s="12" t="s">
        <v>1372</v>
      </c>
      <c r="E152" s="14">
        <v>0</v>
      </c>
      <c r="G152" s="3"/>
    </row>
    <row r="153" spans="3:7" s="1" customFormat="1" ht="15" thickTop="1" x14ac:dyDescent="0.2">
      <c r="C153" s="2"/>
      <c r="D153" s="22"/>
      <c r="E153" s="23"/>
      <c r="G153" s="3"/>
    </row>
    <row r="159" spans="3:7" s="1" customFormat="1" x14ac:dyDescent="0.2">
      <c r="C159" s="2"/>
      <c r="D159" s="2"/>
      <c r="E159" s="8"/>
      <c r="G159" s="3"/>
    </row>
    <row r="160" spans="3:7" s="1" customFormat="1" x14ac:dyDescent="0.2">
      <c r="C160" s="2"/>
      <c r="D160" s="2"/>
      <c r="E160" s="8"/>
      <c r="G160" s="3"/>
    </row>
  </sheetData>
  <mergeCells count="33">
    <mergeCell ref="D120:E120"/>
    <mergeCell ref="D125:E125"/>
    <mergeCell ref="D139:E139"/>
    <mergeCell ref="D105:E105"/>
    <mergeCell ref="D108:E108"/>
    <mergeCell ref="D109:E109"/>
    <mergeCell ref="D112:E112"/>
    <mergeCell ref="D116:E116"/>
    <mergeCell ref="D117:E117"/>
    <mergeCell ref="D102:E102"/>
    <mergeCell ref="D62:E62"/>
    <mergeCell ref="D63:E63"/>
    <mergeCell ref="D66:E66"/>
    <mergeCell ref="D71:E71"/>
    <mergeCell ref="D82:E82"/>
    <mergeCell ref="D88:E88"/>
    <mergeCell ref="D94:E94"/>
    <mergeCell ref="D99:E99"/>
    <mergeCell ref="D100:E100"/>
    <mergeCell ref="G76:G77"/>
    <mergeCell ref="D78:E78"/>
    <mergeCell ref="D35:E35"/>
    <mergeCell ref="D41:E41"/>
    <mergeCell ref="D46:E46"/>
    <mergeCell ref="D49:E49"/>
    <mergeCell ref="D52:E52"/>
    <mergeCell ref="D59:E59"/>
    <mergeCell ref="D28:E28"/>
    <mergeCell ref="D2:E2"/>
    <mergeCell ref="D16:E16"/>
    <mergeCell ref="D17:E17"/>
    <mergeCell ref="D24:E24"/>
    <mergeCell ref="D25:E25"/>
  </mergeCells>
  <hyperlinks>
    <hyperlink ref="G1" location="Übersicht!A1" display="zurück zur Übersicht" xr:uid="{F6434D7C-D51E-4B91-9761-AF30283D93F3}"/>
  </hyperlinks>
  <pageMargins left="0.7" right="0.7" top="0.75" bottom="0.75" header="0.3" footer="0.3"/>
  <pageSetup paperSize="9" scale="46" orientation="portrait" verticalDpi="0" r:id="rId1"/>
  <rowBreaks count="2" manualBreakCount="2">
    <brk id="98" min="3" max="4" man="1"/>
    <brk id="115" min="3" max="4" man="1"/>
  </rowBreaks>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88E588-E131-4EEB-8807-07D911FD87DB}">
  <sheetPr codeName="Tabelle109">
    <outlinePr summaryBelow="0"/>
  </sheetPr>
  <dimension ref="A1:EY133"/>
  <sheetViews>
    <sheetView zoomScaleNormal="100" workbookViewId="0">
      <pane ySplit="1" topLeftCell="A2" activePane="bottomLeft" state="frozen"/>
      <selection sqref="A1:XFD1048576"/>
      <selection pane="bottomLeft" activeCell="E6" sqref="E6"/>
    </sheetView>
  </sheetViews>
  <sheetFormatPr baseColWidth="10" defaultColWidth="10.85546875" defaultRowHeight="14.25" outlineLevelRow="1" x14ac:dyDescent="0.2"/>
  <cols>
    <col min="1" max="2" width="4" style="1" customWidth="1"/>
    <col min="3" max="3" width="1.5703125" style="2" customWidth="1"/>
    <col min="4" max="4" width="26.140625" style="2" customWidth="1"/>
    <col min="5" max="5" width="98.85546875" style="8" customWidth="1"/>
    <col min="6" max="6" width="1.5703125" style="1" customWidth="1"/>
    <col min="7" max="7" width="128.5703125" style="3" customWidth="1"/>
    <col min="8" max="155" width="10.85546875" style="1"/>
    <col min="156" max="16384" width="10.85546875" style="24"/>
  </cols>
  <sheetData>
    <row r="1" spans="3:8" s="1" customFormat="1" ht="50.1" customHeight="1" thickBot="1" x14ac:dyDescent="0.25">
      <c r="C1" s="2"/>
      <c r="D1" s="116" t="s">
        <v>968</v>
      </c>
      <c r="G1" s="112" t="s">
        <v>1374</v>
      </c>
    </row>
    <row r="2" spans="3:8" s="1" customFormat="1" ht="29.25" thickTop="1" thickBot="1" x14ac:dyDescent="0.45">
      <c r="C2" s="2"/>
      <c r="D2" s="153" t="s">
        <v>1255</v>
      </c>
      <c r="E2" s="154"/>
      <c r="G2" s="3"/>
    </row>
    <row r="3" spans="3:8" s="1" customFormat="1" ht="87" outlineLevel="1" thickTop="1" x14ac:dyDescent="0.25">
      <c r="C3" s="2"/>
      <c r="D3" s="13" t="s">
        <v>1256</v>
      </c>
      <c r="E3" s="4" t="s">
        <v>976</v>
      </c>
      <c r="G3" s="3"/>
      <c r="H3" s="5"/>
    </row>
    <row r="4" spans="3:8" s="1" customFormat="1" ht="15" outlineLevel="1" x14ac:dyDescent="0.25">
      <c r="C4" s="2"/>
      <c r="D4" s="10" t="s">
        <v>1257</v>
      </c>
      <c r="E4" s="6" t="s">
        <v>1621</v>
      </c>
      <c r="G4" s="3"/>
    </row>
    <row r="5" spans="3:8" s="1" customFormat="1" ht="15" outlineLevel="1" x14ac:dyDescent="0.25">
      <c r="C5" s="2"/>
      <c r="D5" s="10" t="s">
        <v>1258</v>
      </c>
      <c r="E5" s="6" t="s">
        <v>969</v>
      </c>
      <c r="G5" s="3"/>
    </row>
    <row r="6" spans="3:8" s="1" customFormat="1" ht="15" outlineLevel="1" x14ac:dyDescent="0.25">
      <c r="C6" s="2"/>
      <c r="D6" s="10" t="s">
        <v>1259</v>
      </c>
      <c r="E6" s="6" t="s">
        <v>970</v>
      </c>
      <c r="G6" s="3"/>
    </row>
    <row r="7" spans="3:8" s="1" customFormat="1" ht="15" outlineLevel="1" x14ac:dyDescent="0.25">
      <c r="C7" s="2"/>
      <c r="D7" s="10" t="s">
        <v>371</v>
      </c>
      <c r="E7" s="6" t="s">
        <v>971</v>
      </c>
      <c r="G7" s="3"/>
    </row>
    <row r="8" spans="3:8" s="1" customFormat="1" ht="15" outlineLevel="1" x14ac:dyDescent="0.25">
      <c r="C8" s="2"/>
      <c r="D8" s="10" t="s">
        <v>1260</v>
      </c>
      <c r="E8" s="6" t="s">
        <v>972</v>
      </c>
      <c r="G8" s="3"/>
    </row>
    <row r="9" spans="3:8" s="1" customFormat="1" ht="30" outlineLevel="1" x14ac:dyDescent="0.25">
      <c r="C9" s="2"/>
      <c r="D9" s="10" t="s">
        <v>1261</v>
      </c>
      <c r="E9" s="6" t="s">
        <v>19</v>
      </c>
      <c r="G9" s="3"/>
    </row>
    <row r="10" spans="3:8" s="1" customFormat="1" ht="28.5" outlineLevel="1" x14ac:dyDescent="0.2">
      <c r="C10" s="2"/>
      <c r="D10" s="72" t="s">
        <v>1262</v>
      </c>
      <c r="E10" s="55" t="s">
        <v>23</v>
      </c>
      <c r="G10" s="3"/>
    </row>
    <row r="11" spans="3:8" s="1" customFormat="1" ht="45" outlineLevel="1" x14ac:dyDescent="0.25">
      <c r="C11" s="2"/>
      <c r="D11" s="10" t="s">
        <v>1263</v>
      </c>
      <c r="E11" s="6">
        <v>7000</v>
      </c>
      <c r="G11" s="3"/>
    </row>
    <row r="12" spans="3:8" s="1" customFormat="1" ht="28.5" outlineLevel="1" x14ac:dyDescent="0.2">
      <c r="C12" s="2"/>
      <c r="D12" s="15" t="s">
        <v>1264</v>
      </c>
      <c r="E12" s="27">
        <v>5000</v>
      </c>
      <c r="G12" s="3"/>
    </row>
    <row r="13" spans="3:8" s="1" customFormat="1" ht="28.5" outlineLevel="1" x14ac:dyDescent="0.2">
      <c r="C13" s="2"/>
      <c r="D13" s="15" t="s">
        <v>1265</v>
      </c>
      <c r="E13" s="27">
        <v>1500</v>
      </c>
      <c r="G13" s="3"/>
    </row>
    <row r="14" spans="3:8" s="1" customFormat="1" ht="15" outlineLevel="1" thickBot="1" x14ac:dyDescent="0.25">
      <c r="C14" s="2"/>
      <c r="D14" s="16" t="s">
        <v>1266</v>
      </c>
      <c r="E14" s="91">
        <v>500</v>
      </c>
      <c r="G14" s="3"/>
    </row>
    <row r="15" spans="3:8" ht="15.75" thickTop="1" thickBot="1" x14ac:dyDescent="0.25"/>
    <row r="16" spans="3:8" ht="29.25" thickTop="1" thickBot="1" x14ac:dyDescent="0.45">
      <c r="D16" s="153" t="s">
        <v>1267</v>
      </c>
      <c r="E16" s="154"/>
    </row>
    <row r="17" spans="3:7" s="1" customFormat="1" ht="21.75" thickTop="1" thickBot="1" x14ac:dyDescent="0.35">
      <c r="C17" s="2"/>
      <c r="D17" s="155" t="s">
        <v>1268</v>
      </c>
      <c r="E17" s="156"/>
      <c r="G17" s="3"/>
    </row>
    <row r="18" spans="3:7" s="1" customFormat="1" ht="45.75" outlineLevel="1" thickTop="1" x14ac:dyDescent="0.25">
      <c r="C18" s="2"/>
      <c r="D18" s="13" t="s">
        <v>1269</v>
      </c>
      <c r="E18" s="4" t="s">
        <v>384</v>
      </c>
      <c r="G18" s="3"/>
    </row>
    <row r="19" spans="3:7" s="1" customFormat="1" ht="15" outlineLevel="1" x14ac:dyDescent="0.25">
      <c r="C19" s="2"/>
      <c r="D19" s="10" t="s">
        <v>1270</v>
      </c>
      <c r="E19" s="6" t="s">
        <v>199</v>
      </c>
      <c r="G19" s="3"/>
    </row>
    <row r="20" spans="3:7" s="1" customFormat="1" outlineLevel="1" x14ac:dyDescent="0.2">
      <c r="C20" s="2"/>
      <c r="D20" s="9" t="s">
        <v>1271</v>
      </c>
      <c r="E20" s="11" t="s">
        <v>23</v>
      </c>
      <c r="G20" s="3"/>
    </row>
    <row r="21" spans="3:7" s="1" customFormat="1" ht="45" outlineLevel="1" x14ac:dyDescent="0.25">
      <c r="C21" s="2"/>
      <c r="D21" s="10" t="s">
        <v>1272</v>
      </c>
      <c r="E21" s="6" t="s">
        <v>202</v>
      </c>
      <c r="G21" s="3"/>
    </row>
    <row r="22" spans="3:7" s="1" customFormat="1" ht="29.25" outlineLevel="1" thickBot="1" x14ac:dyDescent="0.25">
      <c r="C22" s="2"/>
      <c r="D22" s="44" t="s">
        <v>1273</v>
      </c>
      <c r="E22" s="45" t="s">
        <v>23</v>
      </c>
      <c r="G22" s="3"/>
    </row>
    <row r="23" spans="3:7" ht="15.75" thickTop="1" thickBot="1" x14ac:dyDescent="0.25"/>
    <row r="24" spans="3:7" s="1" customFormat="1" ht="21.75" thickTop="1" thickBot="1" x14ac:dyDescent="0.35">
      <c r="C24" s="2"/>
      <c r="D24" s="145" t="s">
        <v>1274</v>
      </c>
      <c r="E24" s="146"/>
      <c r="G24" s="3"/>
    </row>
    <row r="25" spans="3:7" s="1" customFormat="1" ht="19.5" thickTop="1" thickBot="1" x14ac:dyDescent="0.25">
      <c r="C25" s="2"/>
      <c r="D25" s="151" t="s">
        <v>1275</v>
      </c>
      <c r="E25" s="152"/>
      <c r="G25" s="28"/>
    </row>
    <row r="26" spans="3:7" s="1" customFormat="1" ht="44.25" outlineLevel="1" thickTop="1" x14ac:dyDescent="0.25">
      <c r="C26" s="2"/>
      <c r="D26" s="13" t="s">
        <v>1276</v>
      </c>
      <c r="E26" s="4" t="s">
        <v>134</v>
      </c>
      <c r="G26" s="3"/>
    </row>
    <row r="27" spans="3:7" s="1" customFormat="1" ht="45.75" outlineLevel="1" thickBot="1" x14ac:dyDescent="0.3">
      <c r="C27" s="2"/>
      <c r="D27" s="12" t="s">
        <v>1277</v>
      </c>
      <c r="E27" s="31">
        <v>30</v>
      </c>
      <c r="G27" s="3"/>
    </row>
    <row r="28" spans="3:7" s="1" customFormat="1" ht="19.5" thickTop="1" thickBot="1" x14ac:dyDescent="0.25">
      <c r="C28" s="2"/>
      <c r="D28" s="151" t="s">
        <v>1278</v>
      </c>
      <c r="E28" s="152"/>
      <c r="G28" s="28"/>
    </row>
    <row r="29" spans="3:7" s="1" customFormat="1" ht="30.75" outlineLevel="1" thickTop="1" x14ac:dyDescent="0.25">
      <c r="C29" s="2"/>
      <c r="D29" s="13" t="s">
        <v>1279</v>
      </c>
      <c r="E29" s="111" t="s">
        <v>975</v>
      </c>
      <c r="G29" s="3"/>
    </row>
    <row r="30" spans="3:7" s="1" customFormat="1" ht="30" outlineLevel="1" x14ac:dyDescent="0.25">
      <c r="C30" s="2"/>
      <c r="D30" s="10" t="s">
        <v>1280</v>
      </c>
      <c r="E30" s="6" t="s">
        <v>31</v>
      </c>
      <c r="G30" s="3"/>
    </row>
    <row r="31" spans="3:7" s="1" customFormat="1" ht="60" outlineLevel="1" x14ac:dyDescent="0.25">
      <c r="C31" s="2"/>
      <c r="D31" s="10" t="s">
        <v>1281</v>
      </c>
      <c r="E31" s="6" t="s">
        <v>83</v>
      </c>
      <c r="G31" s="3"/>
    </row>
    <row r="32" spans="3:7" s="1" customFormat="1" ht="30" outlineLevel="1" x14ac:dyDescent="0.25">
      <c r="C32" s="2"/>
      <c r="D32" s="10" t="s">
        <v>1282</v>
      </c>
      <c r="E32" s="6" t="s">
        <v>42</v>
      </c>
      <c r="G32" s="3"/>
    </row>
    <row r="33" spans="3:7" s="1" customFormat="1" ht="30" outlineLevel="1" x14ac:dyDescent="0.25">
      <c r="C33" s="2"/>
      <c r="D33" s="10" t="s">
        <v>1283</v>
      </c>
      <c r="E33" s="6" t="s">
        <v>27</v>
      </c>
      <c r="G33" s="3"/>
    </row>
    <row r="34" spans="3:7" s="1" customFormat="1" ht="72" outlineLevel="1" thickBot="1" x14ac:dyDescent="0.25">
      <c r="C34" s="2"/>
      <c r="D34" s="16" t="s">
        <v>1284</v>
      </c>
      <c r="E34" s="7" t="s">
        <v>213</v>
      </c>
      <c r="G34" s="3"/>
    </row>
    <row r="35" spans="3:7" s="1" customFormat="1" ht="19.5" thickTop="1" thickBot="1" x14ac:dyDescent="0.25">
      <c r="C35" s="2"/>
      <c r="D35" s="151" t="s">
        <v>1285</v>
      </c>
      <c r="E35" s="152"/>
      <c r="G35" s="3"/>
    </row>
    <row r="36" spans="3:7" s="1" customFormat="1" ht="15.75" outlineLevel="1" thickTop="1" x14ac:dyDescent="0.25">
      <c r="C36" s="2"/>
      <c r="D36" s="13" t="s">
        <v>1286</v>
      </c>
      <c r="E36" s="4" t="s">
        <v>22</v>
      </c>
      <c r="G36" s="3"/>
    </row>
    <row r="37" spans="3:7" s="1" customFormat="1" ht="15" outlineLevel="1" x14ac:dyDescent="0.25">
      <c r="C37" s="2"/>
      <c r="D37" s="10" t="s">
        <v>1287</v>
      </c>
      <c r="E37" s="6" t="s">
        <v>22</v>
      </c>
      <c r="G37" s="3"/>
    </row>
    <row r="38" spans="3:7" s="1" customFormat="1" ht="29.25" outlineLevel="1" x14ac:dyDescent="0.25">
      <c r="C38" s="2"/>
      <c r="D38" s="10" t="s">
        <v>1288</v>
      </c>
      <c r="E38" s="6" t="s">
        <v>161</v>
      </c>
      <c r="G38" s="3"/>
    </row>
    <row r="39" spans="3:7" s="1" customFormat="1" ht="29.25" outlineLevel="1" x14ac:dyDescent="0.25">
      <c r="C39" s="2"/>
      <c r="D39" s="10" t="s">
        <v>1289</v>
      </c>
      <c r="E39" s="6" t="s">
        <v>197</v>
      </c>
      <c r="G39" s="3"/>
    </row>
    <row r="40" spans="3:7" s="1" customFormat="1" ht="45.75" outlineLevel="1" thickBot="1" x14ac:dyDescent="0.3">
      <c r="C40" s="2"/>
      <c r="D40" s="12" t="s">
        <v>1290</v>
      </c>
      <c r="E40" s="7" t="s">
        <v>27</v>
      </c>
      <c r="G40" s="3"/>
    </row>
    <row r="41" spans="3:7" s="1" customFormat="1" ht="19.5" thickTop="1" thickBot="1" x14ac:dyDescent="0.25">
      <c r="C41" s="2"/>
      <c r="D41" s="151" t="s">
        <v>1291</v>
      </c>
      <c r="E41" s="152"/>
      <c r="G41" s="3"/>
    </row>
    <row r="42" spans="3:7" s="1" customFormat="1" ht="15.75" outlineLevel="1" thickTop="1" x14ac:dyDescent="0.25">
      <c r="C42" s="2"/>
      <c r="D42" s="13" t="s">
        <v>1292</v>
      </c>
      <c r="E42" s="4" t="s">
        <v>22</v>
      </c>
      <c r="G42" s="3"/>
    </row>
    <row r="43" spans="3:7" s="1" customFormat="1" ht="15" outlineLevel="1" x14ac:dyDescent="0.25">
      <c r="C43" s="2"/>
      <c r="D43" s="10" t="s">
        <v>1293</v>
      </c>
      <c r="E43" s="6" t="s">
        <v>22</v>
      </c>
      <c r="G43" s="3"/>
    </row>
    <row r="44" spans="3:7" s="1" customFormat="1" ht="15" outlineLevel="1" x14ac:dyDescent="0.25">
      <c r="C44" s="2"/>
      <c r="D44" s="10" t="s">
        <v>1294</v>
      </c>
      <c r="E44" s="6" t="s">
        <v>22</v>
      </c>
      <c r="G44" s="3"/>
    </row>
    <row r="45" spans="3:7" s="1" customFormat="1" ht="30.75" outlineLevel="1" thickBot="1" x14ac:dyDescent="0.3">
      <c r="C45" s="2"/>
      <c r="D45" s="12" t="s">
        <v>1295</v>
      </c>
      <c r="E45" s="7" t="s">
        <v>1432</v>
      </c>
      <c r="G45" s="3"/>
    </row>
    <row r="46" spans="3:7" s="1" customFormat="1" ht="19.5" thickTop="1" thickBot="1" x14ac:dyDescent="0.25">
      <c r="C46" s="2"/>
      <c r="D46" s="151" t="s">
        <v>1296</v>
      </c>
      <c r="E46" s="152"/>
      <c r="G46" s="3"/>
    </row>
    <row r="47" spans="3:7" s="1" customFormat="1" ht="15.75" outlineLevel="1" thickTop="1" x14ac:dyDescent="0.25">
      <c r="C47" s="2"/>
      <c r="D47" s="13" t="s">
        <v>1297</v>
      </c>
      <c r="E47" s="4" t="s">
        <v>22</v>
      </c>
      <c r="G47" s="3"/>
    </row>
    <row r="48" spans="3:7" s="1" customFormat="1" ht="15.75" outlineLevel="1" thickBot="1" x14ac:dyDescent="0.3">
      <c r="C48" s="2"/>
      <c r="D48" s="12" t="s">
        <v>114</v>
      </c>
      <c r="E48" s="7" t="s">
        <v>22</v>
      </c>
      <c r="G48" s="3"/>
    </row>
    <row r="49" spans="3:7" s="1" customFormat="1" ht="19.5" thickTop="1" thickBot="1" x14ac:dyDescent="0.25">
      <c r="C49" s="2"/>
      <c r="D49" s="151" t="s">
        <v>1298</v>
      </c>
      <c r="E49" s="152"/>
      <c r="G49" s="3"/>
    </row>
    <row r="50" spans="3:7" s="1" customFormat="1" ht="30.75" outlineLevel="1" thickTop="1" x14ac:dyDescent="0.25">
      <c r="C50" s="2"/>
      <c r="D50" s="13" t="s">
        <v>1112</v>
      </c>
      <c r="E50" s="4" t="s">
        <v>22</v>
      </c>
      <c r="G50" s="3"/>
    </row>
    <row r="51" spans="3:7" s="1" customFormat="1" ht="30.75" outlineLevel="1" thickBot="1" x14ac:dyDescent="0.3">
      <c r="C51" s="2"/>
      <c r="D51" s="12" t="s">
        <v>1299</v>
      </c>
      <c r="E51" s="7" t="s">
        <v>22</v>
      </c>
      <c r="G51" s="3"/>
    </row>
    <row r="52" spans="3:7" s="1" customFormat="1" ht="19.5" thickTop="1" thickBot="1" x14ac:dyDescent="0.25">
      <c r="C52" s="2"/>
      <c r="D52" s="151" t="s">
        <v>1300</v>
      </c>
      <c r="E52" s="152"/>
      <c r="G52" s="3"/>
    </row>
    <row r="53" spans="3:7" s="1" customFormat="1" ht="30.75" outlineLevel="1" thickTop="1" x14ac:dyDescent="0.25">
      <c r="C53" s="2"/>
      <c r="D53" s="13" t="s">
        <v>1301</v>
      </c>
      <c r="E53" s="4" t="s">
        <v>22</v>
      </c>
      <c r="G53" s="3"/>
    </row>
    <row r="54" spans="3:7" s="1" customFormat="1" outlineLevel="1" x14ac:dyDescent="0.2">
      <c r="C54" s="2"/>
      <c r="D54" s="15" t="s">
        <v>1302</v>
      </c>
      <c r="E54" s="27" t="s">
        <v>22</v>
      </c>
      <c r="G54" s="3"/>
    </row>
    <row r="55" spans="3:7" s="1" customFormat="1" outlineLevel="1" x14ac:dyDescent="0.2">
      <c r="C55" s="2"/>
      <c r="D55" s="15" t="s">
        <v>1303</v>
      </c>
      <c r="E55" s="27" t="s">
        <v>22</v>
      </c>
      <c r="G55" s="3"/>
    </row>
    <row r="56" spans="3:7" s="1" customFormat="1" outlineLevel="1" x14ac:dyDescent="0.2">
      <c r="C56" s="2"/>
      <c r="D56" s="15" t="s">
        <v>1304</v>
      </c>
      <c r="E56" s="27" t="s">
        <v>22</v>
      </c>
      <c r="G56" s="3"/>
    </row>
    <row r="57" spans="3:7" s="1" customFormat="1" ht="28.5" outlineLevel="1" x14ac:dyDescent="0.2">
      <c r="C57" s="2"/>
      <c r="D57" s="15" t="s">
        <v>1305</v>
      </c>
      <c r="E57" s="27" t="s">
        <v>22</v>
      </c>
      <c r="G57" s="3"/>
    </row>
    <row r="58" spans="3:7" s="1" customFormat="1" ht="15" outlineLevel="1" thickBot="1" x14ac:dyDescent="0.25">
      <c r="C58" s="2"/>
      <c r="D58" s="16" t="s">
        <v>1306</v>
      </c>
      <c r="E58" s="91" t="s">
        <v>1622</v>
      </c>
      <c r="G58" s="3"/>
    </row>
    <row r="59" spans="3:7" s="1" customFormat="1" ht="19.5" thickTop="1" thickBot="1" x14ac:dyDescent="0.25">
      <c r="C59" s="2"/>
      <c r="D59" s="151" t="s">
        <v>1307</v>
      </c>
      <c r="E59" s="152"/>
      <c r="G59" s="3"/>
    </row>
    <row r="60" spans="3:7" s="1" customFormat="1" ht="16.5" thickTop="1" thickBot="1" x14ac:dyDescent="0.3">
      <c r="C60" s="2"/>
      <c r="D60" s="46"/>
      <c r="E60" s="47" t="s">
        <v>1432</v>
      </c>
      <c r="G60" s="3"/>
    </row>
    <row r="61" spans="3:7" s="1" customFormat="1" ht="15.75" thickTop="1" thickBot="1" x14ac:dyDescent="0.25">
      <c r="C61" s="2"/>
      <c r="D61" s="2"/>
      <c r="E61" s="8"/>
      <c r="G61" s="3"/>
    </row>
    <row r="62" spans="3:7" s="1" customFormat="1" ht="21.75" thickTop="1" thickBot="1" x14ac:dyDescent="0.35">
      <c r="C62" s="2"/>
      <c r="D62" s="145" t="s">
        <v>1308</v>
      </c>
      <c r="E62" s="146"/>
      <c r="G62" s="3"/>
    </row>
    <row r="63" spans="3:7" s="1" customFormat="1" ht="19.5" thickTop="1" thickBot="1" x14ac:dyDescent="0.25">
      <c r="C63" s="2"/>
      <c r="D63" s="151" t="s">
        <v>1309</v>
      </c>
      <c r="E63" s="152"/>
      <c r="G63" s="3"/>
    </row>
    <row r="64" spans="3:7" s="1" customFormat="1" ht="30.75" outlineLevel="1" thickTop="1" x14ac:dyDescent="0.25">
      <c r="C64" s="2"/>
      <c r="D64" s="13" t="s">
        <v>290</v>
      </c>
      <c r="E64" s="4" t="s">
        <v>22</v>
      </c>
      <c r="F64" s="18"/>
      <c r="G64" s="3"/>
    </row>
    <row r="65" spans="3:7" s="1" customFormat="1" ht="15.75" outlineLevel="1" thickBot="1" x14ac:dyDescent="0.3">
      <c r="C65" s="2"/>
      <c r="D65" s="12" t="s">
        <v>1310</v>
      </c>
      <c r="E65" s="7" t="s">
        <v>32</v>
      </c>
      <c r="G65" s="3"/>
    </row>
    <row r="66" spans="3:7" s="1" customFormat="1" ht="19.5" thickTop="1" thickBot="1" x14ac:dyDescent="0.25">
      <c r="C66" s="2"/>
      <c r="D66" s="151" t="s">
        <v>1311</v>
      </c>
      <c r="E66" s="152"/>
      <c r="G66" s="3"/>
    </row>
    <row r="67" spans="3:7" s="1" customFormat="1" ht="15.75" outlineLevel="1" thickTop="1" x14ac:dyDescent="0.25">
      <c r="C67" s="2"/>
      <c r="D67" s="13" t="s">
        <v>1312</v>
      </c>
      <c r="E67" s="4" t="s">
        <v>22</v>
      </c>
      <c r="G67" s="3"/>
    </row>
    <row r="68" spans="3:7" s="1" customFormat="1" ht="15" outlineLevel="1" x14ac:dyDescent="0.25">
      <c r="C68" s="2"/>
      <c r="D68" s="10" t="s">
        <v>1313</v>
      </c>
      <c r="E68" s="6" t="s">
        <v>22</v>
      </c>
      <c r="G68" s="3"/>
    </row>
    <row r="69" spans="3:7" s="1" customFormat="1" ht="30.75" outlineLevel="1" thickBot="1" x14ac:dyDescent="0.3">
      <c r="C69" s="2"/>
      <c r="D69" s="12" t="s">
        <v>1314</v>
      </c>
      <c r="E69" s="7" t="s">
        <v>32</v>
      </c>
      <c r="G69" s="3"/>
    </row>
    <row r="70" spans="3:7" s="1" customFormat="1" ht="15.75" thickTop="1" thickBot="1" x14ac:dyDescent="0.25">
      <c r="C70" s="2"/>
      <c r="D70" s="2"/>
      <c r="E70" s="8"/>
      <c r="G70" s="3"/>
    </row>
    <row r="71" spans="3:7" s="1" customFormat="1" ht="21.75" thickTop="1" thickBot="1" x14ac:dyDescent="0.35">
      <c r="C71" s="2"/>
      <c r="D71" s="145" t="s">
        <v>1315</v>
      </c>
      <c r="E71" s="146"/>
      <c r="G71" s="3"/>
    </row>
    <row r="72" spans="3:7" s="1" customFormat="1" ht="44.25" outlineLevel="1" thickTop="1" x14ac:dyDescent="0.25">
      <c r="C72" s="2"/>
      <c r="D72" s="13" t="s">
        <v>1316</v>
      </c>
      <c r="E72" s="4" t="s">
        <v>149</v>
      </c>
      <c r="G72" s="3"/>
    </row>
    <row r="73" spans="3:7" s="1" customFormat="1" ht="30" outlineLevel="1" x14ac:dyDescent="0.25">
      <c r="C73" s="2"/>
      <c r="D73" s="10" t="s">
        <v>1317</v>
      </c>
      <c r="E73" s="6" t="s">
        <v>61</v>
      </c>
      <c r="G73" s="3"/>
    </row>
    <row r="74" spans="3:7" s="1" customFormat="1" ht="30" outlineLevel="1" x14ac:dyDescent="0.25">
      <c r="C74" s="2"/>
      <c r="D74" s="10" t="s">
        <v>1318</v>
      </c>
      <c r="E74" s="6" t="s">
        <v>61</v>
      </c>
      <c r="G74" s="3"/>
    </row>
    <row r="75" spans="3:7" s="1" customFormat="1" ht="57.75" outlineLevel="1" x14ac:dyDescent="0.25">
      <c r="C75" s="2"/>
      <c r="D75" s="10" t="s">
        <v>1319</v>
      </c>
      <c r="E75" s="6" t="s">
        <v>71</v>
      </c>
      <c r="G75" s="3"/>
    </row>
    <row r="76" spans="3:7" s="1" customFormat="1" ht="30" outlineLevel="1" x14ac:dyDescent="0.25">
      <c r="C76" s="2"/>
      <c r="D76" s="10" t="s">
        <v>1320</v>
      </c>
      <c r="E76" s="6" t="s">
        <v>1431</v>
      </c>
      <c r="G76" s="157"/>
    </row>
    <row r="77" spans="3:7" s="1" customFormat="1" ht="15" outlineLevel="1" thickBot="1" x14ac:dyDescent="0.25">
      <c r="C77" s="2"/>
      <c r="D77" s="44" t="s">
        <v>1321</v>
      </c>
      <c r="E77" s="45" t="s">
        <v>23</v>
      </c>
      <c r="G77" s="157"/>
    </row>
    <row r="78" spans="3:7" s="1" customFormat="1" ht="19.5" thickTop="1" thickBot="1" x14ac:dyDescent="0.25">
      <c r="C78" s="2"/>
      <c r="D78" s="151" t="s">
        <v>1322</v>
      </c>
      <c r="E78" s="152"/>
      <c r="G78" s="3"/>
    </row>
    <row r="79" spans="3:7" s="1" customFormat="1" ht="58.5" outlineLevel="1" thickTop="1" x14ac:dyDescent="0.25">
      <c r="C79" s="2"/>
      <c r="D79" s="13" t="s">
        <v>1323</v>
      </c>
      <c r="E79" s="4" t="s">
        <v>263</v>
      </c>
      <c r="G79" s="3"/>
    </row>
    <row r="80" spans="3:7" s="1" customFormat="1" ht="28.5" outlineLevel="1" x14ac:dyDescent="0.2">
      <c r="C80" s="2"/>
      <c r="D80" s="15" t="s">
        <v>1324</v>
      </c>
      <c r="E80" s="27" t="s">
        <v>23</v>
      </c>
      <c r="G80" s="3"/>
    </row>
    <row r="81" spans="3:7" s="1" customFormat="1" ht="15.75" outlineLevel="1" thickBot="1" x14ac:dyDescent="0.3">
      <c r="C81" s="2"/>
      <c r="D81" s="12" t="s">
        <v>1325</v>
      </c>
      <c r="E81" s="56" t="s">
        <v>23</v>
      </c>
      <c r="G81" s="3"/>
    </row>
    <row r="82" spans="3:7" s="1" customFormat="1" ht="19.5" thickTop="1" thickBot="1" x14ac:dyDescent="0.25">
      <c r="C82" s="2"/>
      <c r="D82" s="151" t="s">
        <v>1326</v>
      </c>
      <c r="E82" s="152"/>
      <c r="G82" s="28"/>
    </row>
    <row r="83" spans="3:7" s="1" customFormat="1" ht="30.75" outlineLevel="1" thickTop="1" x14ac:dyDescent="0.25">
      <c r="C83" s="2"/>
      <c r="D83" s="13" t="s">
        <v>1327</v>
      </c>
      <c r="E83" s="4" t="s">
        <v>22</v>
      </c>
      <c r="G83" s="3"/>
    </row>
    <row r="84" spans="3:7" s="1" customFormat="1" ht="30" outlineLevel="1" x14ac:dyDescent="0.25">
      <c r="C84" s="2"/>
      <c r="D84" s="10" t="s">
        <v>1328</v>
      </c>
      <c r="E84" s="6" t="s">
        <v>22</v>
      </c>
      <c r="G84" s="3"/>
    </row>
    <row r="85" spans="3:7" s="1" customFormat="1" ht="60" outlineLevel="1" x14ac:dyDescent="0.25">
      <c r="C85" s="2"/>
      <c r="D85" s="10" t="s">
        <v>1329</v>
      </c>
      <c r="E85" s="6" t="s">
        <v>22</v>
      </c>
      <c r="G85" s="3"/>
    </row>
    <row r="86" spans="3:7" s="1" customFormat="1" ht="30" outlineLevel="1" x14ac:dyDescent="0.25">
      <c r="C86" s="2"/>
      <c r="D86" s="10" t="s">
        <v>1330</v>
      </c>
      <c r="E86" s="6" t="s">
        <v>22</v>
      </c>
      <c r="G86" s="3"/>
    </row>
    <row r="87" spans="3:7" s="1" customFormat="1" ht="30.75" outlineLevel="1" thickBot="1" x14ac:dyDescent="0.3">
      <c r="C87" s="2"/>
      <c r="D87" s="12" t="s">
        <v>1331</v>
      </c>
      <c r="E87" s="7" t="s">
        <v>22</v>
      </c>
      <c r="G87" s="3"/>
    </row>
    <row r="88" spans="3:7" s="1" customFormat="1" ht="19.5" thickTop="1" thickBot="1" x14ac:dyDescent="0.25">
      <c r="C88" s="2"/>
      <c r="D88" s="151" t="s">
        <v>1332</v>
      </c>
      <c r="E88" s="152"/>
      <c r="G88" s="3"/>
    </row>
    <row r="89" spans="3:7" s="1" customFormat="1" ht="44.25" outlineLevel="1" thickTop="1" x14ac:dyDescent="0.25">
      <c r="C89" s="2"/>
      <c r="D89" s="13" t="s">
        <v>1333</v>
      </c>
      <c r="E89" s="4" t="s">
        <v>149</v>
      </c>
      <c r="G89" s="3"/>
    </row>
    <row r="90" spans="3:7" s="1" customFormat="1" ht="15" outlineLevel="1" x14ac:dyDescent="0.25">
      <c r="C90" s="2"/>
      <c r="D90" s="10" t="s">
        <v>1334</v>
      </c>
      <c r="E90" s="6" t="s">
        <v>100</v>
      </c>
      <c r="G90" s="3"/>
    </row>
    <row r="91" spans="3:7" s="1" customFormat="1" ht="43.5" outlineLevel="1" x14ac:dyDescent="0.25">
      <c r="C91" s="2"/>
      <c r="D91" s="10" t="s">
        <v>1335</v>
      </c>
      <c r="E91" s="6" t="s">
        <v>149</v>
      </c>
      <c r="G91" s="3"/>
    </row>
    <row r="92" spans="3:7" s="1" customFormat="1" ht="30" outlineLevel="1" x14ac:dyDescent="0.25">
      <c r="C92" s="2"/>
      <c r="D92" s="10" t="s">
        <v>1332</v>
      </c>
      <c r="E92" s="6" t="s">
        <v>31</v>
      </c>
      <c r="G92" s="3"/>
    </row>
    <row r="93" spans="3:7" s="1" customFormat="1" ht="15" outlineLevel="1" thickBot="1" x14ac:dyDescent="0.25">
      <c r="C93" s="2"/>
      <c r="D93" s="20" t="s">
        <v>1271</v>
      </c>
      <c r="E93" s="14">
        <v>0</v>
      </c>
      <c r="G93" s="3"/>
    </row>
    <row r="94" spans="3:7" s="1" customFormat="1" ht="19.5" thickTop="1" thickBot="1" x14ac:dyDescent="0.25">
      <c r="C94" s="2"/>
      <c r="D94" s="151" t="s">
        <v>1336</v>
      </c>
      <c r="E94" s="152"/>
      <c r="G94" s="3"/>
    </row>
    <row r="95" spans="3:7" s="1" customFormat="1" ht="15.75" outlineLevel="1" thickTop="1" x14ac:dyDescent="0.25">
      <c r="C95" s="2"/>
      <c r="D95" s="13" t="s">
        <v>1337</v>
      </c>
      <c r="E95" s="4" t="s">
        <v>22</v>
      </c>
      <c r="G95" s="3"/>
    </row>
    <row r="96" spans="3:7" s="1" customFormat="1" ht="15" outlineLevel="1" x14ac:dyDescent="0.25">
      <c r="C96" s="2"/>
      <c r="D96" s="10" t="s">
        <v>1338</v>
      </c>
      <c r="E96" s="6" t="s">
        <v>22</v>
      </c>
      <c r="G96" s="3"/>
    </row>
    <row r="97" spans="3:7" s="1" customFormat="1" ht="15.75" outlineLevel="1" thickBot="1" x14ac:dyDescent="0.3">
      <c r="C97" s="2"/>
      <c r="D97" s="12" t="s">
        <v>1339</v>
      </c>
      <c r="E97" s="7" t="s">
        <v>1432</v>
      </c>
      <c r="G97" s="3"/>
    </row>
    <row r="98" spans="3:7" s="1" customFormat="1" ht="15.75" thickTop="1" thickBot="1" x14ac:dyDescent="0.25">
      <c r="C98" s="2"/>
      <c r="D98" s="2"/>
      <c r="E98" s="8"/>
      <c r="G98" s="3"/>
    </row>
    <row r="99" spans="3:7" s="1" customFormat="1" ht="21.75" thickTop="1" thickBot="1" x14ac:dyDescent="0.35">
      <c r="C99" s="2"/>
      <c r="D99" s="145" t="s">
        <v>1340</v>
      </c>
      <c r="E99" s="146"/>
      <c r="G99" s="17"/>
    </row>
    <row r="100" spans="3:7" s="1" customFormat="1" ht="19.5" thickTop="1" thickBot="1" x14ac:dyDescent="0.25">
      <c r="C100" s="2"/>
      <c r="D100" s="151" t="s">
        <v>1341</v>
      </c>
      <c r="E100" s="152"/>
      <c r="G100" s="17"/>
    </row>
    <row r="101" spans="3:7" s="1" customFormat="1" ht="16.5" outlineLevel="1" thickTop="1" thickBot="1" x14ac:dyDescent="0.3">
      <c r="C101" s="2"/>
      <c r="D101" s="46" t="s">
        <v>1342</v>
      </c>
      <c r="E101" s="47" t="s">
        <v>22</v>
      </c>
      <c r="G101" s="3"/>
    </row>
    <row r="102" spans="3:7" s="1" customFormat="1" ht="19.5" thickTop="1" thickBot="1" x14ac:dyDescent="0.25">
      <c r="C102" s="2"/>
      <c r="D102" s="151" t="s">
        <v>1343</v>
      </c>
      <c r="E102" s="152"/>
      <c r="G102" s="3"/>
    </row>
    <row r="103" spans="3:7" s="1" customFormat="1" ht="15.75" outlineLevel="1" thickTop="1" x14ac:dyDescent="0.25">
      <c r="C103" s="2"/>
      <c r="D103" s="13" t="s">
        <v>1344</v>
      </c>
      <c r="E103" s="4" t="s">
        <v>22</v>
      </c>
      <c r="G103" s="3"/>
    </row>
    <row r="104" spans="3:7" s="1" customFormat="1" ht="45.75" outlineLevel="1" thickBot="1" x14ac:dyDescent="0.3">
      <c r="C104" s="2"/>
      <c r="D104" s="12" t="s">
        <v>1345</v>
      </c>
      <c r="E104" s="7" t="s">
        <v>22</v>
      </c>
      <c r="G104" s="3"/>
    </row>
    <row r="105" spans="3:7" s="1" customFormat="1" ht="19.5" thickTop="1" thickBot="1" x14ac:dyDescent="0.25">
      <c r="C105" s="2"/>
      <c r="D105" s="151" t="s">
        <v>1307</v>
      </c>
      <c r="E105" s="152"/>
      <c r="G105" s="3"/>
    </row>
    <row r="106" spans="3:7" s="1" customFormat="1" ht="16.5" thickTop="1" thickBot="1" x14ac:dyDescent="0.3">
      <c r="C106" s="2"/>
      <c r="D106" s="46"/>
      <c r="E106" s="47" t="s">
        <v>1432</v>
      </c>
      <c r="G106" s="3"/>
    </row>
    <row r="107" spans="3:7" s="1" customFormat="1" ht="15.75" thickTop="1" thickBot="1" x14ac:dyDescent="0.25">
      <c r="C107" s="2"/>
      <c r="D107" s="2"/>
      <c r="E107" s="8"/>
      <c r="G107" s="3"/>
    </row>
    <row r="108" spans="3:7" s="1" customFormat="1" ht="21.75" thickTop="1" thickBot="1" x14ac:dyDescent="0.35">
      <c r="C108" s="2"/>
      <c r="D108" s="145" t="s">
        <v>1346</v>
      </c>
      <c r="E108" s="146"/>
      <c r="G108" s="3"/>
    </row>
    <row r="109" spans="3:7" s="1" customFormat="1" ht="19.5" thickTop="1" thickBot="1" x14ac:dyDescent="0.25">
      <c r="C109" s="2"/>
      <c r="D109" s="151" t="s">
        <v>1347</v>
      </c>
      <c r="E109" s="152"/>
      <c r="G109" s="3"/>
    </row>
    <row r="110" spans="3:7" s="1" customFormat="1" ht="105.75" outlineLevel="1" thickTop="1" x14ac:dyDescent="0.25">
      <c r="C110" s="2"/>
      <c r="D110" s="13" t="s">
        <v>1348</v>
      </c>
      <c r="E110" s="4" t="s">
        <v>32</v>
      </c>
      <c r="G110" s="3"/>
    </row>
    <row r="111" spans="3:7" s="1" customFormat="1" ht="90.75" outlineLevel="1" thickBot="1" x14ac:dyDescent="0.3">
      <c r="C111" s="2"/>
      <c r="D111" s="12" t="s">
        <v>1349</v>
      </c>
      <c r="E111" s="7" t="s">
        <v>32</v>
      </c>
      <c r="G111" s="3"/>
    </row>
    <row r="112" spans="3:7" s="1" customFormat="1" ht="19.5" thickTop="1" thickBot="1" x14ac:dyDescent="0.25">
      <c r="C112" s="2"/>
      <c r="D112" s="151" t="s">
        <v>1379</v>
      </c>
      <c r="E112" s="152"/>
      <c r="G112" s="3"/>
    </row>
    <row r="113" spans="3:7" s="1" customFormat="1" ht="45.75" outlineLevel="1" thickTop="1" x14ac:dyDescent="0.25">
      <c r="C113" s="2"/>
      <c r="D113" s="13" t="s">
        <v>1351</v>
      </c>
      <c r="E113" s="4" t="s">
        <v>22</v>
      </c>
      <c r="G113" s="3"/>
    </row>
    <row r="114" spans="3:7" s="1" customFormat="1" ht="45.75" outlineLevel="1" thickBot="1" x14ac:dyDescent="0.3">
      <c r="C114" s="2"/>
      <c r="D114" s="12" t="s">
        <v>1352</v>
      </c>
      <c r="E114" s="7" t="s">
        <v>32</v>
      </c>
      <c r="G114" s="3"/>
    </row>
    <row r="115" spans="3:7" s="1" customFormat="1" ht="15.75" thickTop="1" thickBot="1" x14ac:dyDescent="0.25">
      <c r="C115" s="2"/>
      <c r="D115" s="2"/>
      <c r="E115" s="8"/>
      <c r="G115" s="3"/>
    </row>
    <row r="116" spans="3:7" s="1" customFormat="1" ht="29.25" thickTop="1" thickBot="1" x14ac:dyDescent="0.45">
      <c r="C116" s="2"/>
      <c r="D116" s="158" t="s">
        <v>1353</v>
      </c>
      <c r="E116" s="159"/>
      <c r="G116" s="3"/>
    </row>
    <row r="117" spans="3:7" s="1" customFormat="1" ht="19.5" thickTop="1" thickBot="1" x14ac:dyDescent="0.25">
      <c r="C117" s="2"/>
      <c r="D117" s="151" t="s">
        <v>1354</v>
      </c>
      <c r="E117" s="152"/>
      <c r="G117" s="3"/>
    </row>
    <row r="118" spans="3:7" s="1" customFormat="1" ht="30.75" outlineLevel="1" thickTop="1" x14ac:dyDescent="0.25">
      <c r="C118" s="2"/>
      <c r="D118" s="13" t="s">
        <v>1355</v>
      </c>
      <c r="E118" s="4" t="s">
        <v>117</v>
      </c>
      <c r="G118" s="3"/>
    </row>
    <row r="119" spans="3:7" s="1" customFormat="1" ht="15.75" outlineLevel="1" thickBot="1" x14ac:dyDescent="0.3">
      <c r="C119" s="2"/>
      <c r="D119" s="12" t="s">
        <v>1356</v>
      </c>
      <c r="E119" s="7" t="s">
        <v>140</v>
      </c>
      <c r="G119" s="3"/>
    </row>
    <row r="120" spans="3:7" s="1" customFormat="1" ht="19.5" thickTop="1" thickBot="1" x14ac:dyDescent="0.25">
      <c r="C120" s="2"/>
      <c r="D120" s="151" t="s">
        <v>1357</v>
      </c>
      <c r="E120" s="152"/>
      <c r="G120" s="3"/>
    </row>
    <row r="121" spans="3:7" s="1" customFormat="1" ht="43.5" outlineLevel="1" thickTop="1" x14ac:dyDescent="0.2">
      <c r="C121" s="2"/>
      <c r="D121" s="21" t="s">
        <v>1358</v>
      </c>
      <c r="E121" s="4" t="s">
        <v>61</v>
      </c>
      <c r="G121" s="3"/>
    </row>
    <row r="122" spans="3:7" s="1" customFormat="1" ht="42.75" outlineLevel="1" x14ac:dyDescent="0.2">
      <c r="C122" s="2"/>
      <c r="D122" s="15" t="s">
        <v>1359</v>
      </c>
      <c r="E122" s="6" t="s">
        <v>61</v>
      </c>
      <c r="G122" s="3"/>
    </row>
    <row r="123" spans="3:7" s="1" customFormat="1" ht="42.75" outlineLevel="1" x14ac:dyDescent="0.2">
      <c r="C123" s="2"/>
      <c r="D123" s="15" t="s">
        <v>1360</v>
      </c>
      <c r="E123" s="6" t="s">
        <v>61</v>
      </c>
      <c r="G123" s="3"/>
    </row>
    <row r="124" spans="3:7" s="1" customFormat="1" ht="43.5" outlineLevel="1" thickBot="1" x14ac:dyDescent="0.25">
      <c r="C124" s="2"/>
      <c r="D124" s="16" t="s">
        <v>1361</v>
      </c>
      <c r="E124" s="7" t="s">
        <v>61</v>
      </c>
      <c r="G124" s="3"/>
    </row>
    <row r="125" spans="3:7" s="1" customFormat="1" ht="15.75" thickTop="1" thickBot="1" x14ac:dyDescent="0.25">
      <c r="C125" s="2"/>
      <c r="D125" s="151" t="s">
        <v>1447</v>
      </c>
      <c r="E125" s="152">
        <v>0</v>
      </c>
      <c r="G125" s="3"/>
    </row>
    <row r="126" spans="3:7" s="1" customFormat="1" ht="15" thickTop="1" x14ac:dyDescent="0.2">
      <c r="C126" s="2"/>
      <c r="D126" s="22"/>
      <c r="E126" s="23"/>
      <c r="G126" s="3"/>
    </row>
    <row r="132" spans="3:7" s="1" customFormat="1" x14ac:dyDescent="0.2">
      <c r="C132" s="2"/>
      <c r="D132" s="2"/>
      <c r="E132" s="8"/>
      <c r="G132" s="3"/>
    </row>
    <row r="133" spans="3:7" s="1" customFormat="1" x14ac:dyDescent="0.2">
      <c r="C133" s="2"/>
      <c r="D133" s="2"/>
      <c r="E133" s="8"/>
      <c r="G133" s="3"/>
    </row>
  </sheetData>
  <mergeCells count="32">
    <mergeCell ref="D120:E120"/>
    <mergeCell ref="D125:E125"/>
    <mergeCell ref="D105:E105"/>
    <mergeCell ref="D108:E108"/>
    <mergeCell ref="D109:E109"/>
    <mergeCell ref="D112:E112"/>
    <mergeCell ref="D116:E116"/>
    <mergeCell ref="D117:E117"/>
    <mergeCell ref="D102:E102"/>
    <mergeCell ref="D62:E62"/>
    <mergeCell ref="D63:E63"/>
    <mergeCell ref="D66:E66"/>
    <mergeCell ref="D71:E71"/>
    <mergeCell ref="D82:E82"/>
    <mergeCell ref="D88:E88"/>
    <mergeCell ref="D94:E94"/>
    <mergeCell ref="D99:E99"/>
    <mergeCell ref="D100:E100"/>
    <mergeCell ref="G76:G77"/>
    <mergeCell ref="D78:E78"/>
    <mergeCell ref="D35:E35"/>
    <mergeCell ref="D41:E41"/>
    <mergeCell ref="D46:E46"/>
    <mergeCell ref="D49:E49"/>
    <mergeCell ref="D52:E52"/>
    <mergeCell ref="D59:E59"/>
    <mergeCell ref="D28:E28"/>
    <mergeCell ref="D2:E2"/>
    <mergeCell ref="D16:E16"/>
    <mergeCell ref="D17:E17"/>
    <mergeCell ref="D24:E24"/>
    <mergeCell ref="D25:E25"/>
  </mergeCells>
  <hyperlinks>
    <hyperlink ref="G1" location="Übersicht!A1" display="zurück zur Übersicht" xr:uid="{EF753F6E-6AE2-41AF-A064-1993A3E0667C}"/>
  </hyperlinks>
  <pageMargins left="0.7" right="0.7" top="0.75" bottom="0.75" header="0.3" footer="0.3"/>
  <pageSetup paperSize="9" scale="46" orientation="portrait" verticalDpi="0" r:id="rId1"/>
  <rowBreaks count="2" manualBreakCount="2">
    <brk id="98" min="3" max="4" man="1"/>
    <brk id="115" min="3" max="4" man="1"/>
  </rowBreaks>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96D228-4CE2-426D-B72E-48A39EDE2C51}">
  <sheetPr codeName="Tabelle110">
    <outlinePr summaryBelow="0"/>
  </sheetPr>
  <dimension ref="A1:EY142"/>
  <sheetViews>
    <sheetView zoomScaleNormal="100" workbookViewId="0">
      <pane ySplit="1" topLeftCell="A2" activePane="bottomLeft" state="frozen"/>
      <selection sqref="A1:XFD1048576"/>
      <selection pane="bottomLeft" activeCell="E6" sqref="E6"/>
    </sheetView>
  </sheetViews>
  <sheetFormatPr baseColWidth="10" defaultColWidth="10.85546875" defaultRowHeight="14.25" outlineLevelRow="1" x14ac:dyDescent="0.2"/>
  <cols>
    <col min="1" max="2" width="4" style="1" customWidth="1"/>
    <col min="3" max="3" width="1.5703125" style="2" customWidth="1"/>
    <col min="4" max="4" width="26.140625" style="2" customWidth="1"/>
    <col min="5" max="5" width="98.85546875" style="8" customWidth="1"/>
    <col min="6" max="6" width="1.5703125" style="1" customWidth="1"/>
    <col min="7" max="7" width="128.5703125" style="3" customWidth="1"/>
    <col min="8" max="155" width="10.85546875" style="1"/>
    <col min="156" max="16384" width="10.85546875" style="24"/>
  </cols>
  <sheetData>
    <row r="1" spans="3:8" s="1" customFormat="1" ht="50.1" customHeight="1" thickBot="1" x14ac:dyDescent="0.25">
      <c r="C1" s="2"/>
      <c r="D1" s="116" t="s">
        <v>977</v>
      </c>
      <c r="G1" s="112" t="s">
        <v>1374</v>
      </c>
    </row>
    <row r="2" spans="3:8" s="1" customFormat="1" ht="29.25" thickTop="1" thickBot="1" x14ac:dyDescent="0.45">
      <c r="C2" s="2"/>
      <c r="D2" s="153" t="s">
        <v>1255</v>
      </c>
      <c r="E2" s="154"/>
      <c r="G2" s="3"/>
    </row>
    <row r="3" spans="3:8" s="1" customFormat="1" ht="15.75" outlineLevel="1" thickTop="1" x14ac:dyDescent="0.25">
      <c r="C3" s="2"/>
      <c r="D3" s="13" t="s">
        <v>1256</v>
      </c>
      <c r="E3" s="4" t="s">
        <v>985</v>
      </c>
      <c r="G3" s="3"/>
      <c r="H3" s="5"/>
    </row>
    <row r="4" spans="3:8" s="1" customFormat="1" ht="15" outlineLevel="1" x14ac:dyDescent="0.25">
      <c r="C4" s="2"/>
      <c r="D4" s="10" t="s">
        <v>1257</v>
      </c>
      <c r="E4" s="6" t="s">
        <v>1623</v>
      </c>
      <c r="G4" s="3"/>
    </row>
    <row r="5" spans="3:8" s="1" customFormat="1" ht="15" outlineLevel="1" x14ac:dyDescent="0.25">
      <c r="C5" s="2"/>
      <c r="D5" s="10" t="s">
        <v>1258</v>
      </c>
      <c r="E5" s="6" t="s">
        <v>23</v>
      </c>
      <c r="G5" s="3"/>
    </row>
    <row r="6" spans="3:8" s="1" customFormat="1" ht="15" outlineLevel="1" x14ac:dyDescent="0.25">
      <c r="C6" s="2"/>
      <c r="D6" s="10" t="s">
        <v>1259</v>
      </c>
      <c r="E6" s="6" t="s">
        <v>1654</v>
      </c>
      <c r="G6" s="3"/>
    </row>
    <row r="7" spans="3:8" s="1" customFormat="1" ht="15" outlineLevel="1" x14ac:dyDescent="0.25">
      <c r="C7" s="2"/>
      <c r="D7" s="10" t="s">
        <v>371</v>
      </c>
      <c r="E7" s="6" t="s">
        <v>978</v>
      </c>
      <c r="G7" s="3"/>
    </row>
    <row r="8" spans="3:8" s="1" customFormat="1" ht="15" outlineLevel="1" x14ac:dyDescent="0.25">
      <c r="C8" s="2"/>
      <c r="D8" s="10" t="s">
        <v>1260</v>
      </c>
      <c r="E8" s="6" t="s">
        <v>979</v>
      </c>
      <c r="G8" s="3"/>
    </row>
    <row r="9" spans="3:8" s="1" customFormat="1" ht="30" outlineLevel="1" x14ac:dyDescent="0.25">
      <c r="C9" s="2"/>
      <c r="D9" s="10" t="s">
        <v>1261</v>
      </c>
      <c r="E9" s="6" t="s">
        <v>881</v>
      </c>
      <c r="G9" s="3"/>
    </row>
    <row r="10" spans="3:8" s="1" customFormat="1" ht="28.5" outlineLevel="1" x14ac:dyDescent="0.2">
      <c r="C10" s="2"/>
      <c r="D10" s="72" t="s">
        <v>1262</v>
      </c>
      <c r="E10" s="55" t="s">
        <v>986</v>
      </c>
      <c r="G10" s="3"/>
    </row>
    <row r="11" spans="3:8" s="1" customFormat="1" ht="45" outlineLevel="1" x14ac:dyDescent="0.25">
      <c r="C11" s="2"/>
      <c r="D11" s="10" t="s">
        <v>1263</v>
      </c>
      <c r="E11" s="6">
        <v>18</v>
      </c>
      <c r="G11" s="3"/>
    </row>
    <row r="12" spans="3:8" s="1" customFormat="1" ht="28.5" outlineLevel="1" x14ac:dyDescent="0.2">
      <c r="C12" s="2"/>
      <c r="D12" s="15" t="s">
        <v>1264</v>
      </c>
      <c r="E12" s="27">
        <v>18</v>
      </c>
      <c r="G12" s="3"/>
    </row>
    <row r="13" spans="3:8" s="1" customFormat="1" ht="28.5" outlineLevel="1" x14ac:dyDescent="0.2">
      <c r="C13" s="2"/>
      <c r="D13" s="15" t="s">
        <v>1265</v>
      </c>
      <c r="E13" s="27">
        <v>0</v>
      </c>
      <c r="G13" s="3"/>
    </row>
    <row r="14" spans="3:8" s="1" customFormat="1" ht="15" outlineLevel="1" thickBot="1" x14ac:dyDescent="0.25">
      <c r="C14" s="2"/>
      <c r="D14" s="16" t="s">
        <v>1266</v>
      </c>
      <c r="E14" s="91">
        <v>0</v>
      </c>
      <c r="G14" s="3"/>
    </row>
    <row r="15" spans="3:8" ht="15.75" thickTop="1" thickBot="1" x14ac:dyDescent="0.25"/>
    <row r="16" spans="3:8" ht="29.25" thickTop="1" thickBot="1" x14ac:dyDescent="0.45">
      <c r="D16" s="153" t="s">
        <v>1267</v>
      </c>
      <c r="E16" s="154"/>
    </row>
    <row r="17" spans="3:7" s="1" customFormat="1" ht="21.75" thickTop="1" thickBot="1" x14ac:dyDescent="0.35">
      <c r="C17" s="2"/>
      <c r="D17" s="155" t="s">
        <v>1268</v>
      </c>
      <c r="E17" s="156"/>
      <c r="G17" s="3"/>
    </row>
    <row r="18" spans="3:7" s="1" customFormat="1" ht="45.75" outlineLevel="1" thickTop="1" x14ac:dyDescent="0.25">
      <c r="C18" s="2"/>
      <c r="D18" s="13" t="s">
        <v>1269</v>
      </c>
      <c r="E18" s="4" t="s">
        <v>286</v>
      </c>
      <c r="G18" s="3"/>
    </row>
    <row r="19" spans="3:7" s="1" customFormat="1" ht="15" outlineLevel="1" x14ac:dyDescent="0.25">
      <c r="C19" s="2"/>
      <c r="D19" s="10" t="s">
        <v>1270</v>
      </c>
      <c r="E19" s="6" t="s">
        <v>36</v>
      </c>
      <c r="G19" s="3"/>
    </row>
    <row r="20" spans="3:7" s="1" customFormat="1" outlineLevel="1" x14ac:dyDescent="0.2">
      <c r="C20" s="2"/>
      <c r="D20" s="9" t="s">
        <v>1271</v>
      </c>
      <c r="E20" s="11" t="s">
        <v>23</v>
      </c>
      <c r="G20" s="3"/>
    </row>
    <row r="21" spans="3:7" s="1" customFormat="1" ht="45" outlineLevel="1" x14ac:dyDescent="0.25">
      <c r="C21" s="2"/>
      <c r="D21" s="10" t="s">
        <v>1272</v>
      </c>
      <c r="E21" s="6" t="s">
        <v>36</v>
      </c>
      <c r="G21" s="3"/>
    </row>
    <row r="22" spans="3:7" s="1" customFormat="1" ht="29.25" outlineLevel="1" thickBot="1" x14ac:dyDescent="0.25">
      <c r="C22" s="2"/>
      <c r="D22" s="44" t="s">
        <v>1273</v>
      </c>
      <c r="E22" s="45" t="s">
        <v>23</v>
      </c>
      <c r="G22" s="3"/>
    </row>
    <row r="23" spans="3:7" ht="15.75" thickTop="1" thickBot="1" x14ac:dyDescent="0.25"/>
    <row r="24" spans="3:7" s="1" customFormat="1" ht="21.75" thickTop="1" thickBot="1" x14ac:dyDescent="0.35">
      <c r="C24" s="2"/>
      <c r="D24" s="145" t="s">
        <v>1274</v>
      </c>
      <c r="E24" s="146"/>
      <c r="G24" s="3"/>
    </row>
    <row r="25" spans="3:7" s="1" customFormat="1" ht="19.5" thickTop="1" thickBot="1" x14ac:dyDescent="0.25">
      <c r="C25" s="2"/>
      <c r="D25" s="151" t="s">
        <v>1275</v>
      </c>
      <c r="E25" s="152"/>
      <c r="G25" s="28"/>
    </row>
    <row r="26" spans="3:7" s="1" customFormat="1" ht="44.25" outlineLevel="1" thickTop="1" x14ac:dyDescent="0.25">
      <c r="C26" s="2"/>
      <c r="D26" s="13" t="s">
        <v>1276</v>
      </c>
      <c r="E26" s="4" t="s">
        <v>981</v>
      </c>
      <c r="G26" s="3"/>
    </row>
    <row r="27" spans="3:7" s="1" customFormat="1" ht="45.75" outlineLevel="1" thickBot="1" x14ac:dyDescent="0.3">
      <c r="C27" s="2"/>
      <c r="D27" s="12" t="s">
        <v>1277</v>
      </c>
      <c r="E27" s="31">
        <v>100</v>
      </c>
      <c r="G27" s="3"/>
    </row>
    <row r="28" spans="3:7" s="1" customFormat="1" ht="19.5" thickTop="1" thickBot="1" x14ac:dyDescent="0.25">
      <c r="C28" s="2"/>
      <c r="D28" s="151" t="s">
        <v>1278</v>
      </c>
      <c r="E28" s="152"/>
      <c r="G28" s="28"/>
    </row>
    <row r="29" spans="3:7" s="1" customFormat="1" ht="30.75" outlineLevel="1" thickTop="1" x14ac:dyDescent="0.25">
      <c r="C29" s="2"/>
      <c r="D29" s="13" t="s">
        <v>1279</v>
      </c>
      <c r="E29" s="111" t="s">
        <v>205</v>
      </c>
      <c r="G29" s="3"/>
    </row>
    <row r="30" spans="3:7" s="1" customFormat="1" ht="30" outlineLevel="1" x14ac:dyDescent="0.25">
      <c r="C30" s="2"/>
      <c r="D30" s="10" t="s">
        <v>1280</v>
      </c>
      <c r="E30" s="6" t="s">
        <v>31</v>
      </c>
      <c r="G30" s="3"/>
    </row>
    <row r="31" spans="3:7" s="1" customFormat="1" ht="60" outlineLevel="1" x14ac:dyDescent="0.25">
      <c r="C31" s="2"/>
      <c r="D31" s="10" t="s">
        <v>1281</v>
      </c>
      <c r="E31" s="6" t="s">
        <v>41</v>
      </c>
      <c r="G31" s="3"/>
    </row>
    <row r="32" spans="3:7" s="1" customFormat="1" ht="30" outlineLevel="1" x14ac:dyDescent="0.25">
      <c r="C32" s="2"/>
      <c r="D32" s="10" t="s">
        <v>1282</v>
      </c>
      <c r="E32" s="6" t="s">
        <v>42</v>
      </c>
      <c r="G32" s="3"/>
    </row>
    <row r="33" spans="3:7" s="1" customFormat="1" ht="30" outlineLevel="1" x14ac:dyDescent="0.25">
      <c r="C33" s="2"/>
      <c r="D33" s="10" t="s">
        <v>1283</v>
      </c>
      <c r="E33" s="6" t="s">
        <v>31</v>
      </c>
      <c r="G33" s="3"/>
    </row>
    <row r="34" spans="3:7" s="1" customFormat="1" ht="29.25" outlineLevel="1" thickBot="1" x14ac:dyDescent="0.25">
      <c r="C34" s="2"/>
      <c r="D34" s="16" t="s">
        <v>1284</v>
      </c>
      <c r="E34" s="7" t="s">
        <v>62</v>
      </c>
      <c r="G34" s="3"/>
    </row>
    <row r="35" spans="3:7" s="1" customFormat="1" ht="19.5" thickTop="1" thickBot="1" x14ac:dyDescent="0.25">
      <c r="C35" s="2"/>
      <c r="D35" s="151" t="s">
        <v>1285</v>
      </c>
      <c r="E35" s="152"/>
      <c r="G35" s="3"/>
    </row>
    <row r="36" spans="3:7" s="1" customFormat="1" ht="16.5" outlineLevel="1" thickTop="1" thickBot="1" x14ac:dyDescent="0.3">
      <c r="C36" s="2"/>
      <c r="D36" s="46" t="s">
        <v>1377</v>
      </c>
      <c r="E36" s="47" t="s">
        <v>1378</v>
      </c>
      <c r="G36" s="3"/>
    </row>
    <row r="37" spans="3:7" s="1" customFormat="1" ht="19.5" thickTop="1" thickBot="1" x14ac:dyDescent="0.25">
      <c r="C37" s="2"/>
      <c r="D37" s="151" t="s">
        <v>1291</v>
      </c>
      <c r="E37" s="152"/>
      <c r="G37" s="3"/>
    </row>
    <row r="38" spans="3:7" s="1" customFormat="1" ht="15.75" outlineLevel="1" thickTop="1" x14ac:dyDescent="0.25">
      <c r="C38" s="2"/>
      <c r="D38" s="13" t="s">
        <v>1292</v>
      </c>
      <c r="E38" s="4" t="s">
        <v>32</v>
      </c>
      <c r="G38" s="3"/>
    </row>
    <row r="39" spans="3:7" s="1" customFormat="1" ht="15" outlineLevel="1" x14ac:dyDescent="0.25">
      <c r="C39" s="2"/>
      <c r="D39" s="10" t="s">
        <v>1293</v>
      </c>
      <c r="E39" s="6" t="s">
        <v>22</v>
      </c>
      <c r="G39" s="3"/>
    </row>
    <row r="40" spans="3:7" s="1" customFormat="1" ht="15" outlineLevel="1" x14ac:dyDescent="0.25">
      <c r="C40" s="2"/>
      <c r="D40" s="10" t="s">
        <v>1294</v>
      </c>
      <c r="E40" s="6" t="s">
        <v>32</v>
      </c>
      <c r="G40" s="3"/>
    </row>
    <row r="41" spans="3:7" s="1" customFormat="1" ht="30.75" outlineLevel="1" thickBot="1" x14ac:dyDescent="0.3">
      <c r="C41" s="2"/>
      <c r="D41" s="12" t="s">
        <v>1295</v>
      </c>
      <c r="E41" s="7" t="s">
        <v>34</v>
      </c>
      <c r="G41" s="3"/>
    </row>
    <row r="42" spans="3:7" s="1" customFormat="1" ht="19.5" thickTop="1" thickBot="1" x14ac:dyDescent="0.25">
      <c r="C42" s="2"/>
      <c r="D42" s="151" t="s">
        <v>1296</v>
      </c>
      <c r="E42" s="152"/>
      <c r="G42" s="3"/>
    </row>
    <row r="43" spans="3:7" s="1" customFormat="1" ht="15.75" outlineLevel="1" thickTop="1" x14ac:dyDescent="0.25">
      <c r="C43" s="2"/>
      <c r="D43" s="13" t="s">
        <v>1297</v>
      </c>
      <c r="E43" s="4" t="s">
        <v>72</v>
      </c>
      <c r="G43" s="3"/>
    </row>
    <row r="44" spans="3:7" s="1" customFormat="1" ht="15.75" outlineLevel="1" thickBot="1" x14ac:dyDescent="0.3">
      <c r="C44" s="2"/>
      <c r="D44" s="12" t="s">
        <v>114</v>
      </c>
      <c r="E44" s="7" t="s">
        <v>72</v>
      </c>
      <c r="G44" s="3"/>
    </row>
    <row r="45" spans="3:7" s="1" customFormat="1" ht="19.5" thickTop="1" thickBot="1" x14ac:dyDescent="0.25">
      <c r="C45" s="2"/>
      <c r="D45" s="151" t="s">
        <v>1298</v>
      </c>
      <c r="E45" s="152"/>
      <c r="G45" s="3"/>
    </row>
    <row r="46" spans="3:7" s="1" customFormat="1" ht="30.75" outlineLevel="1" thickTop="1" x14ac:dyDescent="0.25">
      <c r="C46" s="2"/>
      <c r="D46" s="13" t="s">
        <v>1112</v>
      </c>
      <c r="E46" s="4" t="s">
        <v>72</v>
      </c>
      <c r="G46" s="3"/>
    </row>
    <row r="47" spans="3:7" s="1" customFormat="1" ht="30.75" outlineLevel="1" thickBot="1" x14ac:dyDescent="0.3">
      <c r="C47" s="2"/>
      <c r="D47" s="12" t="s">
        <v>1299</v>
      </c>
      <c r="E47" s="7" t="s">
        <v>72</v>
      </c>
      <c r="G47" s="3"/>
    </row>
    <row r="48" spans="3:7" s="1" customFormat="1" ht="19.5" thickTop="1" thickBot="1" x14ac:dyDescent="0.25">
      <c r="C48" s="2"/>
      <c r="D48" s="151" t="s">
        <v>1300</v>
      </c>
      <c r="E48" s="152"/>
      <c r="G48" s="3"/>
    </row>
    <row r="49" spans="3:7" s="1" customFormat="1" ht="30.75" outlineLevel="1" thickTop="1" x14ac:dyDescent="0.25">
      <c r="C49" s="2"/>
      <c r="D49" s="13" t="s">
        <v>1301</v>
      </c>
      <c r="E49" s="4" t="s">
        <v>72</v>
      </c>
      <c r="G49" s="3"/>
    </row>
    <row r="50" spans="3:7" s="1" customFormat="1" outlineLevel="1" x14ac:dyDescent="0.2">
      <c r="C50" s="2"/>
      <c r="D50" s="15" t="s">
        <v>1302</v>
      </c>
      <c r="E50" s="27" t="s">
        <v>35</v>
      </c>
      <c r="G50" s="3"/>
    </row>
    <row r="51" spans="3:7" s="1" customFormat="1" outlineLevel="1" x14ac:dyDescent="0.2">
      <c r="C51" s="2"/>
      <c r="D51" s="15" t="s">
        <v>1303</v>
      </c>
      <c r="E51" s="27" t="s">
        <v>35</v>
      </c>
      <c r="G51" s="3"/>
    </row>
    <row r="52" spans="3:7" s="1" customFormat="1" outlineLevel="1" x14ac:dyDescent="0.2">
      <c r="C52" s="2"/>
      <c r="D52" s="15" t="s">
        <v>1304</v>
      </c>
      <c r="E52" s="27" t="s">
        <v>35</v>
      </c>
      <c r="G52" s="3"/>
    </row>
    <row r="53" spans="3:7" s="1" customFormat="1" ht="28.5" outlineLevel="1" x14ac:dyDescent="0.2">
      <c r="C53" s="2"/>
      <c r="D53" s="15" t="s">
        <v>1305</v>
      </c>
      <c r="E53" s="27" t="s">
        <v>35</v>
      </c>
      <c r="G53" s="3"/>
    </row>
    <row r="54" spans="3:7" s="1" customFormat="1" ht="15" outlineLevel="1" thickBot="1" x14ac:dyDescent="0.25">
      <c r="C54" s="2"/>
      <c r="D54" s="16" t="s">
        <v>1306</v>
      </c>
      <c r="E54" s="91"/>
      <c r="G54" s="3"/>
    </row>
    <row r="55" spans="3:7" s="1" customFormat="1" ht="19.5" thickTop="1" thickBot="1" x14ac:dyDescent="0.25">
      <c r="C55" s="2"/>
      <c r="D55" s="151" t="s">
        <v>1307</v>
      </c>
      <c r="E55" s="152"/>
      <c r="G55" s="3"/>
    </row>
    <row r="56" spans="3:7" s="1" customFormat="1" ht="16.5" thickTop="1" thickBot="1" x14ac:dyDescent="0.3">
      <c r="C56" s="2"/>
      <c r="D56" s="46"/>
      <c r="E56" s="47" t="s">
        <v>34</v>
      </c>
      <c r="G56" s="3"/>
    </row>
    <row r="57" spans="3:7" s="1" customFormat="1" ht="15.75" thickTop="1" thickBot="1" x14ac:dyDescent="0.25">
      <c r="C57" s="2"/>
      <c r="D57" s="2"/>
      <c r="E57" s="8"/>
      <c r="G57" s="3"/>
    </row>
    <row r="58" spans="3:7" s="1" customFormat="1" ht="21.75" thickTop="1" thickBot="1" x14ac:dyDescent="0.35">
      <c r="C58" s="2"/>
      <c r="D58" s="145" t="s">
        <v>1308</v>
      </c>
      <c r="E58" s="146"/>
      <c r="G58" s="3"/>
    </row>
    <row r="59" spans="3:7" s="1" customFormat="1" ht="19.5" thickTop="1" thickBot="1" x14ac:dyDescent="0.25">
      <c r="C59" s="2"/>
      <c r="D59" s="151" t="s">
        <v>1309</v>
      </c>
      <c r="E59" s="152"/>
      <c r="G59" s="3"/>
    </row>
    <row r="60" spans="3:7" s="1" customFormat="1" ht="30.75" outlineLevel="1" thickTop="1" x14ac:dyDescent="0.25">
      <c r="C60" s="2"/>
      <c r="D60" s="13" t="s">
        <v>290</v>
      </c>
      <c r="E60" s="4" t="s">
        <v>32</v>
      </c>
      <c r="F60" s="18"/>
      <c r="G60" s="3"/>
    </row>
    <row r="61" spans="3:7" s="1" customFormat="1" ht="15.75" outlineLevel="1" thickBot="1" x14ac:dyDescent="0.3">
      <c r="C61" s="2"/>
      <c r="D61" s="12" t="s">
        <v>1310</v>
      </c>
      <c r="E61" s="7" t="s">
        <v>32</v>
      </c>
      <c r="G61" s="3"/>
    </row>
    <row r="62" spans="3:7" s="1" customFormat="1" ht="19.5" thickTop="1" thickBot="1" x14ac:dyDescent="0.25">
      <c r="C62" s="2"/>
      <c r="D62" s="151" t="s">
        <v>1311</v>
      </c>
      <c r="E62" s="152"/>
      <c r="G62" s="3"/>
    </row>
    <row r="63" spans="3:7" s="1" customFormat="1" ht="15.75" outlineLevel="1" thickTop="1" x14ac:dyDescent="0.25">
      <c r="C63" s="2"/>
      <c r="D63" s="13" t="s">
        <v>1312</v>
      </c>
      <c r="E63" s="4" t="s">
        <v>32</v>
      </c>
      <c r="G63" s="3"/>
    </row>
    <row r="64" spans="3:7" s="1" customFormat="1" ht="15" outlineLevel="1" x14ac:dyDescent="0.25">
      <c r="C64" s="2"/>
      <c r="D64" s="10" t="s">
        <v>1313</v>
      </c>
      <c r="E64" s="6" t="s">
        <v>22</v>
      </c>
      <c r="G64" s="3"/>
    </row>
    <row r="65" spans="3:7" s="1" customFormat="1" ht="30.75" outlineLevel="1" thickBot="1" x14ac:dyDescent="0.3">
      <c r="C65" s="2"/>
      <c r="D65" s="12" t="s">
        <v>1314</v>
      </c>
      <c r="E65" s="7" t="s">
        <v>72</v>
      </c>
      <c r="G65" s="3"/>
    </row>
    <row r="66" spans="3:7" s="1" customFormat="1" ht="15.75" thickTop="1" thickBot="1" x14ac:dyDescent="0.25">
      <c r="C66" s="2"/>
      <c r="D66" s="2"/>
      <c r="E66" s="8"/>
      <c r="G66" s="3"/>
    </row>
    <row r="67" spans="3:7" s="1" customFormat="1" ht="21.75" thickTop="1" thickBot="1" x14ac:dyDescent="0.35">
      <c r="C67" s="2"/>
      <c r="D67" s="145" t="s">
        <v>1315</v>
      </c>
      <c r="E67" s="146"/>
      <c r="G67" s="3"/>
    </row>
    <row r="68" spans="3:7" s="1" customFormat="1" ht="44.25" outlineLevel="1" thickTop="1" x14ac:dyDescent="0.25">
      <c r="C68" s="2"/>
      <c r="D68" s="13" t="s">
        <v>1316</v>
      </c>
      <c r="E68" s="4" t="s">
        <v>99</v>
      </c>
      <c r="G68" s="3"/>
    </row>
    <row r="69" spans="3:7" s="1" customFormat="1" ht="30" outlineLevel="1" x14ac:dyDescent="0.25">
      <c r="C69" s="2"/>
      <c r="D69" s="10" t="s">
        <v>1317</v>
      </c>
      <c r="E69" s="6" t="s">
        <v>352</v>
      </c>
      <c r="G69" s="3"/>
    </row>
    <row r="70" spans="3:7" s="1" customFormat="1" ht="30" outlineLevel="1" x14ac:dyDescent="0.25">
      <c r="C70" s="2"/>
      <c r="D70" s="10" t="s">
        <v>1318</v>
      </c>
      <c r="E70" s="6" t="s">
        <v>176</v>
      </c>
      <c r="G70" s="3"/>
    </row>
    <row r="71" spans="3:7" s="1" customFormat="1" ht="30" outlineLevel="1" x14ac:dyDescent="0.25">
      <c r="C71" s="2"/>
      <c r="D71" s="10" t="s">
        <v>1319</v>
      </c>
      <c r="E71" s="6" t="s">
        <v>21</v>
      </c>
      <c r="G71" s="3"/>
    </row>
    <row r="72" spans="3:7" s="1" customFormat="1" ht="30" outlineLevel="1" x14ac:dyDescent="0.25">
      <c r="C72" s="2"/>
      <c r="D72" s="10" t="s">
        <v>1320</v>
      </c>
      <c r="E72" s="6" t="s">
        <v>1467</v>
      </c>
      <c r="G72" s="157"/>
    </row>
    <row r="73" spans="3:7" s="1" customFormat="1" ht="15" outlineLevel="1" thickBot="1" x14ac:dyDescent="0.25">
      <c r="C73" s="2"/>
      <c r="D73" s="44" t="s">
        <v>1321</v>
      </c>
      <c r="E73" s="45" t="s">
        <v>23</v>
      </c>
      <c r="G73" s="157"/>
    </row>
    <row r="74" spans="3:7" s="1" customFormat="1" ht="19.5" thickTop="1" thickBot="1" x14ac:dyDescent="0.25">
      <c r="C74" s="2"/>
      <c r="D74" s="151" t="s">
        <v>1322</v>
      </c>
      <c r="E74" s="152"/>
      <c r="G74" s="3"/>
    </row>
    <row r="75" spans="3:7" s="1" customFormat="1" ht="15.75" outlineLevel="1" thickTop="1" x14ac:dyDescent="0.25">
      <c r="C75" s="2"/>
      <c r="D75" s="13" t="s">
        <v>1323</v>
      </c>
      <c r="E75" s="4" t="s">
        <v>982</v>
      </c>
      <c r="G75" s="3"/>
    </row>
    <row r="76" spans="3:7" s="1" customFormat="1" ht="28.5" outlineLevel="1" x14ac:dyDescent="0.2">
      <c r="C76" s="2"/>
      <c r="D76" s="15" t="s">
        <v>1324</v>
      </c>
      <c r="E76" s="27" t="s">
        <v>23</v>
      </c>
      <c r="G76" s="3"/>
    </row>
    <row r="77" spans="3:7" s="1" customFormat="1" ht="15.75" outlineLevel="1" thickBot="1" x14ac:dyDescent="0.3">
      <c r="C77" s="2"/>
      <c r="D77" s="12" t="s">
        <v>1325</v>
      </c>
      <c r="E77" s="56" t="s">
        <v>23</v>
      </c>
      <c r="G77" s="3"/>
    </row>
    <row r="78" spans="3:7" s="1" customFormat="1" ht="19.5" thickTop="1" thickBot="1" x14ac:dyDescent="0.25">
      <c r="C78" s="2"/>
      <c r="D78" s="151" t="s">
        <v>1326</v>
      </c>
      <c r="E78" s="152"/>
      <c r="G78" s="28"/>
    </row>
    <row r="79" spans="3:7" s="1" customFormat="1" ht="30.75" outlineLevel="1" thickTop="1" x14ac:dyDescent="0.25">
      <c r="C79" s="2"/>
      <c r="D79" s="13" t="s">
        <v>1327</v>
      </c>
      <c r="E79" s="4" t="s">
        <v>32</v>
      </c>
      <c r="G79" s="3"/>
    </row>
    <row r="80" spans="3:7" s="1" customFormat="1" ht="30" outlineLevel="1" x14ac:dyDescent="0.25">
      <c r="C80" s="2"/>
      <c r="D80" s="10" t="s">
        <v>1328</v>
      </c>
      <c r="E80" s="6" t="s">
        <v>32</v>
      </c>
      <c r="G80" s="3"/>
    </row>
    <row r="81" spans="3:7" s="1" customFormat="1" ht="60" outlineLevel="1" x14ac:dyDescent="0.25">
      <c r="C81" s="2"/>
      <c r="D81" s="10" t="s">
        <v>1329</v>
      </c>
      <c r="E81" s="6" t="s">
        <v>22</v>
      </c>
      <c r="G81" s="3"/>
    </row>
    <row r="82" spans="3:7" s="1" customFormat="1" ht="30" outlineLevel="1" x14ac:dyDescent="0.25">
      <c r="C82" s="2"/>
      <c r="D82" s="10" t="s">
        <v>1330</v>
      </c>
      <c r="E82" s="6" t="s">
        <v>32</v>
      </c>
      <c r="G82" s="3"/>
    </row>
    <row r="83" spans="3:7" s="1" customFormat="1" ht="30.75" outlineLevel="1" thickBot="1" x14ac:dyDescent="0.3">
      <c r="C83" s="2"/>
      <c r="D83" s="12" t="s">
        <v>1331</v>
      </c>
      <c r="E83" s="7" t="s">
        <v>32</v>
      </c>
      <c r="G83" s="3"/>
    </row>
    <row r="84" spans="3:7" s="1" customFormat="1" ht="19.5" thickTop="1" thickBot="1" x14ac:dyDescent="0.25">
      <c r="C84" s="2"/>
      <c r="D84" s="151" t="s">
        <v>1332</v>
      </c>
      <c r="E84" s="152"/>
      <c r="G84" s="3"/>
    </row>
    <row r="85" spans="3:7" s="1" customFormat="1" ht="44.25" outlineLevel="1" thickTop="1" x14ac:dyDescent="0.25">
      <c r="C85" s="2"/>
      <c r="D85" s="13" t="s">
        <v>1333</v>
      </c>
      <c r="E85" s="4" t="s">
        <v>99</v>
      </c>
      <c r="G85" s="3"/>
    </row>
    <row r="86" spans="3:7" s="1" customFormat="1" ht="15" outlineLevel="1" x14ac:dyDescent="0.25">
      <c r="C86" s="2"/>
      <c r="D86" s="10" t="s">
        <v>1334</v>
      </c>
      <c r="E86" s="6" t="s">
        <v>31</v>
      </c>
      <c r="G86" s="3"/>
    </row>
    <row r="87" spans="3:7" s="1" customFormat="1" ht="30" outlineLevel="1" x14ac:dyDescent="0.25">
      <c r="C87" s="2"/>
      <c r="D87" s="10" t="s">
        <v>1335</v>
      </c>
      <c r="E87" s="6" t="s">
        <v>32</v>
      </c>
      <c r="G87" s="3"/>
    </row>
    <row r="88" spans="3:7" s="1" customFormat="1" ht="30" outlineLevel="1" x14ac:dyDescent="0.25">
      <c r="C88" s="2"/>
      <c r="D88" s="10" t="s">
        <v>1332</v>
      </c>
      <c r="E88" s="6" t="s">
        <v>31</v>
      </c>
      <c r="G88" s="3"/>
    </row>
    <row r="89" spans="3:7" s="1" customFormat="1" ht="15" outlineLevel="1" thickBot="1" x14ac:dyDescent="0.25">
      <c r="C89" s="2"/>
      <c r="D89" s="20" t="s">
        <v>1271</v>
      </c>
      <c r="E89" s="14">
        <v>0</v>
      </c>
      <c r="G89" s="3"/>
    </row>
    <row r="90" spans="3:7" s="1" customFormat="1" ht="19.5" thickTop="1" thickBot="1" x14ac:dyDescent="0.25">
      <c r="C90" s="2"/>
      <c r="D90" s="151" t="s">
        <v>1336</v>
      </c>
      <c r="E90" s="152"/>
      <c r="G90" s="3"/>
    </row>
    <row r="91" spans="3:7" s="1" customFormat="1" ht="15.75" outlineLevel="1" thickTop="1" x14ac:dyDescent="0.25">
      <c r="C91" s="2"/>
      <c r="D91" s="13" t="s">
        <v>1337</v>
      </c>
      <c r="E91" s="4" t="s">
        <v>72</v>
      </c>
      <c r="G91" s="3"/>
    </row>
    <row r="92" spans="3:7" s="1" customFormat="1" ht="15" outlineLevel="1" x14ac:dyDescent="0.25">
      <c r="C92" s="2"/>
      <c r="D92" s="10" t="s">
        <v>1338</v>
      </c>
      <c r="E92" s="6" t="s">
        <v>72</v>
      </c>
      <c r="G92" s="3"/>
    </row>
    <row r="93" spans="3:7" s="1" customFormat="1" ht="15.75" outlineLevel="1" thickBot="1" x14ac:dyDescent="0.3">
      <c r="C93" s="2"/>
      <c r="D93" s="12" t="s">
        <v>1339</v>
      </c>
      <c r="E93" s="7" t="s">
        <v>34</v>
      </c>
      <c r="G93" s="3"/>
    </row>
    <row r="94" spans="3:7" s="1" customFormat="1" ht="15.75" thickTop="1" thickBot="1" x14ac:dyDescent="0.25">
      <c r="C94" s="2"/>
      <c r="D94" s="2"/>
      <c r="E94" s="8"/>
      <c r="G94" s="3"/>
    </row>
    <row r="95" spans="3:7" s="1" customFormat="1" ht="21.75" thickTop="1" thickBot="1" x14ac:dyDescent="0.35">
      <c r="C95" s="2"/>
      <c r="D95" s="145" t="s">
        <v>1340</v>
      </c>
      <c r="E95" s="146"/>
      <c r="G95" s="17"/>
    </row>
    <row r="96" spans="3:7" s="1" customFormat="1" ht="19.5" thickTop="1" thickBot="1" x14ac:dyDescent="0.25">
      <c r="C96" s="2"/>
      <c r="D96" s="151" t="s">
        <v>1341</v>
      </c>
      <c r="E96" s="152"/>
      <c r="G96" s="17"/>
    </row>
    <row r="97" spans="3:7" s="1" customFormat="1" ht="16.5" outlineLevel="1" thickTop="1" thickBot="1" x14ac:dyDescent="0.3">
      <c r="C97" s="2"/>
      <c r="D97" s="46" t="s">
        <v>1342</v>
      </c>
      <c r="E97" s="47" t="s">
        <v>72</v>
      </c>
      <c r="G97" s="3"/>
    </row>
    <row r="98" spans="3:7" s="1" customFormat="1" ht="19.5" thickTop="1" thickBot="1" x14ac:dyDescent="0.25">
      <c r="C98" s="2"/>
      <c r="D98" s="151" t="s">
        <v>1343</v>
      </c>
      <c r="E98" s="152"/>
      <c r="G98" s="3"/>
    </row>
    <row r="99" spans="3:7" s="1" customFormat="1" ht="15.75" outlineLevel="1" thickTop="1" x14ac:dyDescent="0.25">
      <c r="C99" s="2"/>
      <c r="D99" s="13" t="s">
        <v>1344</v>
      </c>
      <c r="E99" s="4" t="s">
        <v>32</v>
      </c>
      <c r="G99" s="3"/>
    </row>
    <row r="100" spans="3:7" s="1" customFormat="1" ht="45.75" outlineLevel="1" thickBot="1" x14ac:dyDescent="0.3">
      <c r="C100" s="2"/>
      <c r="D100" s="12" t="s">
        <v>1345</v>
      </c>
      <c r="E100" s="7" t="s">
        <v>32</v>
      </c>
      <c r="G100" s="3"/>
    </row>
    <row r="101" spans="3:7" s="1" customFormat="1" ht="19.5" thickTop="1" thickBot="1" x14ac:dyDescent="0.25">
      <c r="C101" s="2"/>
      <c r="D101" s="151" t="s">
        <v>1307</v>
      </c>
      <c r="E101" s="152"/>
      <c r="G101" s="3"/>
    </row>
    <row r="102" spans="3:7" s="1" customFormat="1" ht="16.5" thickTop="1" thickBot="1" x14ac:dyDescent="0.3">
      <c r="C102" s="2"/>
      <c r="D102" s="46"/>
      <c r="E102" s="47" t="s">
        <v>34</v>
      </c>
      <c r="G102" s="3"/>
    </row>
    <row r="103" spans="3:7" s="1" customFormat="1" ht="15.75" thickTop="1" thickBot="1" x14ac:dyDescent="0.25">
      <c r="C103" s="2"/>
      <c r="D103" s="2"/>
      <c r="E103" s="8"/>
      <c r="G103" s="3"/>
    </row>
    <row r="104" spans="3:7" s="1" customFormat="1" ht="21.75" thickTop="1" thickBot="1" x14ac:dyDescent="0.35">
      <c r="C104" s="2"/>
      <c r="D104" s="145" t="s">
        <v>1346</v>
      </c>
      <c r="E104" s="146"/>
      <c r="G104" s="3"/>
    </row>
    <row r="105" spans="3:7" s="1" customFormat="1" ht="19.5" thickTop="1" thickBot="1" x14ac:dyDescent="0.25">
      <c r="C105" s="2"/>
      <c r="D105" s="151" t="s">
        <v>1347</v>
      </c>
      <c r="E105" s="152"/>
      <c r="G105" s="3"/>
    </row>
    <row r="106" spans="3:7" s="1" customFormat="1" ht="105.75" outlineLevel="1" thickTop="1" x14ac:dyDescent="0.25">
      <c r="C106" s="2"/>
      <c r="D106" s="13" t="s">
        <v>1348</v>
      </c>
      <c r="E106" s="4" t="s">
        <v>32</v>
      </c>
      <c r="G106" s="3"/>
    </row>
    <row r="107" spans="3:7" s="1" customFormat="1" ht="90.75" outlineLevel="1" thickBot="1" x14ac:dyDescent="0.3">
      <c r="C107" s="2"/>
      <c r="D107" s="12" t="s">
        <v>1349</v>
      </c>
      <c r="E107" s="7" t="s">
        <v>32</v>
      </c>
      <c r="G107" s="3"/>
    </row>
    <row r="108" spans="3:7" s="1" customFormat="1" ht="19.5" thickTop="1" thickBot="1" x14ac:dyDescent="0.25">
      <c r="C108" s="2"/>
      <c r="D108" s="151" t="s">
        <v>1379</v>
      </c>
      <c r="E108" s="152"/>
      <c r="G108" s="3"/>
    </row>
    <row r="109" spans="3:7" s="1" customFormat="1" ht="45.75" outlineLevel="1" thickTop="1" x14ac:dyDescent="0.25">
      <c r="C109" s="2"/>
      <c r="D109" s="13" t="s">
        <v>1351</v>
      </c>
      <c r="E109" s="4" t="s">
        <v>32</v>
      </c>
      <c r="G109" s="3"/>
    </row>
    <row r="110" spans="3:7" s="1" customFormat="1" ht="45.75" outlineLevel="1" thickBot="1" x14ac:dyDescent="0.3">
      <c r="C110" s="2"/>
      <c r="D110" s="12" t="s">
        <v>1352</v>
      </c>
      <c r="E110" s="7" t="s">
        <v>32</v>
      </c>
      <c r="G110" s="3"/>
    </row>
    <row r="111" spans="3:7" s="1" customFormat="1" ht="15.75" thickTop="1" thickBot="1" x14ac:dyDescent="0.25">
      <c r="C111" s="2"/>
      <c r="D111" s="2"/>
      <c r="E111" s="8"/>
      <c r="G111" s="3"/>
    </row>
    <row r="112" spans="3:7" s="1" customFormat="1" ht="29.25" thickTop="1" thickBot="1" x14ac:dyDescent="0.45">
      <c r="C112" s="2"/>
      <c r="D112" s="158" t="s">
        <v>1353</v>
      </c>
      <c r="E112" s="159"/>
      <c r="G112" s="3"/>
    </row>
    <row r="113" spans="3:7" s="1" customFormat="1" ht="19.5" thickTop="1" thickBot="1" x14ac:dyDescent="0.25">
      <c r="C113" s="2"/>
      <c r="D113" s="151" t="s">
        <v>1354</v>
      </c>
      <c r="E113" s="152"/>
      <c r="G113" s="3"/>
    </row>
    <row r="114" spans="3:7" s="1" customFormat="1" ht="30.75" outlineLevel="1" thickTop="1" x14ac:dyDescent="0.25">
      <c r="C114" s="2"/>
      <c r="D114" s="13" t="s">
        <v>1355</v>
      </c>
      <c r="E114" s="4" t="s">
        <v>117</v>
      </c>
      <c r="G114" s="3"/>
    </row>
    <row r="115" spans="3:7" s="1" customFormat="1" ht="15.75" outlineLevel="1" thickBot="1" x14ac:dyDescent="0.3">
      <c r="C115" s="2"/>
      <c r="D115" s="12" t="s">
        <v>1356</v>
      </c>
      <c r="E115" s="7" t="s">
        <v>140</v>
      </c>
      <c r="G115" s="3"/>
    </row>
    <row r="116" spans="3:7" s="1" customFormat="1" ht="19.5" thickTop="1" thickBot="1" x14ac:dyDescent="0.25">
      <c r="C116" s="2"/>
      <c r="D116" s="151" t="s">
        <v>1357</v>
      </c>
      <c r="E116" s="152"/>
      <c r="G116" s="3"/>
    </row>
    <row r="117" spans="3:7" s="1" customFormat="1" ht="43.5" outlineLevel="1" thickTop="1" x14ac:dyDescent="0.2">
      <c r="C117" s="2"/>
      <c r="D117" s="21" t="s">
        <v>1358</v>
      </c>
      <c r="E117" s="4" t="s">
        <v>1396</v>
      </c>
      <c r="G117" s="3"/>
    </row>
    <row r="118" spans="3:7" s="1" customFormat="1" ht="42.75" outlineLevel="1" x14ac:dyDescent="0.2">
      <c r="C118" s="2"/>
      <c r="D118" s="15" t="s">
        <v>1359</v>
      </c>
      <c r="E118" s="6" t="s">
        <v>1407</v>
      </c>
      <c r="G118" s="3"/>
    </row>
    <row r="119" spans="3:7" s="1" customFormat="1" ht="42.75" outlineLevel="1" x14ac:dyDescent="0.2">
      <c r="C119" s="2"/>
      <c r="D119" s="15" t="s">
        <v>1360</v>
      </c>
      <c r="E119" s="6" t="s">
        <v>1383</v>
      </c>
      <c r="G119" s="3"/>
    </row>
    <row r="120" spans="3:7" s="1" customFormat="1" ht="43.5" outlineLevel="1" thickBot="1" x14ac:dyDescent="0.25">
      <c r="C120" s="2"/>
      <c r="D120" s="16" t="s">
        <v>1361</v>
      </c>
      <c r="E120" s="7" t="s">
        <v>1383</v>
      </c>
      <c r="G120" s="3"/>
    </row>
    <row r="121" spans="3:7" s="1" customFormat="1" ht="15.75" thickTop="1" thickBot="1" x14ac:dyDescent="0.25">
      <c r="C121" s="2"/>
      <c r="D121" s="151" t="s">
        <v>1514</v>
      </c>
      <c r="E121" s="152">
        <v>0</v>
      </c>
      <c r="G121" s="3"/>
    </row>
    <row r="122" spans="3:7" s="1" customFormat="1" ht="30" outlineLevel="1" thickTop="1" x14ac:dyDescent="0.25">
      <c r="C122" s="2"/>
      <c r="D122" s="13" t="s">
        <v>1362</v>
      </c>
      <c r="E122" s="4" t="s">
        <v>86</v>
      </c>
      <c r="G122" s="3"/>
    </row>
    <row r="123" spans="3:7" s="1" customFormat="1" ht="45" outlineLevel="1" x14ac:dyDescent="0.25">
      <c r="C123" s="2"/>
      <c r="D123" s="10" t="s">
        <v>1363</v>
      </c>
      <c r="E123" s="6" t="s">
        <v>983</v>
      </c>
      <c r="G123" s="3"/>
    </row>
    <row r="124" spans="3:7" s="1" customFormat="1" ht="45" outlineLevel="1" x14ac:dyDescent="0.25">
      <c r="C124" s="2"/>
      <c r="D124" s="10" t="s">
        <v>1364</v>
      </c>
      <c r="E124" s="6" t="s">
        <v>984</v>
      </c>
      <c r="G124" s="3"/>
    </row>
    <row r="125" spans="3:7" s="1" customFormat="1" ht="30" outlineLevel="1" x14ac:dyDescent="0.25">
      <c r="C125" s="2"/>
      <c r="D125" s="10" t="s">
        <v>1365</v>
      </c>
      <c r="E125" s="19" t="s">
        <v>1624</v>
      </c>
      <c r="G125" s="3"/>
    </row>
    <row r="126" spans="3:7" s="1" customFormat="1" outlineLevel="1" x14ac:dyDescent="0.2">
      <c r="C126" s="2"/>
      <c r="D126" s="9" t="s">
        <v>1271</v>
      </c>
      <c r="E126" s="11">
        <v>0</v>
      </c>
      <c r="G126" s="3"/>
    </row>
    <row r="127" spans="3:7" s="1" customFormat="1" ht="30" outlineLevel="1" x14ac:dyDescent="0.25">
      <c r="C127" s="2"/>
      <c r="D127" s="10" t="s">
        <v>1366</v>
      </c>
      <c r="E127" s="19" t="s">
        <v>61</v>
      </c>
      <c r="G127" s="3"/>
    </row>
    <row r="128" spans="3:7" s="1" customFormat="1" outlineLevel="1" x14ac:dyDescent="0.2">
      <c r="C128" s="2"/>
      <c r="D128" s="9" t="s">
        <v>1271</v>
      </c>
      <c r="E128" s="11">
        <v>0</v>
      </c>
      <c r="G128" s="3"/>
    </row>
    <row r="129" spans="3:7" s="1" customFormat="1" ht="15" outlineLevel="1" x14ac:dyDescent="0.25">
      <c r="C129" s="2"/>
      <c r="D129" s="97" t="s">
        <v>1367</v>
      </c>
      <c r="E129" s="6"/>
      <c r="G129" s="3"/>
    </row>
    <row r="130" spans="3:7" s="1" customFormat="1" outlineLevel="1" x14ac:dyDescent="0.2">
      <c r="C130" s="2"/>
      <c r="D130" s="15" t="s">
        <v>1368</v>
      </c>
      <c r="E130" s="19" t="s">
        <v>61</v>
      </c>
      <c r="G130" s="3"/>
    </row>
    <row r="131" spans="3:7" s="1" customFormat="1" outlineLevel="1" x14ac:dyDescent="0.2">
      <c r="C131" s="2"/>
      <c r="D131" s="15" t="s">
        <v>1369</v>
      </c>
      <c r="E131" s="19" t="s">
        <v>61</v>
      </c>
      <c r="G131" s="3"/>
    </row>
    <row r="132" spans="3:7" s="1" customFormat="1" outlineLevel="1" x14ac:dyDescent="0.2">
      <c r="C132" s="2"/>
      <c r="D132" s="15" t="s">
        <v>1370</v>
      </c>
      <c r="E132" s="19" t="s">
        <v>61</v>
      </c>
      <c r="G132" s="3"/>
    </row>
    <row r="133" spans="3:7" s="1" customFormat="1" outlineLevel="1" x14ac:dyDescent="0.2">
      <c r="C133" s="2"/>
      <c r="D133" s="9" t="s">
        <v>1371</v>
      </c>
      <c r="E133" s="11">
        <v>0</v>
      </c>
      <c r="G133" s="3"/>
    </row>
    <row r="134" spans="3:7" s="1" customFormat="1" ht="30.75" outlineLevel="1" thickBot="1" x14ac:dyDescent="0.3">
      <c r="C134" s="2"/>
      <c r="D134" s="12" t="s">
        <v>1372</v>
      </c>
      <c r="E134" s="14">
        <v>0</v>
      </c>
      <c r="G134" s="3"/>
    </row>
    <row r="135" spans="3:7" s="1" customFormat="1" ht="15" thickTop="1" x14ac:dyDescent="0.2">
      <c r="C135" s="2"/>
      <c r="D135" s="22"/>
      <c r="E135" s="23"/>
      <c r="G135" s="3"/>
    </row>
    <row r="141" spans="3:7" s="1" customFormat="1" x14ac:dyDescent="0.2">
      <c r="C141" s="2"/>
      <c r="D141" s="2"/>
      <c r="E141" s="8"/>
      <c r="G141" s="3"/>
    </row>
    <row r="142" spans="3:7" s="1" customFormat="1" x14ac:dyDescent="0.2">
      <c r="C142" s="2"/>
      <c r="D142" s="2"/>
      <c r="E142" s="8"/>
      <c r="G142" s="3"/>
    </row>
  </sheetData>
  <mergeCells count="32">
    <mergeCell ref="D116:E116"/>
    <mergeCell ref="D121:E121"/>
    <mergeCell ref="D101:E101"/>
    <mergeCell ref="D104:E104"/>
    <mergeCell ref="D105:E105"/>
    <mergeCell ref="D108:E108"/>
    <mergeCell ref="D112:E112"/>
    <mergeCell ref="D113:E113"/>
    <mergeCell ref="D98:E98"/>
    <mergeCell ref="D58:E58"/>
    <mergeCell ref="D59:E59"/>
    <mergeCell ref="D62:E62"/>
    <mergeCell ref="D67:E67"/>
    <mergeCell ref="D78:E78"/>
    <mergeCell ref="D84:E84"/>
    <mergeCell ref="D90:E90"/>
    <mergeCell ref="D95:E95"/>
    <mergeCell ref="D96:E96"/>
    <mergeCell ref="G72:G73"/>
    <mergeCell ref="D74:E74"/>
    <mergeCell ref="D35:E35"/>
    <mergeCell ref="D37:E37"/>
    <mergeCell ref="D42:E42"/>
    <mergeCell ref="D45:E45"/>
    <mergeCell ref="D48:E48"/>
    <mergeCell ref="D55:E55"/>
    <mergeCell ref="D28:E28"/>
    <mergeCell ref="D2:E2"/>
    <mergeCell ref="D16:E16"/>
    <mergeCell ref="D17:E17"/>
    <mergeCell ref="D24:E24"/>
    <mergeCell ref="D25:E25"/>
  </mergeCells>
  <hyperlinks>
    <hyperlink ref="G1" location="Übersicht!A1" display="zurück zur Übersicht" xr:uid="{22AC10B4-BBA6-4663-9707-36F0F883C8F0}"/>
  </hyperlinks>
  <pageMargins left="0.7" right="0.7" top="0.75" bottom="0.75" header="0.3" footer="0.3"/>
  <pageSetup paperSize="9" scale="46" orientation="portrait" verticalDpi="0" r:id="rId1"/>
  <rowBreaks count="2" manualBreakCount="2">
    <brk id="94" min="3" max="4" man="1"/>
    <brk id="111" min="3" max="4" man="1"/>
  </rowBreaks>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F2D080-B8CC-471F-95B5-D17EFAE1F215}">
  <sheetPr codeName="Tabelle66">
    <outlinePr summaryBelow="0"/>
  </sheetPr>
  <dimension ref="A1:EY156"/>
  <sheetViews>
    <sheetView zoomScaleNormal="100" workbookViewId="0">
      <pane ySplit="1" topLeftCell="A2" activePane="bottomLeft" state="frozen"/>
      <selection sqref="A1:XFD1048576"/>
      <selection pane="bottomLeft" activeCell="G1" sqref="G1"/>
    </sheetView>
  </sheetViews>
  <sheetFormatPr baseColWidth="10" defaultColWidth="10.85546875" defaultRowHeight="14.25" outlineLevelRow="1" x14ac:dyDescent="0.2"/>
  <cols>
    <col min="1" max="2" width="4" style="1" customWidth="1"/>
    <col min="3" max="3" width="1.5703125" style="2" customWidth="1"/>
    <col min="4" max="4" width="26.140625" style="2" customWidth="1"/>
    <col min="5" max="5" width="98.85546875" style="8" customWidth="1"/>
    <col min="6" max="6" width="1.5703125" style="1" customWidth="1"/>
    <col min="7" max="7" width="128.5703125" style="3" customWidth="1"/>
    <col min="8" max="155" width="10.85546875" style="1"/>
    <col min="156" max="16384" width="10.85546875" style="24"/>
  </cols>
  <sheetData>
    <row r="1" spans="3:8" s="1" customFormat="1" ht="50.1" customHeight="1" thickBot="1" x14ac:dyDescent="0.25">
      <c r="C1" s="2"/>
      <c r="D1" s="116" t="s">
        <v>12</v>
      </c>
      <c r="G1" s="112" t="s">
        <v>1374</v>
      </c>
    </row>
    <row r="2" spans="3:8" s="1" customFormat="1" ht="29.25" thickTop="1" thickBot="1" x14ac:dyDescent="0.45">
      <c r="C2" s="2"/>
      <c r="D2" s="153" t="s">
        <v>1255</v>
      </c>
      <c r="E2" s="154"/>
      <c r="G2" s="3"/>
    </row>
    <row r="3" spans="3:8" s="1" customFormat="1" ht="87" outlineLevel="1" thickTop="1" x14ac:dyDescent="0.25">
      <c r="C3" s="2"/>
      <c r="D3" s="13" t="s">
        <v>1256</v>
      </c>
      <c r="E3" s="4" t="s">
        <v>63</v>
      </c>
      <c r="G3" s="3"/>
      <c r="H3" s="5"/>
    </row>
    <row r="4" spans="3:8" s="1" customFormat="1" ht="15" outlineLevel="1" x14ac:dyDescent="0.25">
      <c r="C4" s="2"/>
      <c r="D4" s="10" t="s">
        <v>1257</v>
      </c>
      <c r="E4" s="6" t="s">
        <v>1375</v>
      </c>
      <c r="G4" s="3"/>
    </row>
    <row r="5" spans="3:8" s="1" customFormat="1" ht="15" outlineLevel="1" x14ac:dyDescent="0.25">
      <c r="C5" s="2"/>
      <c r="D5" s="10" t="s">
        <v>1258</v>
      </c>
      <c r="E5" s="6" t="s">
        <v>13</v>
      </c>
      <c r="G5" s="3"/>
    </row>
    <row r="6" spans="3:8" s="1" customFormat="1" ht="15" outlineLevel="1" x14ac:dyDescent="0.25">
      <c r="C6" s="2"/>
      <c r="D6" s="10" t="s">
        <v>1259</v>
      </c>
      <c r="E6" s="6" t="s">
        <v>14</v>
      </c>
      <c r="G6" s="3"/>
    </row>
    <row r="7" spans="3:8" s="1" customFormat="1" ht="15" outlineLevel="1" x14ac:dyDescent="0.25">
      <c r="C7" s="2"/>
      <c r="D7" s="10" t="s">
        <v>371</v>
      </c>
      <c r="E7" s="6" t="s">
        <v>15</v>
      </c>
      <c r="G7" s="3"/>
    </row>
    <row r="8" spans="3:8" s="1" customFormat="1" ht="15" outlineLevel="1" x14ac:dyDescent="0.25">
      <c r="C8" s="2"/>
      <c r="D8" s="10" t="s">
        <v>1260</v>
      </c>
      <c r="E8" s="6" t="s">
        <v>16</v>
      </c>
      <c r="G8" s="3"/>
    </row>
    <row r="9" spans="3:8" s="1" customFormat="1" ht="30" outlineLevel="1" x14ac:dyDescent="0.25">
      <c r="C9" s="2"/>
      <c r="D9" s="10" t="s">
        <v>1261</v>
      </c>
      <c r="E9" s="6" t="s">
        <v>19</v>
      </c>
      <c r="G9" s="3"/>
    </row>
    <row r="10" spans="3:8" s="1" customFormat="1" ht="28.5" outlineLevel="1" x14ac:dyDescent="0.2">
      <c r="C10" s="2"/>
      <c r="D10" s="72" t="s">
        <v>1262</v>
      </c>
      <c r="E10" s="55" t="s">
        <v>23</v>
      </c>
      <c r="G10" s="3"/>
    </row>
    <row r="11" spans="3:8" s="1" customFormat="1" ht="45" outlineLevel="1" x14ac:dyDescent="0.25">
      <c r="C11" s="2"/>
      <c r="D11" s="10" t="s">
        <v>1263</v>
      </c>
      <c r="E11" s="6">
        <v>75</v>
      </c>
      <c r="G11" s="3"/>
    </row>
    <row r="12" spans="3:8" s="1" customFormat="1" ht="28.5" outlineLevel="1" x14ac:dyDescent="0.2">
      <c r="C12" s="2"/>
      <c r="D12" s="15" t="s">
        <v>1264</v>
      </c>
      <c r="E12" s="27">
        <v>0</v>
      </c>
      <c r="G12" s="3"/>
    </row>
    <row r="13" spans="3:8" s="1" customFormat="1" ht="28.5" outlineLevel="1" x14ac:dyDescent="0.2">
      <c r="C13" s="2"/>
      <c r="D13" s="15" t="s">
        <v>1265</v>
      </c>
      <c r="E13" s="27">
        <v>75</v>
      </c>
      <c r="G13" s="3"/>
    </row>
    <row r="14" spans="3:8" s="1" customFormat="1" ht="15" outlineLevel="1" thickBot="1" x14ac:dyDescent="0.25">
      <c r="C14" s="2"/>
      <c r="D14" s="16" t="s">
        <v>1266</v>
      </c>
      <c r="E14" s="91">
        <v>0</v>
      </c>
      <c r="G14" s="3"/>
    </row>
    <row r="15" spans="3:8" ht="15.75" thickTop="1" thickBot="1" x14ac:dyDescent="0.25"/>
    <row r="16" spans="3:8" ht="29.25" thickTop="1" thickBot="1" x14ac:dyDescent="0.45">
      <c r="D16" s="153" t="s">
        <v>1267</v>
      </c>
      <c r="E16" s="154"/>
    </row>
    <row r="17" spans="3:7" s="1" customFormat="1" ht="21.75" thickTop="1" thickBot="1" x14ac:dyDescent="0.35">
      <c r="C17" s="2"/>
      <c r="D17" s="155" t="s">
        <v>1268</v>
      </c>
      <c r="E17" s="156"/>
      <c r="G17" s="3"/>
    </row>
    <row r="18" spans="3:7" s="1" customFormat="1" ht="45.75" outlineLevel="1" thickTop="1" x14ac:dyDescent="0.25">
      <c r="C18" s="2"/>
      <c r="D18" s="13" t="s">
        <v>1269</v>
      </c>
      <c r="E18" s="4" t="s">
        <v>38</v>
      </c>
      <c r="G18" s="3"/>
    </row>
    <row r="19" spans="3:7" s="1" customFormat="1" ht="15" outlineLevel="1" x14ac:dyDescent="0.25">
      <c r="C19" s="2"/>
      <c r="D19" s="10" t="s">
        <v>1270</v>
      </c>
      <c r="E19" s="6" t="s">
        <v>36</v>
      </c>
      <c r="G19" s="3"/>
    </row>
    <row r="20" spans="3:7" s="1" customFormat="1" ht="28.5" outlineLevel="1" x14ac:dyDescent="0.2">
      <c r="C20" s="2"/>
      <c r="D20" s="9" t="s">
        <v>1271</v>
      </c>
      <c r="E20" s="11" t="s">
        <v>37</v>
      </c>
      <c r="G20" s="3"/>
    </row>
    <row r="21" spans="3:7" s="1" customFormat="1" ht="45" outlineLevel="1" x14ac:dyDescent="0.25">
      <c r="C21" s="2"/>
      <c r="D21" s="10" t="s">
        <v>1272</v>
      </c>
      <c r="E21" s="6" t="s">
        <v>36</v>
      </c>
      <c r="G21" s="3"/>
    </row>
    <row r="22" spans="3:7" s="1" customFormat="1" ht="57.75" outlineLevel="1" thickBot="1" x14ac:dyDescent="0.25">
      <c r="C22" s="2"/>
      <c r="D22" s="44" t="s">
        <v>1273</v>
      </c>
      <c r="E22" s="45" t="s">
        <v>39</v>
      </c>
      <c r="G22" s="3"/>
    </row>
    <row r="23" spans="3:7" ht="15.75" thickTop="1" thickBot="1" x14ac:dyDescent="0.25"/>
    <row r="24" spans="3:7" s="1" customFormat="1" ht="21.75" thickTop="1" thickBot="1" x14ac:dyDescent="0.35">
      <c r="C24" s="2"/>
      <c r="D24" s="145" t="s">
        <v>1274</v>
      </c>
      <c r="E24" s="146"/>
      <c r="G24" s="3"/>
    </row>
    <row r="25" spans="3:7" s="1" customFormat="1" ht="19.5" thickTop="1" thickBot="1" x14ac:dyDescent="0.25">
      <c r="C25" s="2"/>
      <c r="D25" s="151" t="s">
        <v>1275</v>
      </c>
      <c r="E25" s="152"/>
      <c r="G25" s="28"/>
    </row>
    <row r="26" spans="3:7" s="1" customFormat="1" ht="44.25" outlineLevel="1" thickTop="1" x14ac:dyDescent="0.25">
      <c r="C26" s="2"/>
      <c r="D26" s="13" t="s">
        <v>1276</v>
      </c>
      <c r="E26" s="4" t="s">
        <v>24</v>
      </c>
      <c r="G26" s="3"/>
    </row>
    <row r="27" spans="3:7" s="1" customFormat="1" ht="45.75" outlineLevel="1" thickBot="1" x14ac:dyDescent="0.3">
      <c r="C27" s="2"/>
      <c r="D27" s="12" t="s">
        <v>1277</v>
      </c>
      <c r="E27" s="31">
        <v>101</v>
      </c>
      <c r="G27" s="3"/>
    </row>
    <row r="28" spans="3:7" s="1" customFormat="1" ht="19.5" thickTop="1" thickBot="1" x14ac:dyDescent="0.25">
      <c r="C28" s="2"/>
      <c r="D28" s="151" t="s">
        <v>1278</v>
      </c>
      <c r="E28" s="152"/>
      <c r="G28" s="28"/>
    </row>
    <row r="29" spans="3:7" s="1" customFormat="1" ht="30.75" outlineLevel="1" thickTop="1" x14ac:dyDescent="0.25">
      <c r="C29" s="2"/>
      <c r="D29" s="13" t="s">
        <v>1279</v>
      </c>
      <c r="E29" s="111" t="s">
        <v>40</v>
      </c>
      <c r="G29" s="3"/>
    </row>
    <row r="30" spans="3:7" s="1" customFormat="1" ht="30" outlineLevel="1" x14ac:dyDescent="0.25">
      <c r="C30" s="2"/>
      <c r="D30" s="10" t="s">
        <v>1280</v>
      </c>
      <c r="E30" s="6" t="s">
        <v>31</v>
      </c>
      <c r="G30" s="3"/>
    </row>
    <row r="31" spans="3:7" s="1" customFormat="1" ht="60" outlineLevel="1" x14ac:dyDescent="0.25">
      <c r="C31" s="2"/>
      <c r="D31" s="10" t="s">
        <v>1281</v>
      </c>
      <c r="E31" s="6" t="s">
        <v>41</v>
      </c>
      <c r="G31" s="3"/>
    </row>
    <row r="32" spans="3:7" s="1" customFormat="1" ht="30" outlineLevel="1" x14ac:dyDescent="0.25">
      <c r="C32" s="2"/>
      <c r="D32" s="10" t="s">
        <v>1282</v>
      </c>
      <c r="E32" s="6" t="s">
        <v>42</v>
      </c>
      <c r="G32" s="3"/>
    </row>
    <row r="33" spans="3:7" s="1" customFormat="1" ht="30" outlineLevel="1" x14ac:dyDescent="0.25">
      <c r="C33" s="2"/>
      <c r="D33" s="10" t="s">
        <v>1283</v>
      </c>
      <c r="E33" s="6" t="s">
        <v>31</v>
      </c>
      <c r="G33" s="3"/>
    </row>
    <row r="34" spans="3:7" s="1" customFormat="1" ht="29.25" outlineLevel="1" thickBot="1" x14ac:dyDescent="0.25">
      <c r="C34" s="2"/>
      <c r="D34" s="16" t="s">
        <v>1284</v>
      </c>
      <c r="E34" s="7" t="s">
        <v>62</v>
      </c>
      <c r="G34" s="3"/>
    </row>
    <row r="35" spans="3:7" s="1" customFormat="1" ht="19.5" thickTop="1" thickBot="1" x14ac:dyDescent="0.25">
      <c r="C35" s="2"/>
      <c r="D35" s="151" t="s">
        <v>1285</v>
      </c>
      <c r="E35" s="152"/>
      <c r="G35" s="3"/>
    </row>
    <row r="36" spans="3:7" s="1" customFormat="1" ht="15.75" outlineLevel="1" thickTop="1" x14ac:dyDescent="0.25">
      <c r="C36" s="2"/>
      <c r="D36" s="13" t="s">
        <v>1286</v>
      </c>
      <c r="E36" s="4" t="s">
        <v>28</v>
      </c>
      <c r="G36" s="3"/>
    </row>
    <row r="37" spans="3:7" s="1" customFormat="1" ht="15" outlineLevel="1" x14ac:dyDescent="0.25">
      <c r="C37" s="2"/>
      <c r="D37" s="10" t="s">
        <v>1287</v>
      </c>
      <c r="E37" s="6" t="s">
        <v>22</v>
      </c>
      <c r="G37" s="3"/>
    </row>
    <row r="38" spans="3:7" s="1" customFormat="1" ht="43.5" outlineLevel="1" x14ac:dyDescent="0.25">
      <c r="C38" s="2"/>
      <c r="D38" s="10" t="s">
        <v>1288</v>
      </c>
      <c r="E38" s="6" t="s">
        <v>29</v>
      </c>
      <c r="G38" s="3"/>
    </row>
    <row r="39" spans="3:7" s="1" customFormat="1" ht="15" outlineLevel="1" x14ac:dyDescent="0.25">
      <c r="C39" s="2"/>
      <c r="D39" s="10" t="s">
        <v>1289</v>
      </c>
      <c r="E39" s="6" t="s">
        <v>30</v>
      </c>
      <c r="G39" s="3"/>
    </row>
    <row r="40" spans="3:7" s="1" customFormat="1" ht="45.75" outlineLevel="1" thickBot="1" x14ac:dyDescent="0.3">
      <c r="C40" s="2"/>
      <c r="D40" s="12" t="s">
        <v>1290</v>
      </c>
      <c r="E40" s="7" t="s">
        <v>31</v>
      </c>
      <c r="G40" s="3"/>
    </row>
    <row r="41" spans="3:7" s="1" customFormat="1" ht="19.5" thickTop="1" thickBot="1" x14ac:dyDescent="0.25">
      <c r="C41" s="2"/>
      <c r="D41" s="151" t="s">
        <v>1291</v>
      </c>
      <c r="E41" s="152"/>
      <c r="G41" s="3"/>
    </row>
    <row r="42" spans="3:7" s="1" customFormat="1" ht="15.75" outlineLevel="1" thickTop="1" x14ac:dyDescent="0.25">
      <c r="C42" s="2"/>
      <c r="D42" s="13" t="s">
        <v>1292</v>
      </c>
      <c r="E42" s="4" t="s">
        <v>33</v>
      </c>
      <c r="G42" s="3"/>
    </row>
    <row r="43" spans="3:7" s="1" customFormat="1" ht="15" outlineLevel="1" x14ac:dyDescent="0.25">
      <c r="C43" s="2"/>
      <c r="D43" s="10" t="s">
        <v>1293</v>
      </c>
      <c r="E43" s="6" t="s">
        <v>22</v>
      </c>
      <c r="G43" s="3"/>
    </row>
    <row r="44" spans="3:7" s="1" customFormat="1" ht="15" outlineLevel="1" x14ac:dyDescent="0.25">
      <c r="C44" s="2"/>
      <c r="D44" s="10" t="s">
        <v>1294</v>
      </c>
      <c r="E44" s="6" t="s">
        <v>32</v>
      </c>
      <c r="G44" s="3"/>
    </row>
    <row r="45" spans="3:7" s="1" customFormat="1" ht="30.75" outlineLevel="1" thickBot="1" x14ac:dyDescent="0.3">
      <c r="C45" s="2"/>
      <c r="D45" s="12" t="s">
        <v>1295</v>
      </c>
      <c r="E45" s="7" t="s">
        <v>34</v>
      </c>
      <c r="G45" s="3"/>
    </row>
    <row r="46" spans="3:7" s="1" customFormat="1" ht="19.5" thickTop="1" thickBot="1" x14ac:dyDescent="0.25">
      <c r="C46" s="2"/>
      <c r="D46" s="151" t="s">
        <v>1296</v>
      </c>
      <c r="E46" s="152"/>
      <c r="G46" s="3"/>
    </row>
    <row r="47" spans="3:7" s="1" customFormat="1" ht="15.75" outlineLevel="1" thickTop="1" x14ac:dyDescent="0.25">
      <c r="C47" s="2"/>
      <c r="D47" s="13" t="s">
        <v>1297</v>
      </c>
      <c r="E47" s="4" t="s">
        <v>22</v>
      </c>
      <c r="G47" s="3"/>
    </row>
    <row r="48" spans="3:7" s="1" customFormat="1" ht="15.75" outlineLevel="1" thickBot="1" x14ac:dyDescent="0.3">
      <c r="C48" s="2"/>
      <c r="D48" s="12" t="s">
        <v>114</v>
      </c>
      <c r="E48" s="7" t="s">
        <v>22</v>
      </c>
      <c r="G48" s="3"/>
    </row>
    <row r="49" spans="3:7" s="1" customFormat="1" ht="19.5" thickTop="1" thickBot="1" x14ac:dyDescent="0.25">
      <c r="C49" s="2"/>
      <c r="D49" s="151" t="s">
        <v>1298</v>
      </c>
      <c r="E49" s="152"/>
      <c r="G49" s="3"/>
    </row>
    <row r="50" spans="3:7" s="1" customFormat="1" ht="30.75" outlineLevel="1" thickTop="1" x14ac:dyDescent="0.25">
      <c r="C50" s="2"/>
      <c r="D50" s="13" t="s">
        <v>1112</v>
      </c>
      <c r="E50" s="4" t="s">
        <v>22</v>
      </c>
      <c r="G50" s="3"/>
    </row>
    <row r="51" spans="3:7" s="1" customFormat="1" ht="30.75" outlineLevel="1" thickBot="1" x14ac:dyDescent="0.3">
      <c r="C51" s="2"/>
      <c r="D51" s="12" t="s">
        <v>1299</v>
      </c>
      <c r="E51" s="7" t="s">
        <v>22</v>
      </c>
      <c r="G51" s="3"/>
    </row>
    <row r="52" spans="3:7" s="1" customFormat="1" ht="19.5" thickTop="1" thickBot="1" x14ac:dyDescent="0.25">
      <c r="C52" s="2"/>
      <c r="D52" s="151" t="s">
        <v>1300</v>
      </c>
      <c r="E52" s="152"/>
      <c r="G52" s="3"/>
    </row>
    <row r="53" spans="3:7" s="1" customFormat="1" ht="30.75" outlineLevel="1" thickTop="1" x14ac:dyDescent="0.25">
      <c r="C53" s="2"/>
      <c r="D53" s="13" t="s">
        <v>1301</v>
      </c>
      <c r="E53" s="4" t="s">
        <v>22</v>
      </c>
      <c r="G53" s="3"/>
    </row>
    <row r="54" spans="3:7" s="1" customFormat="1" outlineLevel="1" x14ac:dyDescent="0.2">
      <c r="C54" s="2"/>
      <c r="D54" s="15" t="s">
        <v>1302</v>
      </c>
      <c r="E54" s="27" t="s">
        <v>32</v>
      </c>
      <c r="G54" s="3"/>
    </row>
    <row r="55" spans="3:7" s="1" customFormat="1" outlineLevel="1" x14ac:dyDescent="0.2">
      <c r="C55" s="2"/>
      <c r="D55" s="15" t="s">
        <v>1303</v>
      </c>
      <c r="E55" s="27" t="s">
        <v>33</v>
      </c>
      <c r="G55" s="3"/>
    </row>
    <row r="56" spans="3:7" s="1" customFormat="1" outlineLevel="1" x14ac:dyDescent="0.2">
      <c r="C56" s="2"/>
      <c r="D56" s="15" t="s">
        <v>1304</v>
      </c>
      <c r="E56" s="27" t="s">
        <v>32</v>
      </c>
      <c r="G56" s="3"/>
    </row>
    <row r="57" spans="3:7" s="1" customFormat="1" ht="28.5" outlineLevel="1" x14ac:dyDescent="0.2">
      <c r="C57" s="2"/>
      <c r="D57" s="15" t="s">
        <v>1305</v>
      </c>
      <c r="E57" s="27" t="s">
        <v>32</v>
      </c>
      <c r="G57" s="3"/>
    </row>
    <row r="58" spans="3:7" s="1" customFormat="1" ht="15" outlineLevel="1" thickBot="1" x14ac:dyDescent="0.25">
      <c r="C58" s="2"/>
      <c r="D58" s="16" t="s">
        <v>1306</v>
      </c>
      <c r="E58" s="91" t="s">
        <v>34</v>
      </c>
      <c r="G58" s="3"/>
    </row>
    <row r="59" spans="3:7" s="1" customFormat="1" ht="19.5" thickTop="1" thickBot="1" x14ac:dyDescent="0.25">
      <c r="C59" s="2"/>
      <c r="D59" s="151" t="s">
        <v>1307</v>
      </c>
      <c r="E59" s="152"/>
      <c r="G59" s="3"/>
    </row>
    <row r="60" spans="3:7" s="1" customFormat="1" ht="16.5" thickTop="1" thickBot="1" x14ac:dyDescent="0.3">
      <c r="C60" s="2"/>
      <c r="D60" s="46"/>
      <c r="E60" s="47" t="s">
        <v>34</v>
      </c>
      <c r="G60" s="3"/>
    </row>
    <row r="61" spans="3:7" s="1" customFormat="1" ht="15.75" thickTop="1" thickBot="1" x14ac:dyDescent="0.25">
      <c r="C61" s="2"/>
      <c r="D61" s="2"/>
      <c r="E61" s="8"/>
      <c r="G61" s="3"/>
    </row>
    <row r="62" spans="3:7" s="1" customFormat="1" ht="21.75" thickTop="1" thickBot="1" x14ac:dyDescent="0.35">
      <c r="C62" s="2"/>
      <c r="D62" s="145" t="s">
        <v>1308</v>
      </c>
      <c r="E62" s="146"/>
      <c r="G62" s="3"/>
    </row>
    <row r="63" spans="3:7" s="1" customFormat="1" ht="19.5" thickTop="1" thickBot="1" x14ac:dyDescent="0.25">
      <c r="C63" s="2"/>
      <c r="D63" s="151" t="s">
        <v>1309</v>
      </c>
      <c r="E63" s="152"/>
      <c r="G63" s="3"/>
    </row>
    <row r="64" spans="3:7" s="1" customFormat="1" ht="30.75" outlineLevel="1" thickTop="1" x14ac:dyDescent="0.25">
      <c r="C64" s="2"/>
      <c r="D64" s="13" t="s">
        <v>290</v>
      </c>
      <c r="E64" s="4" t="s">
        <v>22</v>
      </c>
      <c r="F64" s="18"/>
      <c r="G64" s="3"/>
    </row>
    <row r="65" spans="3:7" s="1" customFormat="1" ht="15.75" outlineLevel="1" thickBot="1" x14ac:dyDescent="0.3">
      <c r="C65" s="2"/>
      <c r="D65" s="12" t="s">
        <v>1310</v>
      </c>
      <c r="E65" s="7" t="s">
        <v>33</v>
      </c>
      <c r="G65" s="3"/>
    </row>
    <row r="66" spans="3:7" s="1" customFormat="1" ht="19.5" thickTop="1" thickBot="1" x14ac:dyDescent="0.25">
      <c r="C66" s="2"/>
      <c r="D66" s="151" t="s">
        <v>1311</v>
      </c>
      <c r="E66" s="152"/>
      <c r="G66" s="3"/>
    </row>
    <row r="67" spans="3:7" s="1" customFormat="1" ht="15.75" outlineLevel="1" thickTop="1" x14ac:dyDescent="0.25">
      <c r="C67" s="2"/>
      <c r="D67" s="13" t="s">
        <v>1312</v>
      </c>
      <c r="E67" s="4" t="s">
        <v>22</v>
      </c>
      <c r="G67" s="3"/>
    </row>
    <row r="68" spans="3:7" s="1" customFormat="1" ht="15" outlineLevel="1" x14ac:dyDescent="0.25">
      <c r="C68" s="2"/>
      <c r="D68" s="10" t="s">
        <v>1313</v>
      </c>
      <c r="E68" s="6" t="s">
        <v>22</v>
      </c>
      <c r="G68" s="3"/>
    </row>
    <row r="69" spans="3:7" s="1" customFormat="1" ht="30.75" outlineLevel="1" thickBot="1" x14ac:dyDescent="0.3">
      <c r="C69" s="2"/>
      <c r="D69" s="12" t="s">
        <v>1314</v>
      </c>
      <c r="E69" s="7" t="s">
        <v>22</v>
      </c>
      <c r="G69" s="3"/>
    </row>
    <row r="70" spans="3:7" s="1" customFormat="1" ht="15.75" thickTop="1" thickBot="1" x14ac:dyDescent="0.25">
      <c r="C70" s="2"/>
      <c r="D70" s="2"/>
      <c r="E70" s="8"/>
      <c r="G70" s="3"/>
    </row>
    <row r="71" spans="3:7" s="1" customFormat="1" ht="21.75" thickTop="1" thickBot="1" x14ac:dyDescent="0.35">
      <c r="C71" s="2"/>
      <c r="D71" s="145" t="s">
        <v>1315</v>
      </c>
      <c r="E71" s="146"/>
      <c r="G71" s="3"/>
    </row>
    <row r="72" spans="3:7" s="1" customFormat="1" ht="44.25" outlineLevel="1" thickTop="1" x14ac:dyDescent="0.25">
      <c r="C72" s="2"/>
      <c r="D72" s="13" t="s">
        <v>1316</v>
      </c>
      <c r="E72" s="4" t="s">
        <v>20</v>
      </c>
      <c r="G72" s="3"/>
    </row>
    <row r="73" spans="3:7" s="1" customFormat="1" ht="30" outlineLevel="1" x14ac:dyDescent="0.25">
      <c r="C73" s="2"/>
      <c r="D73" s="10" t="s">
        <v>1317</v>
      </c>
      <c r="E73" s="6" t="s">
        <v>53</v>
      </c>
      <c r="G73" s="3"/>
    </row>
    <row r="74" spans="3:7" s="1" customFormat="1" ht="30" outlineLevel="1" x14ac:dyDescent="0.25">
      <c r="C74" s="2"/>
      <c r="D74" s="10" t="s">
        <v>1318</v>
      </c>
      <c r="E74" s="6" t="s">
        <v>54</v>
      </c>
      <c r="G74" s="3"/>
    </row>
    <row r="75" spans="3:7" s="1" customFormat="1" ht="30" outlineLevel="1" x14ac:dyDescent="0.25">
      <c r="C75" s="2"/>
      <c r="D75" s="10" t="s">
        <v>1319</v>
      </c>
      <c r="E75" s="6" t="s">
        <v>21</v>
      </c>
      <c r="G75" s="3"/>
    </row>
    <row r="76" spans="3:7" s="1" customFormat="1" ht="30" outlineLevel="1" x14ac:dyDescent="0.25">
      <c r="C76" s="2"/>
      <c r="D76" s="10" t="s">
        <v>1320</v>
      </c>
      <c r="E76" s="6" t="s">
        <v>1376</v>
      </c>
      <c r="G76" s="157"/>
    </row>
    <row r="77" spans="3:7" s="1" customFormat="1" ht="15" outlineLevel="1" thickBot="1" x14ac:dyDescent="0.25">
      <c r="C77" s="2"/>
      <c r="D77" s="44" t="s">
        <v>1321</v>
      </c>
      <c r="E77" s="45" t="s">
        <v>23</v>
      </c>
      <c r="G77" s="157"/>
    </row>
    <row r="78" spans="3:7" s="1" customFormat="1" ht="19.5" thickTop="1" thickBot="1" x14ac:dyDescent="0.25">
      <c r="C78" s="2"/>
      <c r="D78" s="151" t="s">
        <v>1322</v>
      </c>
      <c r="E78" s="152"/>
      <c r="G78" s="3"/>
    </row>
    <row r="79" spans="3:7" s="1" customFormat="1" ht="15.75" outlineLevel="1" thickTop="1" x14ac:dyDescent="0.25">
      <c r="C79" s="2"/>
      <c r="D79" s="13" t="s">
        <v>1323</v>
      </c>
      <c r="E79" s="4" t="s">
        <v>25</v>
      </c>
      <c r="G79" s="3"/>
    </row>
    <row r="80" spans="3:7" s="1" customFormat="1" ht="28.5" outlineLevel="1" x14ac:dyDescent="0.2">
      <c r="C80" s="2"/>
      <c r="D80" s="15" t="s">
        <v>1324</v>
      </c>
      <c r="E80" s="27" t="s">
        <v>23</v>
      </c>
      <c r="G80" s="3"/>
    </row>
    <row r="81" spans="3:7" s="1" customFormat="1" ht="30" outlineLevel="1" thickBot="1" x14ac:dyDescent="0.3">
      <c r="C81" s="2"/>
      <c r="D81" s="12" t="s">
        <v>1325</v>
      </c>
      <c r="E81" s="56" t="s">
        <v>26</v>
      </c>
      <c r="G81" s="3"/>
    </row>
    <row r="82" spans="3:7" s="1" customFormat="1" ht="19.5" thickTop="1" thickBot="1" x14ac:dyDescent="0.25">
      <c r="C82" s="2"/>
      <c r="D82" s="151" t="s">
        <v>1326</v>
      </c>
      <c r="E82" s="152"/>
      <c r="G82" s="28"/>
    </row>
    <row r="83" spans="3:7" s="1" customFormat="1" ht="30.75" outlineLevel="1" thickTop="1" x14ac:dyDescent="0.25">
      <c r="C83" s="2"/>
      <c r="D83" s="13" t="s">
        <v>1327</v>
      </c>
      <c r="E83" s="4" t="s">
        <v>22</v>
      </c>
      <c r="G83" s="3"/>
    </row>
    <row r="84" spans="3:7" s="1" customFormat="1" ht="30" outlineLevel="1" x14ac:dyDescent="0.25">
      <c r="C84" s="2"/>
      <c r="D84" s="10" t="s">
        <v>1328</v>
      </c>
      <c r="E84" s="6" t="s">
        <v>22</v>
      </c>
      <c r="G84" s="3"/>
    </row>
    <row r="85" spans="3:7" s="1" customFormat="1" ht="60" outlineLevel="1" x14ac:dyDescent="0.25">
      <c r="C85" s="2"/>
      <c r="D85" s="10" t="s">
        <v>1329</v>
      </c>
      <c r="E85" s="6" t="s">
        <v>22</v>
      </c>
      <c r="G85" s="3"/>
    </row>
    <row r="86" spans="3:7" s="1" customFormat="1" ht="30" outlineLevel="1" x14ac:dyDescent="0.25">
      <c r="C86" s="2"/>
      <c r="D86" s="10" t="s">
        <v>1330</v>
      </c>
      <c r="E86" s="6" t="s">
        <v>22</v>
      </c>
      <c r="G86" s="3"/>
    </row>
    <row r="87" spans="3:7" s="1" customFormat="1" ht="30.75" outlineLevel="1" thickBot="1" x14ac:dyDescent="0.3">
      <c r="C87" s="2"/>
      <c r="D87" s="12" t="s">
        <v>1331</v>
      </c>
      <c r="E87" s="7" t="s">
        <v>33</v>
      </c>
      <c r="G87" s="3"/>
    </row>
    <row r="88" spans="3:7" s="1" customFormat="1" ht="19.5" thickTop="1" thickBot="1" x14ac:dyDescent="0.25">
      <c r="C88" s="2"/>
      <c r="D88" s="151" t="s">
        <v>1332</v>
      </c>
      <c r="E88" s="152"/>
      <c r="G88" s="3"/>
    </row>
    <row r="89" spans="3:7" s="1" customFormat="1" ht="16.5" outlineLevel="1" thickTop="1" thickBot="1" x14ac:dyDescent="0.3">
      <c r="C89" s="2"/>
      <c r="D89" s="46" t="s">
        <v>1377</v>
      </c>
      <c r="E89" s="47" t="s">
        <v>1378</v>
      </c>
      <c r="G89" s="3"/>
    </row>
    <row r="90" spans="3:7" s="1" customFormat="1" ht="19.5" thickTop="1" thickBot="1" x14ac:dyDescent="0.25">
      <c r="C90" s="2"/>
      <c r="D90" s="151" t="s">
        <v>1336</v>
      </c>
      <c r="E90" s="152"/>
      <c r="G90" s="3"/>
    </row>
    <row r="91" spans="3:7" s="1" customFormat="1" ht="15.75" outlineLevel="1" thickTop="1" x14ac:dyDescent="0.25">
      <c r="C91" s="2"/>
      <c r="D91" s="13" t="s">
        <v>1337</v>
      </c>
      <c r="E91" s="4" t="s">
        <v>22</v>
      </c>
      <c r="G91" s="3"/>
    </row>
    <row r="92" spans="3:7" s="1" customFormat="1" ht="15" outlineLevel="1" x14ac:dyDescent="0.25">
      <c r="C92" s="2"/>
      <c r="D92" s="10" t="s">
        <v>1338</v>
      </c>
      <c r="E92" s="6" t="s">
        <v>22</v>
      </c>
      <c r="G92" s="3"/>
    </row>
    <row r="93" spans="3:7" s="1" customFormat="1" ht="15.75" outlineLevel="1" thickBot="1" x14ac:dyDescent="0.3">
      <c r="C93" s="2"/>
      <c r="D93" s="12" t="s">
        <v>1339</v>
      </c>
      <c r="E93" s="7" t="s">
        <v>34</v>
      </c>
      <c r="G93" s="3"/>
    </row>
    <row r="94" spans="3:7" s="1" customFormat="1" ht="15.75" thickTop="1" thickBot="1" x14ac:dyDescent="0.25">
      <c r="C94" s="2"/>
      <c r="D94" s="2"/>
      <c r="E94" s="8"/>
      <c r="G94" s="3"/>
    </row>
    <row r="95" spans="3:7" s="1" customFormat="1" ht="21.75" thickTop="1" thickBot="1" x14ac:dyDescent="0.35">
      <c r="C95" s="2"/>
      <c r="D95" s="145" t="s">
        <v>1340</v>
      </c>
      <c r="E95" s="146"/>
      <c r="G95" s="17"/>
    </row>
    <row r="96" spans="3:7" s="1" customFormat="1" ht="19.5" thickTop="1" thickBot="1" x14ac:dyDescent="0.25">
      <c r="C96" s="2"/>
      <c r="D96" s="151" t="s">
        <v>1341</v>
      </c>
      <c r="E96" s="152"/>
      <c r="G96" s="17"/>
    </row>
    <row r="97" spans="3:7" s="1" customFormat="1" ht="16.5" outlineLevel="1" thickTop="1" thickBot="1" x14ac:dyDescent="0.3">
      <c r="C97" s="2"/>
      <c r="D97" s="46" t="s">
        <v>1342</v>
      </c>
      <c r="E97" s="47" t="s">
        <v>22</v>
      </c>
      <c r="G97" s="3"/>
    </row>
    <row r="98" spans="3:7" s="1" customFormat="1" ht="19.5" thickTop="1" thickBot="1" x14ac:dyDescent="0.25">
      <c r="C98" s="2"/>
      <c r="D98" s="151" t="s">
        <v>1343</v>
      </c>
      <c r="E98" s="152"/>
      <c r="G98" s="3"/>
    </row>
    <row r="99" spans="3:7" s="1" customFormat="1" ht="15.75" outlineLevel="1" thickTop="1" x14ac:dyDescent="0.25">
      <c r="C99" s="2"/>
      <c r="D99" s="13" t="s">
        <v>1344</v>
      </c>
      <c r="E99" s="4" t="s">
        <v>22</v>
      </c>
      <c r="G99" s="3"/>
    </row>
    <row r="100" spans="3:7" s="1" customFormat="1" ht="45.75" outlineLevel="1" thickBot="1" x14ac:dyDescent="0.3">
      <c r="C100" s="2"/>
      <c r="D100" s="12" t="s">
        <v>1345</v>
      </c>
      <c r="E100" s="7" t="s">
        <v>22</v>
      </c>
      <c r="G100" s="3"/>
    </row>
    <row r="101" spans="3:7" s="1" customFormat="1" ht="19.5" thickTop="1" thickBot="1" x14ac:dyDescent="0.25">
      <c r="C101" s="2"/>
      <c r="D101" s="151" t="s">
        <v>1307</v>
      </c>
      <c r="E101" s="152"/>
      <c r="G101" s="3"/>
    </row>
    <row r="102" spans="3:7" s="1" customFormat="1" ht="16.5" thickTop="1" thickBot="1" x14ac:dyDescent="0.3">
      <c r="C102" s="2"/>
      <c r="D102" s="46"/>
      <c r="E102" s="47" t="s">
        <v>34</v>
      </c>
      <c r="G102" s="3"/>
    </row>
    <row r="103" spans="3:7" s="1" customFormat="1" ht="15.75" thickTop="1" thickBot="1" x14ac:dyDescent="0.25">
      <c r="C103" s="2"/>
      <c r="D103" s="2"/>
      <c r="E103" s="8"/>
      <c r="G103" s="3"/>
    </row>
    <row r="104" spans="3:7" s="1" customFormat="1" ht="21.75" thickTop="1" thickBot="1" x14ac:dyDescent="0.35">
      <c r="C104" s="2"/>
      <c r="D104" s="145" t="s">
        <v>1346</v>
      </c>
      <c r="E104" s="146"/>
      <c r="G104" s="3"/>
    </row>
    <row r="105" spans="3:7" s="1" customFormat="1" ht="19.5" thickTop="1" thickBot="1" x14ac:dyDescent="0.25">
      <c r="C105" s="2"/>
      <c r="D105" s="151" t="s">
        <v>1347</v>
      </c>
      <c r="E105" s="152"/>
      <c r="G105" s="3"/>
    </row>
    <row r="106" spans="3:7" s="1" customFormat="1" ht="105.75" outlineLevel="1" thickTop="1" x14ac:dyDescent="0.25">
      <c r="C106" s="2"/>
      <c r="D106" s="13" t="s">
        <v>1348</v>
      </c>
      <c r="E106" s="4" t="s">
        <v>32</v>
      </c>
      <c r="G106" s="3"/>
    </row>
    <row r="107" spans="3:7" s="1" customFormat="1" ht="90.75" outlineLevel="1" thickBot="1" x14ac:dyDescent="0.3">
      <c r="C107" s="2"/>
      <c r="D107" s="12" t="s">
        <v>1349</v>
      </c>
      <c r="E107" s="7" t="s">
        <v>32</v>
      </c>
      <c r="G107" s="3"/>
    </row>
    <row r="108" spans="3:7" s="1" customFormat="1" ht="19.5" thickTop="1" thickBot="1" x14ac:dyDescent="0.25">
      <c r="C108" s="2"/>
      <c r="D108" s="151" t="s">
        <v>1379</v>
      </c>
      <c r="E108" s="152"/>
      <c r="G108" s="3"/>
    </row>
    <row r="109" spans="3:7" s="1" customFormat="1" ht="45.75" outlineLevel="1" thickTop="1" x14ac:dyDescent="0.25">
      <c r="C109" s="2"/>
      <c r="D109" s="13" t="s">
        <v>1351</v>
      </c>
      <c r="E109" s="4" t="s">
        <v>32</v>
      </c>
      <c r="G109" s="3"/>
    </row>
    <row r="110" spans="3:7" s="1" customFormat="1" ht="45.75" outlineLevel="1" thickBot="1" x14ac:dyDescent="0.3">
      <c r="C110" s="2"/>
      <c r="D110" s="12" t="s">
        <v>1352</v>
      </c>
      <c r="E110" s="7" t="s">
        <v>32</v>
      </c>
      <c r="G110" s="3"/>
    </row>
    <row r="111" spans="3:7" s="1" customFormat="1" ht="15.75" thickTop="1" thickBot="1" x14ac:dyDescent="0.25">
      <c r="C111" s="2"/>
      <c r="D111" s="2"/>
      <c r="E111" s="8"/>
      <c r="G111" s="3"/>
    </row>
    <row r="112" spans="3:7" s="1" customFormat="1" ht="29.25" thickTop="1" thickBot="1" x14ac:dyDescent="0.45">
      <c r="C112" s="2"/>
      <c r="D112" s="158" t="s">
        <v>1353</v>
      </c>
      <c r="E112" s="159"/>
      <c r="G112" s="3"/>
    </row>
    <row r="113" spans="3:7" s="1" customFormat="1" ht="19.5" thickTop="1" thickBot="1" x14ac:dyDescent="0.25">
      <c r="C113" s="2"/>
      <c r="D113" s="151" t="s">
        <v>1354</v>
      </c>
      <c r="E113" s="152"/>
      <c r="G113" s="3"/>
    </row>
    <row r="114" spans="3:7" s="1" customFormat="1" ht="44.25" outlineLevel="1" thickTop="1" x14ac:dyDescent="0.25">
      <c r="C114" s="2"/>
      <c r="D114" s="13" t="s">
        <v>1355</v>
      </c>
      <c r="E114" s="4" t="s">
        <v>43</v>
      </c>
      <c r="G114" s="3"/>
    </row>
    <row r="115" spans="3:7" s="1" customFormat="1" ht="44.25" outlineLevel="1" thickBot="1" x14ac:dyDescent="0.3">
      <c r="C115" s="2"/>
      <c r="D115" s="12" t="s">
        <v>1356</v>
      </c>
      <c r="E115" s="7" t="s">
        <v>44</v>
      </c>
      <c r="G115" s="3"/>
    </row>
    <row r="116" spans="3:7" s="1" customFormat="1" ht="19.5" thickTop="1" thickBot="1" x14ac:dyDescent="0.25">
      <c r="C116" s="2"/>
      <c r="D116" s="151" t="s">
        <v>1357</v>
      </c>
      <c r="E116" s="152"/>
      <c r="G116" s="3"/>
    </row>
    <row r="117" spans="3:7" s="1" customFormat="1" ht="43.5" outlineLevel="1" thickTop="1" x14ac:dyDescent="0.2">
      <c r="C117" s="2"/>
      <c r="D117" s="21" t="s">
        <v>1358</v>
      </c>
      <c r="E117" s="4" t="s">
        <v>1380</v>
      </c>
      <c r="G117" s="3"/>
    </row>
    <row r="118" spans="3:7" s="1" customFormat="1" ht="42.75" outlineLevel="1" x14ac:dyDescent="0.2">
      <c r="C118" s="2"/>
      <c r="D118" s="15" t="s">
        <v>1359</v>
      </c>
      <c r="E118" s="6" t="s">
        <v>1381</v>
      </c>
      <c r="G118" s="3"/>
    </row>
    <row r="119" spans="3:7" s="1" customFormat="1" ht="42.75" outlineLevel="1" x14ac:dyDescent="0.2">
      <c r="C119" s="2"/>
      <c r="D119" s="15" t="s">
        <v>1360</v>
      </c>
      <c r="E119" s="6" t="s">
        <v>1382</v>
      </c>
      <c r="G119" s="3"/>
    </row>
    <row r="120" spans="3:7" s="1" customFormat="1" ht="43.5" outlineLevel="1" thickBot="1" x14ac:dyDescent="0.25">
      <c r="C120" s="2"/>
      <c r="D120" s="16" t="s">
        <v>1361</v>
      </c>
      <c r="E120" s="7" t="s">
        <v>1383</v>
      </c>
      <c r="G120" s="3"/>
    </row>
    <row r="121" spans="3:7" s="1" customFormat="1" ht="15.75" thickTop="1" thickBot="1" x14ac:dyDescent="0.25">
      <c r="C121" s="2"/>
      <c r="D121" s="151" t="s">
        <v>1384</v>
      </c>
      <c r="E121" s="152" t="s">
        <v>45</v>
      </c>
      <c r="G121" s="3"/>
    </row>
    <row r="122" spans="3:7" s="1" customFormat="1" ht="15.75" outlineLevel="1" thickTop="1" x14ac:dyDescent="0.25">
      <c r="C122" s="2"/>
      <c r="D122" s="13" t="s">
        <v>1362</v>
      </c>
      <c r="E122" s="4" t="s">
        <v>47</v>
      </c>
      <c r="G122" s="3"/>
    </row>
    <row r="123" spans="3:7" s="1" customFormat="1" ht="200.25" outlineLevel="1" x14ac:dyDescent="0.25">
      <c r="C123" s="2"/>
      <c r="D123" s="10" t="s">
        <v>1363</v>
      </c>
      <c r="E123" s="6" t="s">
        <v>48</v>
      </c>
      <c r="G123" s="3"/>
    </row>
    <row r="124" spans="3:7" s="1" customFormat="1" ht="86.25" outlineLevel="1" x14ac:dyDescent="0.25">
      <c r="C124" s="2"/>
      <c r="D124" s="10" t="s">
        <v>1364</v>
      </c>
      <c r="E124" s="6" t="s">
        <v>49</v>
      </c>
      <c r="G124" s="3"/>
    </row>
    <row r="125" spans="3:7" s="1" customFormat="1" ht="30" outlineLevel="1" x14ac:dyDescent="0.25">
      <c r="C125" s="2"/>
      <c r="D125" s="10" t="s">
        <v>1365</v>
      </c>
      <c r="E125" s="19" t="s">
        <v>1385</v>
      </c>
      <c r="G125" s="3"/>
    </row>
    <row r="126" spans="3:7" s="1" customFormat="1" ht="42.75" outlineLevel="1" x14ac:dyDescent="0.2">
      <c r="C126" s="2"/>
      <c r="D126" s="9" t="s">
        <v>1271</v>
      </c>
      <c r="E126" s="11" t="s">
        <v>50</v>
      </c>
      <c r="G126" s="3"/>
    </row>
    <row r="127" spans="3:7" s="1" customFormat="1" ht="30" outlineLevel="1" x14ac:dyDescent="0.25">
      <c r="C127" s="2"/>
      <c r="D127" s="10" t="s">
        <v>1366</v>
      </c>
      <c r="E127" s="19" t="s">
        <v>1386</v>
      </c>
      <c r="G127" s="3"/>
    </row>
    <row r="128" spans="3:7" s="1" customFormat="1" ht="28.5" outlineLevel="1" x14ac:dyDescent="0.2">
      <c r="C128" s="2"/>
      <c r="D128" s="9" t="s">
        <v>1271</v>
      </c>
      <c r="E128" s="11" t="s">
        <v>51</v>
      </c>
      <c r="G128" s="3"/>
    </row>
    <row r="129" spans="3:7" s="1" customFormat="1" ht="15" outlineLevel="1" x14ac:dyDescent="0.25">
      <c r="C129" s="2"/>
      <c r="D129" s="97" t="s">
        <v>1367</v>
      </c>
      <c r="E129" s="6"/>
      <c r="G129" s="3"/>
    </row>
    <row r="130" spans="3:7" s="1" customFormat="1" outlineLevel="1" x14ac:dyDescent="0.2">
      <c r="C130" s="2"/>
      <c r="D130" s="15" t="s">
        <v>1368</v>
      </c>
      <c r="E130" s="19" t="s">
        <v>1387</v>
      </c>
      <c r="G130" s="3"/>
    </row>
    <row r="131" spans="3:7" s="1" customFormat="1" outlineLevel="1" x14ac:dyDescent="0.2">
      <c r="C131" s="2"/>
      <c r="D131" s="15" t="s">
        <v>1369</v>
      </c>
      <c r="E131" s="19" t="s">
        <v>1388</v>
      </c>
      <c r="G131" s="3"/>
    </row>
    <row r="132" spans="3:7" s="1" customFormat="1" outlineLevel="1" x14ac:dyDescent="0.2">
      <c r="C132" s="2"/>
      <c r="D132" s="15" t="s">
        <v>1370</v>
      </c>
      <c r="E132" s="19" t="s">
        <v>1389</v>
      </c>
      <c r="G132" s="3"/>
    </row>
    <row r="133" spans="3:7" s="1" customFormat="1" ht="28.5" outlineLevel="1" x14ac:dyDescent="0.2">
      <c r="C133" s="2"/>
      <c r="D133" s="9" t="s">
        <v>1371</v>
      </c>
      <c r="E133" s="11" t="s">
        <v>52</v>
      </c>
      <c r="G133" s="3"/>
    </row>
    <row r="134" spans="3:7" s="1" customFormat="1" ht="30.75" outlineLevel="1" thickBot="1" x14ac:dyDescent="0.3">
      <c r="C134" s="2"/>
      <c r="D134" s="12" t="s">
        <v>1372</v>
      </c>
      <c r="E134" s="14">
        <v>0</v>
      </c>
      <c r="G134" s="3"/>
    </row>
    <row r="135" spans="3:7" s="1" customFormat="1" ht="15.75" thickTop="1" thickBot="1" x14ac:dyDescent="0.25">
      <c r="C135" s="2"/>
      <c r="D135" s="151" t="s">
        <v>1390</v>
      </c>
      <c r="E135" s="152" t="s">
        <v>55</v>
      </c>
      <c r="G135" s="3"/>
    </row>
    <row r="136" spans="3:7" s="1" customFormat="1" ht="15.75" outlineLevel="1" thickTop="1" x14ac:dyDescent="0.25">
      <c r="C136" s="2"/>
      <c r="D136" s="13" t="s">
        <v>1362</v>
      </c>
      <c r="E136" s="4" t="s">
        <v>56</v>
      </c>
      <c r="G136" s="3"/>
    </row>
    <row r="137" spans="3:7" s="1" customFormat="1" ht="200.25" outlineLevel="1" x14ac:dyDescent="0.25">
      <c r="C137" s="2"/>
      <c r="D137" s="10" t="s">
        <v>1363</v>
      </c>
      <c r="E137" s="6" t="s">
        <v>48</v>
      </c>
      <c r="G137" s="3"/>
    </row>
    <row r="138" spans="3:7" s="1" customFormat="1" ht="100.5" outlineLevel="1" x14ac:dyDescent="0.25">
      <c r="C138" s="2"/>
      <c r="D138" s="10" t="s">
        <v>1364</v>
      </c>
      <c r="E138" s="6" t="s">
        <v>57</v>
      </c>
      <c r="G138" s="3"/>
    </row>
    <row r="139" spans="3:7" s="1" customFormat="1" ht="30" outlineLevel="1" x14ac:dyDescent="0.25">
      <c r="C139" s="2"/>
      <c r="D139" s="10" t="s">
        <v>1365</v>
      </c>
      <c r="E139" s="19" t="s">
        <v>1391</v>
      </c>
      <c r="G139" s="3"/>
    </row>
    <row r="140" spans="3:7" s="1" customFormat="1" outlineLevel="1" x14ac:dyDescent="0.2">
      <c r="C140" s="2"/>
      <c r="D140" s="9" t="s">
        <v>1271</v>
      </c>
      <c r="E140" s="11">
        <v>0</v>
      </c>
      <c r="G140" s="3"/>
    </row>
    <row r="141" spans="3:7" s="1" customFormat="1" ht="30" outlineLevel="1" x14ac:dyDescent="0.25">
      <c r="C141" s="2"/>
      <c r="D141" s="10" t="s">
        <v>1366</v>
      </c>
      <c r="E141" s="19" t="s">
        <v>1392</v>
      </c>
      <c r="G141" s="3"/>
    </row>
    <row r="142" spans="3:7" s="1" customFormat="1" outlineLevel="1" x14ac:dyDescent="0.2">
      <c r="C142" s="2"/>
      <c r="D142" s="9" t="s">
        <v>1271</v>
      </c>
      <c r="E142" s="11" t="s">
        <v>58</v>
      </c>
      <c r="G142" s="3"/>
    </row>
    <row r="143" spans="3:7" s="1" customFormat="1" ht="15" outlineLevel="1" x14ac:dyDescent="0.25">
      <c r="C143" s="2"/>
      <c r="D143" s="97" t="s">
        <v>1367</v>
      </c>
      <c r="E143" s="6"/>
      <c r="G143" s="3"/>
    </row>
    <row r="144" spans="3:7" s="1" customFormat="1" outlineLevel="1" x14ac:dyDescent="0.2">
      <c r="C144" s="2"/>
      <c r="D144" s="15" t="s">
        <v>1368</v>
      </c>
      <c r="E144" s="19" t="s">
        <v>1387</v>
      </c>
      <c r="G144" s="3"/>
    </row>
    <row r="145" spans="3:7" s="1" customFormat="1" outlineLevel="1" x14ac:dyDescent="0.2">
      <c r="C145" s="2"/>
      <c r="D145" s="15" t="s">
        <v>1369</v>
      </c>
      <c r="E145" s="19" t="s">
        <v>1388</v>
      </c>
      <c r="G145" s="3"/>
    </row>
    <row r="146" spans="3:7" s="1" customFormat="1" outlineLevel="1" x14ac:dyDescent="0.2">
      <c r="C146" s="2"/>
      <c r="D146" s="15" t="s">
        <v>1370</v>
      </c>
      <c r="E146" s="19" t="s">
        <v>1389</v>
      </c>
      <c r="G146" s="3"/>
    </row>
    <row r="147" spans="3:7" s="1" customFormat="1" outlineLevel="1" x14ac:dyDescent="0.2">
      <c r="C147" s="2"/>
      <c r="D147" s="9" t="s">
        <v>1371</v>
      </c>
      <c r="E147" s="11" t="s">
        <v>59</v>
      </c>
      <c r="G147" s="3"/>
    </row>
    <row r="148" spans="3:7" s="1" customFormat="1" ht="30.75" outlineLevel="1" thickBot="1" x14ac:dyDescent="0.3">
      <c r="C148" s="2"/>
      <c r="D148" s="12" t="s">
        <v>1372</v>
      </c>
      <c r="E148" s="14">
        <v>0</v>
      </c>
      <c r="G148" s="3"/>
    </row>
    <row r="149" spans="3:7" s="1" customFormat="1" ht="15" thickTop="1" x14ac:dyDescent="0.2">
      <c r="C149" s="2"/>
      <c r="D149" s="22"/>
      <c r="E149" s="23"/>
      <c r="G149" s="3"/>
    </row>
    <row r="155" spans="3:7" s="1" customFormat="1" x14ac:dyDescent="0.2">
      <c r="C155" s="2"/>
      <c r="D155" s="2"/>
      <c r="E155" s="8"/>
      <c r="G155" s="3"/>
    </row>
    <row r="156" spans="3:7" s="1" customFormat="1" x14ac:dyDescent="0.2">
      <c r="C156" s="2"/>
      <c r="D156" s="2"/>
      <c r="E156" s="8"/>
      <c r="G156" s="3"/>
    </row>
  </sheetData>
  <mergeCells count="33">
    <mergeCell ref="D116:E116"/>
    <mergeCell ref="D121:E121"/>
    <mergeCell ref="D135:E135"/>
    <mergeCell ref="D101:E101"/>
    <mergeCell ref="D104:E104"/>
    <mergeCell ref="D105:E105"/>
    <mergeCell ref="D108:E108"/>
    <mergeCell ref="D112:E112"/>
    <mergeCell ref="D113:E113"/>
    <mergeCell ref="D98:E98"/>
    <mergeCell ref="D62:E62"/>
    <mergeCell ref="D63:E63"/>
    <mergeCell ref="D66:E66"/>
    <mergeCell ref="D71:E71"/>
    <mergeCell ref="D82:E82"/>
    <mergeCell ref="D88:E88"/>
    <mergeCell ref="D90:E90"/>
    <mergeCell ref="D95:E95"/>
    <mergeCell ref="D96:E96"/>
    <mergeCell ref="G76:G77"/>
    <mergeCell ref="D78:E78"/>
    <mergeCell ref="D35:E35"/>
    <mergeCell ref="D41:E41"/>
    <mergeCell ref="D46:E46"/>
    <mergeCell ref="D49:E49"/>
    <mergeCell ref="D52:E52"/>
    <mergeCell ref="D59:E59"/>
    <mergeCell ref="D28:E28"/>
    <mergeCell ref="D2:E2"/>
    <mergeCell ref="D16:E16"/>
    <mergeCell ref="D17:E17"/>
    <mergeCell ref="D24:E24"/>
    <mergeCell ref="D25:E25"/>
  </mergeCells>
  <hyperlinks>
    <hyperlink ref="G1" location="Übersicht!A1" display="zurück zur Übersicht" xr:uid="{C10C0F50-FA53-4C85-B1B5-420D0B04E120}"/>
  </hyperlinks>
  <pageMargins left="0.7" right="0.7" top="0.75" bottom="0.75" header="0.3" footer="0.3"/>
  <pageSetup paperSize="9" scale="46" orientation="portrait" verticalDpi="0" r:id="rId1"/>
  <rowBreaks count="2" manualBreakCount="2">
    <brk id="94" min="3" max="4" man="1"/>
    <brk id="111" min="3" max="4" man="1"/>
  </rowBreaks>
  <legacyDrawing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B50690-E0E4-4E08-946B-650FF73365DD}">
  <sheetPr codeName="Tabelle111">
    <outlinePr summaryBelow="0"/>
  </sheetPr>
  <dimension ref="A1:EY156"/>
  <sheetViews>
    <sheetView zoomScaleNormal="100" workbookViewId="0">
      <pane ySplit="1" topLeftCell="A2" activePane="bottomLeft" state="frozen"/>
      <selection sqref="A1:XFD1048576"/>
      <selection pane="bottomLeft" activeCell="E6" sqref="E6"/>
    </sheetView>
  </sheetViews>
  <sheetFormatPr baseColWidth="10" defaultColWidth="10.85546875" defaultRowHeight="14.25" outlineLevelRow="1" x14ac:dyDescent="0.2"/>
  <cols>
    <col min="1" max="2" width="4" style="1" customWidth="1"/>
    <col min="3" max="3" width="1.5703125" style="2" customWidth="1"/>
    <col min="4" max="4" width="26.140625" style="2" customWidth="1"/>
    <col min="5" max="5" width="98.85546875" style="8" customWidth="1"/>
    <col min="6" max="6" width="1.5703125" style="1" customWidth="1"/>
    <col min="7" max="7" width="128.5703125" style="3" customWidth="1"/>
    <col min="8" max="155" width="10.85546875" style="1"/>
    <col min="156" max="16384" width="10.85546875" style="24"/>
  </cols>
  <sheetData>
    <row r="1" spans="3:8" s="1" customFormat="1" ht="50.1" customHeight="1" thickBot="1" x14ac:dyDescent="0.25">
      <c r="C1" s="2"/>
      <c r="D1" s="116" t="s">
        <v>987</v>
      </c>
      <c r="G1" s="112" t="s">
        <v>1374</v>
      </c>
    </row>
    <row r="2" spans="3:8" s="1" customFormat="1" ht="29.25" thickTop="1" thickBot="1" x14ac:dyDescent="0.45">
      <c r="C2" s="2"/>
      <c r="D2" s="153" t="s">
        <v>1255</v>
      </c>
      <c r="E2" s="154"/>
      <c r="G2" s="3"/>
    </row>
    <row r="3" spans="3:8" s="1" customFormat="1" ht="44.25" outlineLevel="1" thickTop="1" x14ac:dyDescent="0.25">
      <c r="C3" s="2"/>
      <c r="D3" s="13" t="s">
        <v>1256</v>
      </c>
      <c r="E3" s="4" t="s">
        <v>1007</v>
      </c>
      <c r="G3" s="3"/>
      <c r="H3" s="5"/>
    </row>
    <row r="4" spans="3:8" s="1" customFormat="1" ht="15" outlineLevel="1" x14ac:dyDescent="0.25">
      <c r="C4" s="2"/>
      <c r="D4" s="10" t="s">
        <v>1257</v>
      </c>
      <c r="E4" s="6" t="s">
        <v>1623</v>
      </c>
      <c r="G4" s="3"/>
    </row>
    <row r="5" spans="3:8" s="1" customFormat="1" ht="15" outlineLevel="1" x14ac:dyDescent="0.25">
      <c r="C5" s="2"/>
      <c r="D5" s="10" t="s">
        <v>1258</v>
      </c>
      <c r="E5" s="6" t="s">
        <v>988</v>
      </c>
      <c r="G5" s="3"/>
    </row>
    <row r="6" spans="3:8" s="1" customFormat="1" ht="15" outlineLevel="1" x14ac:dyDescent="0.25">
      <c r="C6" s="2"/>
      <c r="D6" s="10" t="s">
        <v>1259</v>
      </c>
      <c r="E6" s="6" t="s">
        <v>989</v>
      </c>
      <c r="G6" s="3"/>
    </row>
    <row r="7" spans="3:8" s="1" customFormat="1" ht="15" outlineLevel="1" x14ac:dyDescent="0.25">
      <c r="C7" s="2"/>
      <c r="D7" s="10" t="s">
        <v>371</v>
      </c>
      <c r="E7" s="6" t="s">
        <v>990</v>
      </c>
      <c r="G7" s="3"/>
    </row>
    <row r="8" spans="3:8" s="1" customFormat="1" ht="15" outlineLevel="1" x14ac:dyDescent="0.25">
      <c r="C8" s="2"/>
      <c r="D8" s="10" t="s">
        <v>1260</v>
      </c>
      <c r="E8" s="6" t="s">
        <v>991</v>
      </c>
      <c r="G8" s="3"/>
    </row>
    <row r="9" spans="3:8" s="1" customFormat="1" ht="30" outlineLevel="1" x14ac:dyDescent="0.25">
      <c r="C9" s="2"/>
      <c r="D9" s="10" t="s">
        <v>1261</v>
      </c>
      <c r="E9" s="6" t="s">
        <v>19</v>
      </c>
      <c r="G9" s="3"/>
    </row>
    <row r="10" spans="3:8" s="1" customFormat="1" ht="28.5" outlineLevel="1" x14ac:dyDescent="0.2">
      <c r="C10" s="2"/>
      <c r="D10" s="72" t="s">
        <v>1262</v>
      </c>
      <c r="E10" s="55" t="s">
        <v>23</v>
      </c>
      <c r="G10" s="3"/>
    </row>
    <row r="11" spans="3:8" s="1" customFormat="1" ht="45" outlineLevel="1" x14ac:dyDescent="0.25">
      <c r="C11" s="2"/>
      <c r="D11" s="10" t="s">
        <v>1263</v>
      </c>
      <c r="E11" s="6">
        <v>8000</v>
      </c>
      <c r="G11" s="3"/>
    </row>
    <row r="12" spans="3:8" s="1" customFormat="1" ht="28.5" outlineLevel="1" x14ac:dyDescent="0.2">
      <c r="C12" s="2"/>
      <c r="D12" s="15" t="s">
        <v>1264</v>
      </c>
      <c r="E12" s="27">
        <v>6000</v>
      </c>
      <c r="G12" s="3"/>
    </row>
    <row r="13" spans="3:8" s="1" customFormat="1" ht="28.5" outlineLevel="1" x14ac:dyDescent="0.2">
      <c r="C13" s="2"/>
      <c r="D13" s="15" t="s">
        <v>1265</v>
      </c>
      <c r="E13" s="27">
        <v>1500</v>
      </c>
      <c r="G13" s="3"/>
    </row>
    <row r="14" spans="3:8" s="1" customFormat="1" ht="15" outlineLevel="1" thickBot="1" x14ac:dyDescent="0.25">
      <c r="C14" s="2"/>
      <c r="D14" s="16" t="s">
        <v>1266</v>
      </c>
      <c r="E14" s="91">
        <v>500</v>
      </c>
      <c r="G14" s="3"/>
    </row>
    <row r="15" spans="3:8" ht="15.75" thickTop="1" thickBot="1" x14ac:dyDescent="0.25"/>
    <row r="16" spans="3:8" ht="29.25" thickTop="1" thickBot="1" x14ac:dyDescent="0.45">
      <c r="D16" s="153" t="s">
        <v>1267</v>
      </c>
      <c r="E16" s="154"/>
    </row>
    <row r="17" spans="3:7" s="1" customFormat="1" ht="21.75" thickTop="1" thickBot="1" x14ac:dyDescent="0.35">
      <c r="C17" s="2"/>
      <c r="D17" s="155" t="s">
        <v>1268</v>
      </c>
      <c r="E17" s="156"/>
      <c r="G17" s="3"/>
    </row>
    <row r="18" spans="3:7" s="1" customFormat="1" ht="45.75" outlineLevel="1" thickTop="1" x14ac:dyDescent="0.25">
      <c r="C18" s="2"/>
      <c r="D18" s="13" t="s">
        <v>1269</v>
      </c>
      <c r="E18" s="4" t="s">
        <v>993</v>
      </c>
      <c r="G18" s="3"/>
    </row>
    <row r="19" spans="3:7" s="1" customFormat="1" ht="15" outlineLevel="1" x14ac:dyDescent="0.25">
      <c r="C19" s="2"/>
      <c r="D19" s="10" t="s">
        <v>1270</v>
      </c>
      <c r="E19" s="6" t="s">
        <v>36</v>
      </c>
      <c r="G19" s="3"/>
    </row>
    <row r="20" spans="3:7" s="1" customFormat="1" ht="28.5" outlineLevel="1" x14ac:dyDescent="0.2">
      <c r="C20" s="2"/>
      <c r="D20" s="9" t="s">
        <v>1271</v>
      </c>
      <c r="E20" s="11" t="s">
        <v>1625</v>
      </c>
      <c r="G20" s="3"/>
    </row>
    <row r="21" spans="3:7" s="1" customFormat="1" ht="45" outlineLevel="1" x14ac:dyDescent="0.25">
      <c r="C21" s="2"/>
      <c r="D21" s="10" t="s">
        <v>1272</v>
      </c>
      <c r="E21" s="6" t="s">
        <v>442</v>
      </c>
      <c r="G21" s="3"/>
    </row>
    <row r="22" spans="3:7" s="1" customFormat="1" ht="29.25" outlineLevel="1" thickBot="1" x14ac:dyDescent="0.25">
      <c r="C22" s="2"/>
      <c r="D22" s="44" t="s">
        <v>1273</v>
      </c>
      <c r="E22" s="45" t="s">
        <v>23</v>
      </c>
      <c r="G22" s="3"/>
    </row>
    <row r="23" spans="3:7" ht="15.75" thickTop="1" thickBot="1" x14ac:dyDescent="0.25"/>
    <row r="24" spans="3:7" s="1" customFormat="1" ht="21.75" thickTop="1" thickBot="1" x14ac:dyDescent="0.35">
      <c r="C24" s="2"/>
      <c r="D24" s="145" t="s">
        <v>1274</v>
      </c>
      <c r="E24" s="146"/>
      <c r="G24" s="3"/>
    </row>
    <row r="25" spans="3:7" s="1" customFormat="1" ht="19.5" thickTop="1" thickBot="1" x14ac:dyDescent="0.25">
      <c r="C25" s="2"/>
      <c r="D25" s="151" t="s">
        <v>1275</v>
      </c>
      <c r="E25" s="152"/>
      <c r="G25" s="28"/>
    </row>
    <row r="26" spans="3:7" s="1" customFormat="1" ht="44.25" outlineLevel="1" thickTop="1" x14ac:dyDescent="0.25">
      <c r="C26" s="2"/>
      <c r="D26" s="13" t="s">
        <v>1276</v>
      </c>
      <c r="E26" s="4" t="s">
        <v>74</v>
      </c>
      <c r="G26" s="3"/>
    </row>
    <row r="27" spans="3:7" s="1" customFormat="1" ht="45.75" outlineLevel="1" thickBot="1" x14ac:dyDescent="0.3">
      <c r="C27" s="2"/>
      <c r="D27" s="12" t="s">
        <v>1277</v>
      </c>
      <c r="E27" s="31">
        <v>500</v>
      </c>
      <c r="G27" s="3"/>
    </row>
    <row r="28" spans="3:7" s="1" customFormat="1" ht="19.5" thickTop="1" thickBot="1" x14ac:dyDescent="0.25">
      <c r="C28" s="2"/>
      <c r="D28" s="151" t="s">
        <v>1278</v>
      </c>
      <c r="E28" s="152"/>
      <c r="G28" s="28"/>
    </row>
    <row r="29" spans="3:7" s="1" customFormat="1" ht="30.75" outlineLevel="1" thickTop="1" x14ac:dyDescent="0.25">
      <c r="C29" s="2"/>
      <c r="D29" s="13" t="s">
        <v>1279</v>
      </c>
      <c r="E29" s="111" t="s">
        <v>995</v>
      </c>
      <c r="G29" s="3"/>
    </row>
    <row r="30" spans="3:7" s="1" customFormat="1" ht="72" outlineLevel="1" x14ac:dyDescent="0.25">
      <c r="C30" s="2"/>
      <c r="D30" s="10" t="s">
        <v>1280</v>
      </c>
      <c r="E30" s="6" t="s">
        <v>1005</v>
      </c>
      <c r="G30" s="3"/>
    </row>
    <row r="31" spans="3:7" s="1" customFormat="1" ht="60" outlineLevel="1" x14ac:dyDescent="0.25">
      <c r="C31" s="2"/>
      <c r="D31" s="10" t="s">
        <v>1281</v>
      </c>
      <c r="E31" s="6" t="s">
        <v>83</v>
      </c>
      <c r="G31" s="3"/>
    </row>
    <row r="32" spans="3:7" s="1" customFormat="1" ht="30" outlineLevel="1" x14ac:dyDescent="0.25">
      <c r="C32" s="2"/>
      <c r="D32" s="10" t="s">
        <v>1282</v>
      </c>
      <c r="E32" s="6" t="s">
        <v>42</v>
      </c>
      <c r="G32" s="3"/>
    </row>
    <row r="33" spans="3:7" s="1" customFormat="1" ht="30" outlineLevel="1" x14ac:dyDescent="0.25">
      <c r="C33" s="2"/>
      <c r="D33" s="10" t="s">
        <v>1283</v>
      </c>
      <c r="E33" s="6" t="s">
        <v>27</v>
      </c>
      <c r="G33" s="3"/>
    </row>
    <row r="34" spans="3:7" s="1" customFormat="1" ht="29.25" outlineLevel="1" thickBot="1" x14ac:dyDescent="0.25">
      <c r="C34" s="2"/>
      <c r="D34" s="16" t="s">
        <v>1284</v>
      </c>
      <c r="E34" s="7" t="s">
        <v>1006</v>
      </c>
      <c r="G34" s="3"/>
    </row>
    <row r="35" spans="3:7" s="1" customFormat="1" ht="19.5" thickTop="1" thickBot="1" x14ac:dyDescent="0.25">
      <c r="C35" s="2"/>
      <c r="D35" s="151" t="s">
        <v>1285</v>
      </c>
      <c r="E35" s="152"/>
      <c r="G35" s="3"/>
    </row>
    <row r="36" spans="3:7" s="1" customFormat="1" ht="15.75" outlineLevel="1" thickTop="1" x14ac:dyDescent="0.25">
      <c r="C36" s="2"/>
      <c r="D36" s="13" t="s">
        <v>1286</v>
      </c>
      <c r="E36" s="4" t="s">
        <v>22</v>
      </c>
      <c r="G36" s="3"/>
    </row>
    <row r="37" spans="3:7" s="1" customFormat="1" ht="15" outlineLevel="1" x14ac:dyDescent="0.25">
      <c r="C37" s="2"/>
      <c r="D37" s="10" t="s">
        <v>1287</v>
      </c>
      <c r="E37" s="6" t="s">
        <v>22</v>
      </c>
      <c r="G37" s="3"/>
    </row>
    <row r="38" spans="3:7" s="1" customFormat="1" ht="29.25" outlineLevel="1" x14ac:dyDescent="0.25">
      <c r="C38" s="2"/>
      <c r="D38" s="10" t="s">
        <v>1288</v>
      </c>
      <c r="E38" s="6" t="s">
        <v>161</v>
      </c>
      <c r="G38" s="3"/>
    </row>
    <row r="39" spans="3:7" s="1" customFormat="1" ht="15" outlineLevel="1" x14ac:dyDescent="0.25">
      <c r="C39" s="2"/>
      <c r="D39" s="10" t="s">
        <v>1289</v>
      </c>
      <c r="E39" s="6" t="s">
        <v>30</v>
      </c>
      <c r="G39" s="3"/>
    </row>
    <row r="40" spans="3:7" s="1" customFormat="1" ht="45.75" outlineLevel="1" thickBot="1" x14ac:dyDescent="0.3">
      <c r="C40" s="2"/>
      <c r="D40" s="12" t="s">
        <v>1290</v>
      </c>
      <c r="E40" s="7" t="s">
        <v>27</v>
      </c>
      <c r="G40" s="3"/>
    </row>
    <row r="41" spans="3:7" s="1" customFormat="1" ht="19.5" thickTop="1" thickBot="1" x14ac:dyDescent="0.25">
      <c r="C41" s="2"/>
      <c r="D41" s="151" t="s">
        <v>1291</v>
      </c>
      <c r="E41" s="152"/>
      <c r="G41" s="3"/>
    </row>
    <row r="42" spans="3:7" s="1" customFormat="1" ht="15.75" outlineLevel="1" thickTop="1" x14ac:dyDescent="0.25">
      <c r="C42" s="2"/>
      <c r="D42" s="13" t="s">
        <v>1292</v>
      </c>
      <c r="E42" s="4" t="s">
        <v>22</v>
      </c>
      <c r="G42" s="3"/>
    </row>
    <row r="43" spans="3:7" s="1" customFormat="1" ht="15" outlineLevel="1" x14ac:dyDescent="0.25">
      <c r="C43" s="2"/>
      <c r="D43" s="10" t="s">
        <v>1293</v>
      </c>
      <c r="E43" s="6" t="s">
        <v>22</v>
      </c>
      <c r="G43" s="3"/>
    </row>
    <row r="44" spans="3:7" s="1" customFormat="1" ht="15" outlineLevel="1" x14ac:dyDescent="0.25">
      <c r="C44" s="2"/>
      <c r="D44" s="10" t="s">
        <v>1294</v>
      </c>
      <c r="E44" s="6" t="s">
        <v>72</v>
      </c>
      <c r="G44" s="3"/>
    </row>
    <row r="45" spans="3:7" s="1" customFormat="1" ht="30.75" outlineLevel="1" thickBot="1" x14ac:dyDescent="0.3">
      <c r="C45" s="2"/>
      <c r="D45" s="12" t="s">
        <v>1295</v>
      </c>
      <c r="E45" s="7" t="s">
        <v>994</v>
      </c>
      <c r="G45" s="3"/>
    </row>
    <row r="46" spans="3:7" s="1" customFormat="1" ht="19.5" thickTop="1" thickBot="1" x14ac:dyDescent="0.25">
      <c r="C46" s="2"/>
      <c r="D46" s="151" t="s">
        <v>1296</v>
      </c>
      <c r="E46" s="152"/>
      <c r="G46" s="3"/>
    </row>
    <row r="47" spans="3:7" s="1" customFormat="1" ht="15.75" outlineLevel="1" thickTop="1" x14ac:dyDescent="0.25">
      <c r="C47" s="2"/>
      <c r="D47" s="13" t="s">
        <v>1297</v>
      </c>
      <c r="E47" s="4" t="s">
        <v>22</v>
      </c>
      <c r="G47" s="3"/>
    </row>
    <row r="48" spans="3:7" s="1" customFormat="1" ht="15.75" outlineLevel="1" thickBot="1" x14ac:dyDescent="0.3">
      <c r="C48" s="2"/>
      <c r="D48" s="12" t="s">
        <v>114</v>
      </c>
      <c r="E48" s="7" t="s">
        <v>22</v>
      </c>
      <c r="G48" s="3"/>
    </row>
    <row r="49" spans="3:7" s="1" customFormat="1" ht="19.5" thickTop="1" thickBot="1" x14ac:dyDescent="0.25">
      <c r="C49" s="2"/>
      <c r="D49" s="151" t="s">
        <v>1298</v>
      </c>
      <c r="E49" s="152"/>
      <c r="G49" s="3"/>
    </row>
    <row r="50" spans="3:7" s="1" customFormat="1" ht="30.75" outlineLevel="1" thickTop="1" x14ac:dyDescent="0.25">
      <c r="C50" s="2"/>
      <c r="D50" s="13" t="s">
        <v>1112</v>
      </c>
      <c r="E50" s="4" t="s">
        <v>22</v>
      </c>
      <c r="G50" s="3"/>
    </row>
    <row r="51" spans="3:7" s="1" customFormat="1" ht="30.75" outlineLevel="1" thickBot="1" x14ac:dyDescent="0.3">
      <c r="C51" s="2"/>
      <c r="D51" s="12" t="s">
        <v>1299</v>
      </c>
      <c r="E51" s="7" t="s">
        <v>22</v>
      </c>
      <c r="G51" s="3"/>
    </row>
    <row r="52" spans="3:7" s="1" customFormat="1" ht="19.5" thickTop="1" thickBot="1" x14ac:dyDescent="0.25">
      <c r="C52" s="2"/>
      <c r="D52" s="151" t="s">
        <v>1300</v>
      </c>
      <c r="E52" s="152"/>
      <c r="G52" s="3"/>
    </row>
    <row r="53" spans="3:7" s="1" customFormat="1" ht="30.75" outlineLevel="1" thickTop="1" x14ac:dyDescent="0.25">
      <c r="C53" s="2"/>
      <c r="D53" s="13" t="s">
        <v>1301</v>
      </c>
      <c r="E53" s="4" t="s">
        <v>33</v>
      </c>
      <c r="G53" s="3"/>
    </row>
    <row r="54" spans="3:7" s="1" customFormat="1" outlineLevel="1" x14ac:dyDescent="0.2">
      <c r="C54" s="2"/>
      <c r="D54" s="15" t="s">
        <v>1302</v>
      </c>
      <c r="E54" s="27" t="s">
        <v>32</v>
      </c>
      <c r="G54" s="3"/>
    </row>
    <row r="55" spans="3:7" s="1" customFormat="1" outlineLevel="1" x14ac:dyDescent="0.2">
      <c r="C55" s="2"/>
      <c r="D55" s="15" t="s">
        <v>1303</v>
      </c>
      <c r="E55" s="27" t="s">
        <v>33</v>
      </c>
      <c r="G55" s="3"/>
    </row>
    <row r="56" spans="3:7" s="1" customFormat="1" outlineLevel="1" x14ac:dyDescent="0.2">
      <c r="C56" s="2"/>
      <c r="D56" s="15" t="s">
        <v>1304</v>
      </c>
      <c r="E56" s="27" t="s">
        <v>22</v>
      </c>
      <c r="G56" s="3"/>
    </row>
    <row r="57" spans="3:7" s="1" customFormat="1" ht="28.5" outlineLevel="1" x14ac:dyDescent="0.2">
      <c r="C57" s="2"/>
      <c r="D57" s="15" t="s">
        <v>1305</v>
      </c>
      <c r="E57" s="27" t="s">
        <v>32</v>
      </c>
      <c r="G57" s="3"/>
    </row>
    <row r="58" spans="3:7" s="1" customFormat="1" ht="15" outlineLevel="1" thickBot="1" x14ac:dyDescent="0.25">
      <c r="C58" s="2"/>
      <c r="D58" s="16" t="s">
        <v>1306</v>
      </c>
      <c r="E58" s="91" t="s">
        <v>34</v>
      </c>
      <c r="G58" s="3"/>
    </row>
    <row r="59" spans="3:7" s="1" customFormat="1" ht="19.5" thickTop="1" thickBot="1" x14ac:dyDescent="0.25">
      <c r="C59" s="2"/>
      <c r="D59" s="151" t="s">
        <v>1307</v>
      </c>
      <c r="E59" s="152"/>
      <c r="G59" s="3"/>
    </row>
    <row r="60" spans="3:7" s="1" customFormat="1" ht="16.5" thickTop="1" thickBot="1" x14ac:dyDescent="0.3">
      <c r="C60" s="2"/>
      <c r="D60" s="46"/>
      <c r="E60" s="47" t="s">
        <v>34</v>
      </c>
      <c r="G60" s="3"/>
    </row>
    <row r="61" spans="3:7" s="1" customFormat="1" ht="15.75" thickTop="1" thickBot="1" x14ac:dyDescent="0.25">
      <c r="C61" s="2"/>
      <c r="D61" s="2"/>
      <c r="E61" s="8"/>
      <c r="G61" s="3"/>
    </row>
    <row r="62" spans="3:7" s="1" customFormat="1" ht="21.75" thickTop="1" thickBot="1" x14ac:dyDescent="0.35">
      <c r="C62" s="2"/>
      <c r="D62" s="145" t="s">
        <v>1308</v>
      </c>
      <c r="E62" s="146"/>
      <c r="G62" s="3"/>
    </row>
    <row r="63" spans="3:7" s="1" customFormat="1" ht="19.5" thickTop="1" thickBot="1" x14ac:dyDescent="0.25">
      <c r="C63" s="2"/>
      <c r="D63" s="151" t="s">
        <v>1309</v>
      </c>
      <c r="E63" s="152"/>
      <c r="G63" s="3"/>
    </row>
    <row r="64" spans="3:7" s="1" customFormat="1" ht="30.75" outlineLevel="1" thickTop="1" x14ac:dyDescent="0.25">
      <c r="C64" s="2"/>
      <c r="D64" s="13" t="s">
        <v>290</v>
      </c>
      <c r="E64" s="4" t="s">
        <v>22</v>
      </c>
      <c r="F64" s="18"/>
      <c r="G64" s="3"/>
    </row>
    <row r="65" spans="3:7" s="1" customFormat="1" ht="15.75" outlineLevel="1" thickBot="1" x14ac:dyDescent="0.3">
      <c r="C65" s="2"/>
      <c r="D65" s="12" t="s">
        <v>1310</v>
      </c>
      <c r="E65" s="7" t="s">
        <v>22</v>
      </c>
      <c r="G65" s="3"/>
    </row>
    <row r="66" spans="3:7" s="1" customFormat="1" ht="19.5" thickTop="1" thickBot="1" x14ac:dyDescent="0.25">
      <c r="C66" s="2"/>
      <c r="D66" s="151" t="s">
        <v>1311</v>
      </c>
      <c r="E66" s="152"/>
      <c r="G66" s="3"/>
    </row>
    <row r="67" spans="3:7" s="1" customFormat="1" ht="15.75" outlineLevel="1" thickTop="1" x14ac:dyDescent="0.25">
      <c r="C67" s="2"/>
      <c r="D67" s="13" t="s">
        <v>1312</v>
      </c>
      <c r="E67" s="4" t="s">
        <v>22</v>
      </c>
      <c r="G67" s="3"/>
    </row>
    <row r="68" spans="3:7" s="1" customFormat="1" ht="15" outlineLevel="1" x14ac:dyDescent="0.25">
      <c r="C68" s="2"/>
      <c r="D68" s="10" t="s">
        <v>1313</v>
      </c>
      <c r="E68" s="6" t="s">
        <v>22</v>
      </c>
      <c r="G68" s="3"/>
    </row>
    <row r="69" spans="3:7" s="1" customFormat="1" ht="30.75" outlineLevel="1" thickBot="1" x14ac:dyDescent="0.3">
      <c r="C69" s="2"/>
      <c r="D69" s="12" t="s">
        <v>1314</v>
      </c>
      <c r="E69" s="7" t="s">
        <v>72</v>
      </c>
      <c r="G69" s="3"/>
    </row>
    <row r="70" spans="3:7" s="1" customFormat="1" ht="15.75" thickTop="1" thickBot="1" x14ac:dyDescent="0.25">
      <c r="C70" s="2"/>
      <c r="D70" s="2"/>
      <c r="E70" s="8"/>
      <c r="G70" s="3"/>
    </row>
    <row r="71" spans="3:7" s="1" customFormat="1" ht="21.75" thickTop="1" thickBot="1" x14ac:dyDescent="0.35">
      <c r="C71" s="2"/>
      <c r="D71" s="145" t="s">
        <v>1315</v>
      </c>
      <c r="E71" s="146"/>
      <c r="G71" s="3"/>
    </row>
    <row r="72" spans="3:7" s="1" customFormat="1" ht="44.25" outlineLevel="1" thickTop="1" x14ac:dyDescent="0.25">
      <c r="C72" s="2"/>
      <c r="D72" s="13" t="s">
        <v>1316</v>
      </c>
      <c r="E72" s="4" t="s">
        <v>20</v>
      </c>
      <c r="G72" s="3"/>
    </row>
    <row r="73" spans="3:7" s="1" customFormat="1" ht="30" outlineLevel="1" x14ac:dyDescent="0.25">
      <c r="C73" s="2"/>
      <c r="D73" s="10" t="s">
        <v>1317</v>
      </c>
      <c r="E73" s="6" t="s">
        <v>641</v>
      </c>
      <c r="G73" s="3"/>
    </row>
    <row r="74" spans="3:7" s="1" customFormat="1" ht="30" outlineLevel="1" x14ac:dyDescent="0.25">
      <c r="C74" s="2"/>
      <c r="D74" s="10" t="s">
        <v>1318</v>
      </c>
      <c r="E74" s="6" t="s">
        <v>54</v>
      </c>
      <c r="G74" s="3"/>
    </row>
    <row r="75" spans="3:7" s="1" customFormat="1" ht="57.75" outlineLevel="1" x14ac:dyDescent="0.25">
      <c r="C75" s="2"/>
      <c r="D75" s="10" t="s">
        <v>1319</v>
      </c>
      <c r="E75" s="6" t="s">
        <v>71</v>
      </c>
      <c r="G75" s="3"/>
    </row>
    <row r="76" spans="3:7" s="1" customFormat="1" ht="30" outlineLevel="1" x14ac:dyDescent="0.25">
      <c r="C76" s="2"/>
      <c r="D76" s="10" t="s">
        <v>1320</v>
      </c>
      <c r="E76" s="6" t="s">
        <v>1406</v>
      </c>
      <c r="G76" s="157"/>
    </row>
    <row r="77" spans="3:7" s="1" customFormat="1" ht="15" outlineLevel="1" thickBot="1" x14ac:dyDescent="0.25">
      <c r="C77" s="2"/>
      <c r="D77" s="44" t="s">
        <v>1321</v>
      </c>
      <c r="E77" s="45" t="s">
        <v>23</v>
      </c>
      <c r="G77" s="157"/>
    </row>
    <row r="78" spans="3:7" s="1" customFormat="1" ht="19.5" thickTop="1" thickBot="1" x14ac:dyDescent="0.25">
      <c r="C78" s="2"/>
      <c r="D78" s="151" t="s">
        <v>1322</v>
      </c>
      <c r="E78" s="152"/>
      <c r="G78" s="3"/>
    </row>
    <row r="79" spans="3:7" s="1" customFormat="1" ht="30" outlineLevel="1" thickTop="1" x14ac:dyDescent="0.25">
      <c r="C79" s="2"/>
      <c r="D79" s="13" t="s">
        <v>1323</v>
      </c>
      <c r="E79" s="4" t="s">
        <v>630</v>
      </c>
      <c r="G79" s="3"/>
    </row>
    <row r="80" spans="3:7" s="1" customFormat="1" ht="28.5" outlineLevel="1" x14ac:dyDescent="0.2">
      <c r="C80" s="2"/>
      <c r="D80" s="15" t="s">
        <v>1324</v>
      </c>
      <c r="E80" s="27" t="s">
        <v>23</v>
      </c>
      <c r="G80" s="3"/>
    </row>
    <row r="81" spans="3:7" s="1" customFormat="1" ht="15.75" outlineLevel="1" thickBot="1" x14ac:dyDescent="0.3">
      <c r="C81" s="2"/>
      <c r="D81" s="12" t="s">
        <v>1325</v>
      </c>
      <c r="E81" s="56" t="s">
        <v>23</v>
      </c>
      <c r="G81" s="3"/>
    </row>
    <row r="82" spans="3:7" s="1" customFormat="1" ht="19.5" thickTop="1" thickBot="1" x14ac:dyDescent="0.25">
      <c r="C82" s="2"/>
      <c r="D82" s="151" t="s">
        <v>1326</v>
      </c>
      <c r="E82" s="152"/>
      <c r="G82" s="28"/>
    </row>
    <row r="83" spans="3:7" s="1" customFormat="1" ht="30.75" outlineLevel="1" thickTop="1" x14ac:dyDescent="0.25">
      <c r="C83" s="2"/>
      <c r="D83" s="13" t="s">
        <v>1327</v>
      </c>
      <c r="E83" s="4" t="s">
        <v>72</v>
      </c>
      <c r="G83" s="3"/>
    </row>
    <row r="84" spans="3:7" s="1" customFormat="1" ht="30" outlineLevel="1" x14ac:dyDescent="0.25">
      <c r="C84" s="2"/>
      <c r="D84" s="10" t="s">
        <v>1328</v>
      </c>
      <c r="E84" s="6" t="s">
        <v>22</v>
      </c>
      <c r="G84" s="3"/>
    </row>
    <row r="85" spans="3:7" s="1" customFormat="1" ht="60" outlineLevel="1" x14ac:dyDescent="0.25">
      <c r="C85" s="2"/>
      <c r="D85" s="10" t="s">
        <v>1329</v>
      </c>
      <c r="E85" s="6" t="s">
        <v>32</v>
      </c>
      <c r="G85" s="3"/>
    </row>
    <row r="86" spans="3:7" s="1" customFormat="1" ht="30" outlineLevel="1" x14ac:dyDescent="0.25">
      <c r="C86" s="2"/>
      <c r="D86" s="10" t="s">
        <v>1330</v>
      </c>
      <c r="E86" s="6" t="s">
        <v>22</v>
      </c>
      <c r="G86" s="3"/>
    </row>
    <row r="87" spans="3:7" s="1" customFormat="1" ht="30.75" outlineLevel="1" thickBot="1" x14ac:dyDescent="0.3">
      <c r="C87" s="2"/>
      <c r="D87" s="12" t="s">
        <v>1331</v>
      </c>
      <c r="E87" s="7" t="s">
        <v>32</v>
      </c>
      <c r="G87" s="3"/>
    </row>
    <row r="88" spans="3:7" s="1" customFormat="1" ht="19.5" thickTop="1" thickBot="1" x14ac:dyDescent="0.25">
      <c r="C88" s="2"/>
      <c r="D88" s="151" t="s">
        <v>1332</v>
      </c>
      <c r="E88" s="152"/>
      <c r="G88" s="3"/>
    </row>
    <row r="89" spans="3:7" s="1" customFormat="1" ht="16.5" outlineLevel="1" thickTop="1" thickBot="1" x14ac:dyDescent="0.3">
      <c r="C89" s="2"/>
      <c r="D89" s="46" t="s">
        <v>1377</v>
      </c>
      <c r="E89" s="47" t="s">
        <v>1378</v>
      </c>
      <c r="G89" s="3"/>
    </row>
    <row r="90" spans="3:7" s="1" customFormat="1" ht="19.5" thickTop="1" thickBot="1" x14ac:dyDescent="0.25">
      <c r="C90" s="2"/>
      <c r="D90" s="151" t="s">
        <v>1336</v>
      </c>
      <c r="E90" s="152"/>
      <c r="G90" s="3"/>
    </row>
    <row r="91" spans="3:7" s="1" customFormat="1" ht="15.75" outlineLevel="1" thickTop="1" x14ac:dyDescent="0.25">
      <c r="C91" s="2"/>
      <c r="D91" s="13" t="s">
        <v>1337</v>
      </c>
      <c r="E91" s="4" t="s">
        <v>22</v>
      </c>
      <c r="G91" s="3"/>
    </row>
    <row r="92" spans="3:7" s="1" customFormat="1" ht="15" outlineLevel="1" x14ac:dyDescent="0.25">
      <c r="C92" s="2"/>
      <c r="D92" s="10" t="s">
        <v>1338</v>
      </c>
      <c r="E92" s="6" t="s">
        <v>72</v>
      </c>
      <c r="G92" s="3"/>
    </row>
    <row r="93" spans="3:7" s="1" customFormat="1" ht="15.75" outlineLevel="1" thickBot="1" x14ac:dyDescent="0.3">
      <c r="C93" s="2"/>
      <c r="D93" s="12" t="s">
        <v>1339</v>
      </c>
      <c r="E93" s="7" t="s">
        <v>34</v>
      </c>
      <c r="G93" s="3"/>
    </row>
    <row r="94" spans="3:7" s="1" customFormat="1" ht="15.75" thickTop="1" thickBot="1" x14ac:dyDescent="0.25">
      <c r="C94" s="2"/>
      <c r="D94" s="2"/>
      <c r="E94" s="8"/>
      <c r="G94" s="3"/>
    </row>
    <row r="95" spans="3:7" s="1" customFormat="1" ht="21.75" thickTop="1" thickBot="1" x14ac:dyDescent="0.35">
      <c r="C95" s="2"/>
      <c r="D95" s="145" t="s">
        <v>1340</v>
      </c>
      <c r="E95" s="146"/>
      <c r="G95" s="17"/>
    </row>
    <row r="96" spans="3:7" s="1" customFormat="1" ht="19.5" thickTop="1" thickBot="1" x14ac:dyDescent="0.25">
      <c r="C96" s="2"/>
      <c r="D96" s="151" t="s">
        <v>1341</v>
      </c>
      <c r="E96" s="152"/>
      <c r="G96" s="17"/>
    </row>
    <row r="97" spans="3:7" s="1" customFormat="1" ht="16.5" outlineLevel="1" thickTop="1" thickBot="1" x14ac:dyDescent="0.3">
      <c r="C97" s="2"/>
      <c r="D97" s="46" t="s">
        <v>1342</v>
      </c>
      <c r="E97" s="47" t="s">
        <v>22</v>
      </c>
      <c r="G97" s="3"/>
    </row>
    <row r="98" spans="3:7" s="1" customFormat="1" ht="19.5" thickTop="1" thickBot="1" x14ac:dyDescent="0.25">
      <c r="C98" s="2"/>
      <c r="D98" s="151" t="s">
        <v>1343</v>
      </c>
      <c r="E98" s="152"/>
      <c r="G98" s="3"/>
    </row>
    <row r="99" spans="3:7" s="1" customFormat="1" ht="15.75" outlineLevel="1" thickTop="1" x14ac:dyDescent="0.25">
      <c r="C99" s="2"/>
      <c r="D99" s="13" t="s">
        <v>1344</v>
      </c>
      <c r="E99" s="4" t="s">
        <v>22</v>
      </c>
      <c r="G99" s="3"/>
    </row>
    <row r="100" spans="3:7" s="1" customFormat="1" ht="45.75" outlineLevel="1" thickBot="1" x14ac:dyDescent="0.3">
      <c r="C100" s="2"/>
      <c r="D100" s="12" t="s">
        <v>1345</v>
      </c>
      <c r="E100" s="7" t="s">
        <v>22</v>
      </c>
      <c r="G100" s="3"/>
    </row>
    <row r="101" spans="3:7" s="1" customFormat="1" ht="19.5" thickTop="1" thickBot="1" x14ac:dyDescent="0.25">
      <c r="C101" s="2"/>
      <c r="D101" s="151" t="s">
        <v>1307</v>
      </c>
      <c r="E101" s="152"/>
      <c r="G101" s="3"/>
    </row>
    <row r="102" spans="3:7" s="1" customFormat="1" ht="16.5" thickTop="1" thickBot="1" x14ac:dyDescent="0.3">
      <c r="C102" s="2"/>
      <c r="D102" s="46"/>
      <c r="E102" s="47" t="s">
        <v>34</v>
      </c>
      <c r="G102" s="3"/>
    </row>
    <row r="103" spans="3:7" s="1" customFormat="1" ht="15.75" thickTop="1" thickBot="1" x14ac:dyDescent="0.25">
      <c r="C103" s="2"/>
      <c r="D103" s="2"/>
      <c r="E103" s="8"/>
      <c r="G103" s="3"/>
    </row>
    <row r="104" spans="3:7" s="1" customFormat="1" ht="21.75" thickTop="1" thickBot="1" x14ac:dyDescent="0.35">
      <c r="C104" s="2"/>
      <c r="D104" s="145" t="s">
        <v>1346</v>
      </c>
      <c r="E104" s="146"/>
      <c r="G104" s="3"/>
    </row>
    <row r="105" spans="3:7" s="1" customFormat="1" ht="19.5" thickTop="1" thickBot="1" x14ac:dyDescent="0.25">
      <c r="C105" s="2"/>
      <c r="D105" s="151" t="s">
        <v>1347</v>
      </c>
      <c r="E105" s="152"/>
      <c r="G105" s="3"/>
    </row>
    <row r="106" spans="3:7" s="1" customFormat="1" ht="105.75" outlineLevel="1" thickTop="1" x14ac:dyDescent="0.25">
      <c r="C106" s="2"/>
      <c r="D106" s="13" t="s">
        <v>1348</v>
      </c>
      <c r="E106" s="4" t="s">
        <v>22</v>
      </c>
      <c r="G106" s="3"/>
    </row>
    <row r="107" spans="3:7" s="1" customFormat="1" ht="90.75" outlineLevel="1" thickBot="1" x14ac:dyDescent="0.3">
      <c r="C107" s="2"/>
      <c r="D107" s="12" t="s">
        <v>1349</v>
      </c>
      <c r="E107" s="7" t="s">
        <v>22</v>
      </c>
      <c r="G107" s="3"/>
    </row>
    <row r="108" spans="3:7" s="1" customFormat="1" ht="19.5" thickTop="1" thickBot="1" x14ac:dyDescent="0.25">
      <c r="C108" s="2"/>
      <c r="D108" s="151" t="s">
        <v>1379</v>
      </c>
      <c r="E108" s="152"/>
      <c r="G108" s="3"/>
    </row>
    <row r="109" spans="3:7" s="1" customFormat="1" ht="45.75" outlineLevel="1" thickTop="1" x14ac:dyDescent="0.25">
      <c r="C109" s="2"/>
      <c r="D109" s="13" t="s">
        <v>1351</v>
      </c>
      <c r="E109" s="4" t="s">
        <v>22</v>
      </c>
      <c r="G109" s="3"/>
    </row>
    <row r="110" spans="3:7" s="1" customFormat="1" ht="45.75" outlineLevel="1" thickBot="1" x14ac:dyDescent="0.3">
      <c r="C110" s="2"/>
      <c r="D110" s="12" t="s">
        <v>1352</v>
      </c>
      <c r="E110" s="7" t="s">
        <v>22</v>
      </c>
      <c r="G110" s="3"/>
    </row>
    <row r="111" spans="3:7" s="1" customFormat="1" ht="15.75" thickTop="1" thickBot="1" x14ac:dyDescent="0.25">
      <c r="C111" s="2"/>
      <c r="D111" s="2"/>
      <c r="E111" s="8"/>
      <c r="G111" s="3"/>
    </row>
    <row r="112" spans="3:7" s="1" customFormat="1" ht="29.25" thickTop="1" thickBot="1" x14ac:dyDescent="0.45">
      <c r="C112" s="2"/>
      <c r="D112" s="158" t="s">
        <v>1353</v>
      </c>
      <c r="E112" s="159"/>
      <c r="G112" s="3"/>
    </row>
    <row r="113" spans="3:7" s="1" customFormat="1" ht="19.5" thickTop="1" thickBot="1" x14ac:dyDescent="0.25">
      <c r="C113" s="2"/>
      <c r="D113" s="151" t="s">
        <v>1354</v>
      </c>
      <c r="E113" s="152"/>
      <c r="G113" s="3"/>
    </row>
    <row r="114" spans="3:7" s="1" customFormat="1" ht="30.75" outlineLevel="1" thickTop="1" x14ac:dyDescent="0.25">
      <c r="C114" s="2"/>
      <c r="D114" s="13" t="s">
        <v>1355</v>
      </c>
      <c r="E114" s="4" t="s">
        <v>117</v>
      </c>
      <c r="G114" s="3"/>
    </row>
    <row r="115" spans="3:7" s="1" customFormat="1" ht="30" outlineLevel="1" thickBot="1" x14ac:dyDescent="0.3">
      <c r="C115" s="2"/>
      <c r="D115" s="12" t="s">
        <v>1356</v>
      </c>
      <c r="E115" s="7" t="s">
        <v>385</v>
      </c>
      <c r="G115" s="3"/>
    </row>
    <row r="116" spans="3:7" s="1" customFormat="1" ht="19.5" thickTop="1" thickBot="1" x14ac:dyDescent="0.25">
      <c r="C116" s="2"/>
      <c r="D116" s="151" t="s">
        <v>1357</v>
      </c>
      <c r="E116" s="152"/>
      <c r="G116" s="3"/>
    </row>
    <row r="117" spans="3:7" s="1" customFormat="1" ht="43.5" outlineLevel="1" thickTop="1" x14ac:dyDescent="0.2">
      <c r="C117" s="2"/>
      <c r="D117" s="21" t="s">
        <v>1358</v>
      </c>
      <c r="E117" s="4" t="s">
        <v>61</v>
      </c>
      <c r="G117" s="3"/>
    </row>
    <row r="118" spans="3:7" s="1" customFormat="1" ht="42.75" outlineLevel="1" x14ac:dyDescent="0.2">
      <c r="C118" s="2"/>
      <c r="D118" s="15" t="s">
        <v>1359</v>
      </c>
      <c r="E118" s="6" t="s">
        <v>1383</v>
      </c>
      <c r="G118" s="3"/>
    </row>
    <row r="119" spans="3:7" s="1" customFormat="1" ht="42.75" outlineLevel="1" x14ac:dyDescent="0.2">
      <c r="C119" s="2"/>
      <c r="D119" s="15" t="s">
        <v>1360</v>
      </c>
      <c r="E119" s="6" t="s">
        <v>61</v>
      </c>
      <c r="G119" s="3"/>
    </row>
    <row r="120" spans="3:7" s="1" customFormat="1" ht="43.5" outlineLevel="1" thickBot="1" x14ac:dyDescent="0.25">
      <c r="C120" s="2"/>
      <c r="D120" s="16" t="s">
        <v>1361</v>
      </c>
      <c r="E120" s="7" t="s">
        <v>1383</v>
      </c>
      <c r="G120" s="3"/>
    </row>
    <row r="121" spans="3:7" s="1" customFormat="1" ht="15.75" thickTop="1" thickBot="1" x14ac:dyDescent="0.25">
      <c r="C121" s="2"/>
      <c r="D121" s="151" t="s">
        <v>1626</v>
      </c>
      <c r="E121" s="152" t="s">
        <v>996</v>
      </c>
      <c r="G121" s="3"/>
    </row>
    <row r="122" spans="3:7" s="1" customFormat="1" ht="30" outlineLevel="1" thickTop="1" x14ac:dyDescent="0.25">
      <c r="C122" s="2"/>
      <c r="D122" s="13" t="s">
        <v>1362</v>
      </c>
      <c r="E122" s="4" t="s">
        <v>86</v>
      </c>
      <c r="G122" s="3"/>
    </row>
    <row r="123" spans="3:7" s="1" customFormat="1" ht="129" outlineLevel="1" x14ac:dyDescent="0.25">
      <c r="C123" s="2"/>
      <c r="D123" s="10" t="s">
        <v>1363</v>
      </c>
      <c r="E123" s="6" t="s">
        <v>997</v>
      </c>
      <c r="G123" s="3"/>
    </row>
    <row r="124" spans="3:7" s="1" customFormat="1" ht="72" outlineLevel="1" x14ac:dyDescent="0.25">
      <c r="C124" s="2"/>
      <c r="D124" s="10" t="s">
        <v>1364</v>
      </c>
      <c r="E124" s="6" t="s">
        <v>998</v>
      </c>
      <c r="G124" s="3"/>
    </row>
    <row r="125" spans="3:7" s="1" customFormat="1" ht="30" outlineLevel="1" x14ac:dyDescent="0.25">
      <c r="C125" s="2"/>
      <c r="D125" s="10" t="s">
        <v>1365</v>
      </c>
      <c r="E125" s="19" t="s">
        <v>1627</v>
      </c>
      <c r="G125" s="3"/>
    </row>
    <row r="126" spans="3:7" s="1" customFormat="1" outlineLevel="1" x14ac:dyDescent="0.2">
      <c r="C126" s="2"/>
      <c r="D126" s="9" t="s">
        <v>1271</v>
      </c>
      <c r="E126" s="11" t="s">
        <v>999</v>
      </c>
      <c r="G126" s="3"/>
    </row>
    <row r="127" spans="3:7" s="1" customFormat="1" ht="30" outlineLevel="1" x14ac:dyDescent="0.25">
      <c r="C127" s="2"/>
      <c r="D127" s="10" t="s">
        <v>1366</v>
      </c>
      <c r="E127" s="19" t="s">
        <v>1391</v>
      </c>
      <c r="G127" s="3"/>
    </row>
    <row r="128" spans="3:7" s="1" customFormat="1" outlineLevel="1" x14ac:dyDescent="0.2">
      <c r="C128" s="2"/>
      <c r="D128" s="9" t="s">
        <v>1271</v>
      </c>
      <c r="E128" s="11">
        <v>0</v>
      </c>
      <c r="G128" s="3"/>
    </row>
    <row r="129" spans="3:7" s="1" customFormat="1" ht="15" outlineLevel="1" x14ac:dyDescent="0.25">
      <c r="C129" s="2"/>
      <c r="D129" s="97" t="s">
        <v>1367</v>
      </c>
      <c r="E129" s="6"/>
      <c r="G129" s="3"/>
    </row>
    <row r="130" spans="3:7" s="1" customFormat="1" outlineLevel="1" x14ac:dyDescent="0.2">
      <c r="C130" s="2"/>
      <c r="D130" s="15" t="s">
        <v>1368</v>
      </c>
      <c r="E130" s="19" t="s">
        <v>1509</v>
      </c>
      <c r="G130" s="3"/>
    </row>
    <row r="131" spans="3:7" s="1" customFormat="1" outlineLevel="1" x14ac:dyDescent="0.2">
      <c r="C131" s="2"/>
      <c r="D131" s="15" t="s">
        <v>1369</v>
      </c>
      <c r="E131" s="19" t="s">
        <v>1388</v>
      </c>
      <c r="G131" s="3"/>
    </row>
    <row r="132" spans="3:7" s="1" customFormat="1" outlineLevel="1" x14ac:dyDescent="0.2">
      <c r="C132" s="2"/>
      <c r="D132" s="15" t="s">
        <v>1370</v>
      </c>
      <c r="E132" s="19" t="s">
        <v>1389</v>
      </c>
      <c r="G132" s="3"/>
    </row>
    <row r="133" spans="3:7" s="1" customFormat="1" outlineLevel="1" x14ac:dyDescent="0.2">
      <c r="C133" s="2"/>
      <c r="D133" s="9" t="s">
        <v>1371</v>
      </c>
      <c r="E133" s="11">
        <v>0</v>
      </c>
      <c r="G133" s="3"/>
    </row>
    <row r="134" spans="3:7" s="1" customFormat="1" ht="30.75" outlineLevel="1" thickBot="1" x14ac:dyDescent="0.3">
      <c r="C134" s="2"/>
      <c r="D134" s="12" t="s">
        <v>1372</v>
      </c>
      <c r="E134" s="14">
        <v>0</v>
      </c>
      <c r="G134" s="3"/>
    </row>
    <row r="135" spans="3:7" s="1" customFormat="1" ht="15.75" thickTop="1" thickBot="1" x14ac:dyDescent="0.25">
      <c r="C135" s="2"/>
      <c r="D135" s="151" t="s">
        <v>1628</v>
      </c>
      <c r="E135" s="152" t="s">
        <v>1000</v>
      </c>
      <c r="G135" s="3"/>
    </row>
    <row r="136" spans="3:7" s="1" customFormat="1" ht="30" outlineLevel="1" thickTop="1" x14ac:dyDescent="0.25">
      <c r="C136" s="2"/>
      <c r="D136" s="13" t="s">
        <v>1362</v>
      </c>
      <c r="E136" s="4" t="s">
        <v>86</v>
      </c>
      <c r="G136" s="3"/>
    </row>
    <row r="137" spans="3:7" s="1" customFormat="1" ht="186" outlineLevel="1" x14ac:dyDescent="0.25">
      <c r="C137" s="2"/>
      <c r="D137" s="10" t="s">
        <v>1363</v>
      </c>
      <c r="E137" s="6" t="s">
        <v>1001</v>
      </c>
      <c r="G137" s="3"/>
    </row>
    <row r="138" spans="3:7" s="1" customFormat="1" ht="100.5" outlineLevel="1" x14ac:dyDescent="0.25">
      <c r="C138" s="2"/>
      <c r="D138" s="10" t="s">
        <v>1364</v>
      </c>
      <c r="E138" s="6" t="s">
        <v>1002</v>
      </c>
      <c r="G138" s="3"/>
    </row>
    <row r="139" spans="3:7" s="1" customFormat="1" ht="30" outlineLevel="1" x14ac:dyDescent="0.25">
      <c r="C139" s="2"/>
      <c r="D139" s="10" t="s">
        <v>1365</v>
      </c>
      <c r="E139" s="19" t="s">
        <v>1627</v>
      </c>
      <c r="G139" s="3"/>
    </row>
    <row r="140" spans="3:7" s="1" customFormat="1" outlineLevel="1" x14ac:dyDescent="0.2">
      <c r="C140" s="2"/>
      <c r="D140" s="9" t="s">
        <v>1271</v>
      </c>
      <c r="E140" s="11" t="s">
        <v>1003</v>
      </c>
      <c r="G140" s="3"/>
    </row>
    <row r="141" spans="3:7" s="1" customFormat="1" ht="30" outlineLevel="1" x14ac:dyDescent="0.25">
      <c r="C141" s="2"/>
      <c r="D141" s="10" t="s">
        <v>1366</v>
      </c>
      <c r="E141" s="19" t="s">
        <v>1629</v>
      </c>
      <c r="G141" s="3"/>
    </row>
    <row r="142" spans="3:7" s="1" customFormat="1" outlineLevel="1" x14ac:dyDescent="0.2">
      <c r="C142" s="2"/>
      <c r="D142" s="9" t="s">
        <v>1271</v>
      </c>
      <c r="E142" s="11">
        <v>0</v>
      </c>
      <c r="G142" s="3"/>
    </row>
    <row r="143" spans="3:7" s="1" customFormat="1" ht="15" outlineLevel="1" x14ac:dyDescent="0.25">
      <c r="C143" s="2"/>
      <c r="D143" s="97" t="s">
        <v>1367</v>
      </c>
      <c r="E143" s="6"/>
      <c r="G143" s="3"/>
    </row>
    <row r="144" spans="3:7" s="1" customFormat="1" outlineLevel="1" x14ac:dyDescent="0.2">
      <c r="C144" s="2"/>
      <c r="D144" s="15" t="s">
        <v>1368</v>
      </c>
      <c r="E144" s="19" t="s">
        <v>1387</v>
      </c>
      <c r="G144" s="3"/>
    </row>
    <row r="145" spans="3:7" s="1" customFormat="1" outlineLevel="1" x14ac:dyDescent="0.2">
      <c r="C145" s="2"/>
      <c r="D145" s="15" t="s">
        <v>1369</v>
      </c>
      <c r="E145" s="19" t="s">
        <v>1388</v>
      </c>
      <c r="G145" s="3"/>
    </row>
    <row r="146" spans="3:7" s="1" customFormat="1" outlineLevel="1" x14ac:dyDescent="0.2">
      <c r="C146" s="2"/>
      <c r="D146" s="15" t="s">
        <v>1370</v>
      </c>
      <c r="E146" s="19" t="s">
        <v>1389</v>
      </c>
      <c r="G146" s="3"/>
    </row>
    <row r="147" spans="3:7" s="1" customFormat="1" outlineLevel="1" x14ac:dyDescent="0.2">
      <c r="C147" s="2"/>
      <c r="D147" s="9" t="s">
        <v>1371</v>
      </c>
      <c r="E147" s="11">
        <v>0</v>
      </c>
      <c r="G147" s="3"/>
    </row>
    <row r="148" spans="3:7" s="1" customFormat="1" ht="30.75" outlineLevel="1" thickBot="1" x14ac:dyDescent="0.3">
      <c r="C148" s="2"/>
      <c r="D148" s="12" t="s">
        <v>1372</v>
      </c>
      <c r="E148" s="14">
        <v>0</v>
      </c>
      <c r="G148" s="3"/>
    </row>
    <row r="149" spans="3:7" s="1" customFormat="1" ht="15" thickTop="1" x14ac:dyDescent="0.2">
      <c r="C149" s="2"/>
      <c r="D149" s="22"/>
      <c r="E149" s="23"/>
      <c r="G149" s="3"/>
    </row>
    <row r="155" spans="3:7" s="1" customFormat="1" x14ac:dyDescent="0.2">
      <c r="C155" s="2"/>
      <c r="D155" s="2"/>
      <c r="E155" s="8"/>
      <c r="G155" s="3"/>
    </row>
    <row r="156" spans="3:7" s="1" customFormat="1" x14ac:dyDescent="0.2">
      <c r="C156" s="2"/>
      <c r="D156" s="2"/>
      <c r="E156" s="8"/>
      <c r="G156" s="3"/>
    </row>
  </sheetData>
  <mergeCells count="33">
    <mergeCell ref="D116:E116"/>
    <mergeCell ref="D121:E121"/>
    <mergeCell ref="D135:E135"/>
    <mergeCell ref="D101:E101"/>
    <mergeCell ref="D104:E104"/>
    <mergeCell ref="D105:E105"/>
    <mergeCell ref="D108:E108"/>
    <mergeCell ref="D112:E112"/>
    <mergeCell ref="D113:E113"/>
    <mergeCell ref="D98:E98"/>
    <mergeCell ref="D62:E62"/>
    <mergeCell ref="D63:E63"/>
    <mergeCell ref="D66:E66"/>
    <mergeCell ref="D71:E71"/>
    <mergeCell ref="D82:E82"/>
    <mergeCell ref="D88:E88"/>
    <mergeCell ref="D90:E90"/>
    <mergeCell ref="D95:E95"/>
    <mergeCell ref="D96:E96"/>
    <mergeCell ref="G76:G77"/>
    <mergeCell ref="D78:E78"/>
    <mergeCell ref="D35:E35"/>
    <mergeCell ref="D41:E41"/>
    <mergeCell ref="D46:E46"/>
    <mergeCell ref="D49:E49"/>
    <mergeCell ref="D52:E52"/>
    <mergeCell ref="D59:E59"/>
    <mergeCell ref="D28:E28"/>
    <mergeCell ref="D2:E2"/>
    <mergeCell ref="D16:E16"/>
    <mergeCell ref="D17:E17"/>
    <mergeCell ref="D24:E24"/>
    <mergeCell ref="D25:E25"/>
  </mergeCells>
  <hyperlinks>
    <hyperlink ref="G1" location="Übersicht!A1" display="zurück zur Übersicht" xr:uid="{8DB56AC7-7E84-486F-9D14-B9FA64A3AB40}"/>
  </hyperlinks>
  <pageMargins left="0.7" right="0.7" top="0.75" bottom="0.75" header="0.3" footer="0.3"/>
  <pageSetup paperSize="9" scale="46" orientation="portrait" verticalDpi="0" r:id="rId1"/>
  <rowBreaks count="2" manualBreakCount="2">
    <brk id="94" min="3" max="4" man="1"/>
    <brk id="111" min="3" max="4" man="1"/>
  </rowBreaks>
  <legacyDrawing r:id="rId2"/>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0D7DA5-CF0E-47A4-9BF1-A1AC1FBF161A}">
  <sheetPr codeName="Tabelle112">
    <outlinePr summaryBelow="0"/>
  </sheetPr>
  <dimension ref="A1:EY133"/>
  <sheetViews>
    <sheetView zoomScaleNormal="100" workbookViewId="0">
      <pane ySplit="1" topLeftCell="A2" activePane="bottomLeft" state="frozen"/>
      <selection sqref="A1:XFD1048576"/>
      <selection pane="bottomLeft" activeCell="E6" sqref="E6"/>
    </sheetView>
  </sheetViews>
  <sheetFormatPr baseColWidth="10" defaultColWidth="10.85546875" defaultRowHeight="14.25" outlineLevelRow="1" x14ac:dyDescent="0.2"/>
  <cols>
    <col min="1" max="2" width="4" style="1" customWidth="1"/>
    <col min="3" max="3" width="1.5703125" style="2" customWidth="1"/>
    <col min="4" max="4" width="26.140625" style="2" customWidth="1"/>
    <col min="5" max="5" width="98.85546875" style="8" customWidth="1"/>
    <col min="6" max="6" width="1.5703125" style="1" customWidth="1"/>
    <col min="7" max="7" width="128.5703125" style="3" customWidth="1"/>
    <col min="8" max="155" width="10.85546875" style="1"/>
    <col min="156" max="16384" width="10.85546875" style="24"/>
  </cols>
  <sheetData>
    <row r="1" spans="3:8" s="1" customFormat="1" ht="50.1" customHeight="1" thickBot="1" x14ac:dyDescent="0.25">
      <c r="C1" s="2"/>
      <c r="D1" s="116" t="s">
        <v>1008</v>
      </c>
      <c r="G1" s="112" t="s">
        <v>1374</v>
      </c>
    </row>
    <row r="2" spans="3:8" s="1" customFormat="1" ht="29.25" thickTop="1" thickBot="1" x14ac:dyDescent="0.45">
      <c r="C2" s="2"/>
      <c r="D2" s="153" t="s">
        <v>1255</v>
      </c>
      <c r="E2" s="154"/>
      <c r="G2" s="3"/>
    </row>
    <row r="3" spans="3:8" s="1" customFormat="1" ht="87" outlineLevel="1" thickTop="1" x14ac:dyDescent="0.25">
      <c r="C3" s="2"/>
      <c r="D3" s="13" t="s">
        <v>1256</v>
      </c>
      <c r="E3" s="4" t="s">
        <v>1019</v>
      </c>
      <c r="G3" s="3"/>
      <c r="H3" s="5"/>
    </row>
    <row r="4" spans="3:8" s="1" customFormat="1" ht="15" outlineLevel="1" x14ac:dyDescent="0.25">
      <c r="C4" s="2"/>
      <c r="D4" s="10" t="s">
        <v>1257</v>
      </c>
      <c r="E4" s="6" t="s">
        <v>1630</v>
      </c>
      <c r="G4" s="3"/>
    </row>
    <row r="5" spans="3:8" s="1" customFormat="1" ht="15" outlineLevel="1" x14ac:dyDescent="0.25">
      <c r="C5" s="2"/>
      <c r="D5" s="10" t="s">
        <v>1258</v>
      </c>
      <c r="E5" s="6" t="s">
        <v>23</v>
      </c>
      <c r="G5" s="3"/>
    </row>
    <row r="6" spans="3:8" s="1" customFormat="1" ht="15" outlineLevel="1" x14ac:dyDescent="0.25">
      <c r="C6" s="2"/>
      <c r="D6" s="10" t="s">
        <v>1259</v>
      </c>
      <c r="E6" s="6" t="s">
        <v>1009</v>
      </c>
      <c r="G6" s="3"/>
    </row>
    <row r="7" spans="3:8" s="1" customFormat="1" ht="15" outlineLevel="1" x14ac:dyDescent="0.25">
      <c r="C7" s="2"/>
      <c r="D7" s="10" t="s">
        <v>371</v>
      </c>
      <c r="E7" s="6" t="s">
        <v>1010</v>
      </c>
      <c r="G7" s="3"/>
    </row>
    <row r="8" spans="3:8" s="1" customFormat="1" ht="15" outlineLevel="1" x14ac:dyDescent="0.25">
      <c r="C8" s="2"/>
      <c r="D8" s="10" t="s">
        <v>1260</v>
      </c>
      <c r="E8" s="6" t="s">
        <v>1011</v>
      </c>
      <c r="G8" s="3"/>
    </row>
    <row r="9" spans="3:8" s="1" customFormat="1" ht="30" outlineLevel="1" x14ac:dyDescent="0.25">
      <c r="C9" s="2"/>
      <c r="D9" s="10" t="s">
        <v>1261</v>
      </c>
      <c r="E9" s="6" t="s">
        <v>19</v>
      </c>
      <c r="G9" s="3"/>
    </row>
    <row r="10" spans="3:8" s="1" customFormat="1" ht="28.5" outlineLevel="1" x14ac:dyDescent="0.2">
      <c r="C10" s="2"/>
      <c r="D10" s="72" t="s">
        <v>1262</v>
      </c>
      <c r="E10" s="55" t="s">
        <v>23</v>
      </c>
      <c r="G10" s="3"/>
    </row>
    <row r="11" spans="3:8" s="1" customFormat="1" ht="45" outlineLevel="1" x14ac:dyDescent="0.25">
      <c r="C11" s="2"/>
      <c r="D11" s="10" t="s">
        <v>1263</v>
      </c>
      <c r="E11" s="6">
        <v>50</v>
      </c>
      <c r="G11" s="3"/>
    </row>
    <row r="12" spans="3:8" s="1" customFormat="1" ht="28.5" outlineLevel="1" x14ac:dyDescent="0.2">
      <c r="C12" s="2"/>
      <c r="D12" s="15" t="s">
        <v>1264</v>
      </c>
      <c r="E12" s="27">
        <v>50</v>
      </c>
      <c r="G12" s="3"/>
    </row>
    <row r="13" spans="3:8" s="1" customFormat="1" ht="28.5" outlineLevel="1" x14ac:dyDescent="0.2">
      <c r="C13" s="2"/>
      <c r="D13" s="15" t="s">
        <v>1265</v>
      </c>
      <c r="E13" s="27">
        <v>0</v>
      </c>
      <c r="G13" s="3"/>
    </row>
    <row r="14" spans="3:8" s="1" customFormat="1" ht="15" outlineLevel="1" thickBot="1" x14ac:dyDescent="0.25">
      <c r="C14" s="2"/>
      <c r="D14" s="16" t="s">
        <v>1266</v>
      </c>
      <c r="E14" s="91">
        <v>0</v>
      </c>
      <c r="G14" s="3"/>
    </row>
    <row r="15" spans="3:8" ht="15.75" thickTop="1" thickBot="1" x14ac:dyDescent="0.25"/>
    <row r="16" spans="3:8" ht="29.25" thickTop="1" thickBot="1" x14ac:dyDescent="0.45">
      <c r="D16" s="153" t="s">
        <v>1267</v>
      </c>
      <c r="E16" s="154"/>
    </row>
    <row r="17" spans="3:7" s="1" customFormat="1" ht="21.75" thickTop="1" thickBot="1" x14ac:dyDescent="0.35">
      <c r="C17" s="2"/>
      <c r="D17" s="155" t="s">
        <v>1268</v>
      </c>
      <c r="E17" s="156"/>
      <c r="G17" s="3"/>
    </row>
    <row r="18" spans="3:7" s="1" customFormat="1" ht="45.75" outlineLevel="1" thickTop="1" x14ac:dyDescent="0.25">
      <c r="C18" s="2"/>
      <c r="D18" s="13" t="s">
        <v>1269</v>
      </c>
      <c r="E18" s="4" t="s">
        <v>371</v>
      </c>
      <c r="G18" s="3"/>
    </row>
    <row r="19" spans="3:7" s="1" customFormat="1" ht="15" outlineLevel="1" x14ac:dyDescent="0.25">
      <c r="C19" s="2"/>
      <c r="D19" s="10" t="s">
        <v>1270</v>
      </c>
      <c r="E19" s="6" t="s">
        <v>36</v>
      </c>
      <c r="G19" s="3"/>
    </row>
    <row r="20" spans="3:7" s="1" customFormat="1" outlineLevel="1" x14ac:dyDescent="0.2">
      <c r="C20" s="2"/>
      <c r="D20" s="9" t="s">
        <v>1271</v>
      </c>
      <c r="E20" s="11" t="s">
        <v>23</v>
      </c>
      <c r="G20" s="3"/>
    </row>
    <row r="21" spans="3:7" s="1" customFormat="1" ht="45" outlineLevel="1" x14ac:dyDescent="0.25">
      <c r="C21" s="2"/>
      <c r="D21" s="10" t="s">
        <v>1272</v>
      </c>
      <c r="E21" s="6" t="s">
        <v>138</v>
      </c>
      <c r="G21" s="3"/>
    </row>
    <row r="22" spans="3:7" s="1" customFormat="1" ht="29.25" outlineLevel="1" thickBot="1" x14ac:dyDescent="0.25">
      <c r="C22" s="2"/>
      <c r="D22" s="44" t="s">
        <v>1273</v>
      </c>
      <c r="E22" s="45" t="s">
        <v>23</v>
      </c>
      <c r="G22" s="3"/>
    </row>
    <row r="23" spans="3:7" ht="15.75" thickTop="1" thickBot="1" x14ac:dyDescent="0.25"/>
    <row r="24" spans="3:7" s="1" customFormat="1" ht="21.75" thickTop="1" thickBot="1" x14ac:dyDescent="0.35">
      <c r="C24" s="2"/>
      <c r="D24" s="145" t="s">
        <v>1274</v>
      </c>
      <c r="E24" s="146"/>
      <c r="G24" s="3"/>
    </row>
    <row r="25" spans="3:7" s="1" customFormat="1" ht="19.5" thickTop="1" thickBot="1" x14ac:dyDescent="0.25">
      <c r="C25" s="2"/>
      <c r="D25" s="151" t="s">
        <v>1275</v>
      </c>
      <c r="E25" s="152"/>
      <c r="G25" s="28"/>
    </row>
    <row r="26" spans="3:7" s="1" customFormat="1" ht="44.25" outlineLevel="1" thickTop="1" x14ac:dyDescent="0.25">
      <c r="C26" s="2"/>
      <c r="D26" s="13" t="s">
        <v>1276</v>
      </c>
      <c r="E26" s="4" t="s">
        <v>134</v>
      </c>
      <c r="G26" s="3"/>
    </row>
    <row r="27" spans="3:7" s="1" customFormat="1" ht="45.75" outlineLevel="1" thickBot="1" x14ac:dyDescent="0.3">
      <c r="C27" s="2"/>
      <c r="D27" s="12" t="s">
        <v>1277</v>
      </c>
      <c r="E27" s="31">
        <v>100</v>
      </c>
      <c r="G27" s="3"/>
    </row>
    <row r="28" spans="3:7" s="1" customFormat="1" ht="19.5" thickTop="1" thickBot="1" x14ac:dyDescent="0.25">
      <c r="C28" s="2"/>
      <c r="D28" s="151" t="s">
        <v>1278</v>
      </c>
      <c r="E28" s="152"/>
      <c r="G28" s="28"/>
    </row>
    <row r="29" spans="3:7" s="1" customFormat="1" ht="30.75" outlineLevel="1" thickTop="1" x14ac:dyDescent="0.25">
      <c r="C29" s="2"/>
      <c r="D29" s="13" t="s">
        <v>1279</v>
      </c>
      <c r="E29" s="111" t="s">
        <v>205</v>
      </c>
      <c r="G29" s="3"/>
    </row>
    <row r="30" spans="3:7" s="1" customFormat="1" ht="30" outlineLevel="1" x14ac:dyDescent="0.25">
      <c r="C30" s="2"/>
      <c r="D30" s="10" t="s">
        <v>1280</v>
      </c>
      <c r="E30" s="6" t="s">
        <v>550</v>
      </c>
      <c r="G30" s="3"/>
    </row>
    <row r="31" spans="3:7" s="1" customFormat="1" ht="60" outlineLevel="1" x14ac:dyDescent="0.25">
      <c r="C31" s="2"/>
      <c r="D31" s="10" t="s">
        <v>1281</v>
      </c>
      <c r="E31" s="6" t="s">
        <v>41</v>
      </c>
      <c r="G31" s="3"/>
    </row>
    <row r="32" spans="3:7" s="1" customFormat="1" ht="30" outlineLevel="1" x14ac:dyDescent="0.25">
      <c r="C32" s="2"/>
      <c r="D32" s="10" t="s">
        <v>1282</v>
      </c>
      <c r="E32" s="6" t="s">
        <v>225</v>
      </c>
      <c r="G32" s="3"/>
    </row>
    <row r="33" spans="3:7" s="1" customFormat="1" ht="30" outlineLevel="1" x14ac:dyDescent="0.25">
      <c r="C33" s="2"/>
      <c r="D33" s="10" t="s">
        <v>1283</v>
      </c>
      <c r="E33" s="6" t="s">
        <v>31</v>
      </c>
      <c r="G33" s="3"/>
    </row>
    <row r="34" spans="3:7" s="1" customFormat="1" ht="29.25" outlineLevel="1" thickBot="1" x14ac:dyDescent="0.25">
      <c r="C34" s="2"/>
      <c r="D34" s="16" t="s">
        <v>1284</v>
      </c>
      <c r="E34" s="7" t="s">
        <v>62</v>
      </c>
      <c r="G34" s="3"/>
    </row>
    <row r="35" spans="3:7" s="1" customFormat="1" ht="19.5" thickTop="1" thickBot="1" x14ac:dyDescent="0.25">
      <c r="C35" s="2"/>
      <c r="D35" s="151" t="s">
        <v>1285</v>
      </c>
      <c r="E35" s="152"/>
      <c r="G35" s="3"/>
    </row>
    <row r="36" spans="3:7" s="1" customFormat="1" ht="15.75" outlineLevel="1" thickTop="1" x14ac:dyDescent="0.25">
      <c r="C36" s="2"/>
      <c r="D36" s="13" t="s">
        <v>1286</v>
      </c>
      <c r="E36" s="4" t="s">
        <v>32</v>
      </c>
      <c r="G36" s="3"/>
    </row>
    <row r="37" spans="3:7" s="1" customFormat="1" ht="15" outlineLevel="1" x14ac:dyDescent="0.25">
      <c r="C37" s="2"/>
      <c r="D37" s="10" t="s">
        <v>1287</v>
      </c>
      <c r="E37" s="6" t="s">
        <v>22</v>
      </c>
      <c r="G37" s="3"/>
    </row>
    <row r="38" spans="3:7" s="1" customFormat="1" ht="15" outlineLevel="1" x14ac:dyDescent="0.25">
      <c r="C38" s="2"/>
      <c r="D38" s="10" t="s">
        <v>1288</v>
      </c>
      <c r="E38" s="6" t="s">
        <v>77</v>
      </c>
      <c r="G38" s="3"/>
    </row>
    <row r="39" spans="3:7" s="1" customFormat="1" ht="15" outlineLevel="1" x14ac:dyDescent="0.25">
      <c r="C39" s="2"/>
      <c r="D39" s="10" t="s">
        <v>1289</v>
      </c>
      <c r="E39" s="6" t="s">
        <v>30</v>
      </c>
      <c r="G39" s="3"/>
    </row>
    <row r="40" spans="3:7" s="1" customFormat="1" ht="45.75" outlineLevel="1" thickBot="1" x14ac:dyDescent="0.3">
      <c r="C40" s="2"/>
      <c r="D40" s="12" t="s">
        <v>1290</v>
      </c>
      <c r="E40" s="7" t="s">
        <v>31</v>
      </c>
      <c r="G40" s="3"/>
    </row>
    <row r="41" spans="3:7" s="1" customFormat="1" ht="19.5" thickTop="1" thickBot="1" x14ac:dyDescent="0.25">
      <c r="C41" s="2"/>
      <c r="D41" s="151" t="s">
        <v>1291</v>
      </c>
      <c r="E41" s="152"/>
      <c r="G41" s="3"/>
    </row>
    <row r="42" spans="3:7" s="1" customFormat="1" ht="15.75" outlineLevel="1" thickTop="1" x14ac:dyDescent="0.25">
      <c r="C42" s="2"/>
      <c r="D42" s="13" t="s">
        <v>1292</v>
      </c>
      <c r="E42" s="4" t="s">
        <v>32</v>
      </c>
      <c r="G42" s="3"/>
    </row>
    <row r="43" spans="3:7" s="1" customFormat="1" ht="15" outlineLevel="1" x14ac:dyDescent="0.25">
      <c r="C43" s="2"/>
      <c r="D43" s="10" t="s">
        <v>1293</v>
      </c>
      <c r="E43" s="6" t="s">
        <v>22</v>
      </c>
      <c r="G43" s="3"/>
    </row>
    <row r="44" spans="3:7" s="1" customFormat="1" ht="15" outlineLevel="1" x14ac:dyDescent="0.25">
      <c r="C44" s="2"/>
      <c r="D44" s="10" t="s">
        <v>1294</v>
      </c>
      <c r="E44" s="6" t="s">
        <v>32</v>
      </c>
      <c r="G44" s="3"/>
    </row>
    <row r="45" spans="3:7" s="1" customFormat="1" ht="30.75" outlineLevel="1" thickBot="1" x14ac:dyDescent="0.3">
      <c r="C45" s="2"/>
      <c r="D45" s="12" t="s">
        <v>1295</v>
      </c>
      <c r="E45" s="7" t="s">
        <v>34</v>
      </c>
      <c r="G45" s="3"/>
    </row>
    <row r="46" spans="3:7" s="1" customFormat="1" ht="19.5" thickTop="1" thickBot="1" x14ac:dyDescent="0.25">
      <c r="C46" s="2"/>
      <c r="D46" s="151" t="s">
        <v>1296</v>
      </c>
      <c r="E46" s="152"/>
      <c r="G46" s="3"/>
    </row>
    <row r="47" spans="3:7" s="1" customFormat="1" ht="15.75" outlineLevel="1" thickTop="1" x14ac:dyDescent="0.25">
      <c r="C47" s="2"/>
      <c r="D47" s="13" t="s">
        <v>1297</v>
      </c>
      <c r="E47" s="4" t="s">
        <v>32</v>
      </c>
      <c r="G47" s="3"/>
    </row>
    <row r="48" spans="3:7" s="1" customFormat="1" ht="15.75" outlineLevel="1" thickBot="1" x14ac:dyDescent="0.3">
      <c r="C48" s="2"/>
      <c r="D48" s="12" t="s">
        <v>114</v>
      </c>
      <c r="E48" s="7" t="s">
        <v>22</v>
      </c>
      <c r="G48" s="3"/>
    </row>
    <row r="49" spans="3:7" s="1" customFormat="1" ht="19.5" thickTop="1" thickBot="1" x14ac:dyDescent="0.25">
      <c r="C49" s="2"/>
      <c r="D49" s="151" t="s">
        <v>1298</v>
      </c>
      <c r="E49" s="152"/>
      <c r="G49" s="3"/>
    </row>
    <row r="50" spans="3:7" s="1" customFormat="1" ht="30.75" outlineLevel="1" thickTop="1" x14ac:dyDescent="0.25">
      <c r="C50" s="2"/>
      <c r="D50" s="13" t="s">
        <v>1112</v>
      </c>
      <c r="E50" s="4" t="s">
        <v>22</v>
      </c>
      <c r="G50" s="3"/>
    </row>
    <row r="51" spans="3:7" s="1" customFormat="1" ht="30.75" outlineLevel="1" thickBot="1" x14ac:dyDescent="0.3">
      <c r="C51" s="2"/>
      <c r="D51" s="12" t="s">
        <v>1299</v>
      </c>
      <c r="E51" s="7" t="s">
        <v>22</v>
      </c>
      <c r="G51" s="3"/>
    </row>
    <row r="52" spans="3:7" s="1" customFormat="1" ht="19.5" thickTop="1" thickBot="1" x14ac:dyDescent="0.25">
      <c r="C52" s="2"/>
      <c r="D52" s="151" t="s">
        <v>1300</v>
      </c>
      <c r="E52" s="152"/>
      <c r="G52" s="3"/>
    </row>
    <row r="53" spans="3:7" s="1" customFormat="1" ht="30.75" outlineLevel="1" thickTop="1" x14ac:dyDescent="0.25">
      <c r="C53" s="2"/>
      <c r="D53" s="13" t="s">
        <v>1301</v>
      </c>
      <c r="E53" s="4" t="s">
        <v>32</v>
      </c>
      <c r="G53" s="3"/>
    </row>
    <row r="54" spans="3:7" s="1" customFormat="1" outlineLevel="1" x14ac:dyDescent="0.2">
      <c r="C54" s="2"/>
      <c r="D54" s="15" t="s">
        <v>1302</v>
      </c>
      <c r="E54" s="27" t="s">
        <v>32</v>
      </c>
      <c r="G54" s="3"/>
    </row>
    <row r="55" spans="3:7" s="1" customFormat="1" outlineLevel="1" x14ac:dyDescent="0.2">
      <c r="C55" s="2"/>
      <c r="D55" s="15" t="s">
        <v>1303</v>
      </c>
      <c r="E55" s="27" t="s">
        <v>32</v>
      </c>
      <c r="G55" s="3"/>
    </row>
    <row r="56" spans="3:7" s="1" customFormat="1" outlineLevel="1" x14ac:dyDescent="0.2">
      <c r="C56" s="2"/>
      <c r="D56" s="15" t="s">
        <v>1304</v>
      </c>
      <c r="E56" s="27" t="s">
        <v>32</v>
      </c>
      <c r="G56" s="3"/>
    </row>
    <row r="57" spans="3:7" s="1" customFormat="1" ht="28.5" outlineLevel="1" x14ac:dyDescent="0.2">
      <c r="C57" s="2"/>
      <c r="D57" s="15" t="s">
        <v>1305</v>
      </c>
      <c r="E57" s="27" t="s">
        <v>32</v>
      </c>
      <c r="G57" s="3"/>
    </row>
    <row r="58" spans="3:7" s="1" customFormat="1" ht="15" outlineLevel="1" thickBot="1" x14ac:dyDescent="0.25">
      <c r="C58" s="2"/>
      <c r="D58" s="16" t="s">
        <v>1306</v>
      </c>
      <c r="E58" s="91" t="s">
        <v>34</v>
      </c>
      <c r="G58" s="3"/>
    </row>
    <row r="59" spans="3:7" s="1" customFormat="1" ht="19.5" thickTop="1" thickBot="1" x14ac:dyDescent="0.25">
      <c r="C59" s="2"/>
      <c r="D59" s="151" t="s">
        <v>1307</v>
      </c>
      <c r="E59" s="152"/>
      <c r="G59" s="3"/>
    </row>
    <row r="60" spans="3:7" s="1" customFormat="1" ht="16.5" thickTop="1" thickBot="1" x14ac:dyDescent="0.3">
      <c r="C60" s="2"/>
      <c r="D60" s="46"/>
      <c r="E60" s="47" t="s">
        <v>34</v>
      </c>
      <c r="G60" s="3"/>
    </row>
    <row r="61" spans="3:7" s="1" customFormat="1" ht="15.75" thickTop="1" thickBot="1" x14ac:dyDescent="0.25">
      <c r="C61" s="2"/>
      <c r="D61" s="2"/>
      <c r="E61" s="8"/>
      <c r="G61" s="3"/>
    </row>
    <row r="62" spans="3:7" s="1" customFormat="1" ht="21.75" thickTop="1" thickBot="1" x14ac:dyDescent="0.35">
      <c r="C62" s="2"/>
      <c r="D62" s="145" t="s">
        <v>1308</v>
      </c>
      <c r="E62" s="146"/>
      <c r="G62" s="3"/>
    </row>
    <row r="63" spans="3:7" s="1" customFormat="1" ht="19.5" thickTop="1" thickBot="1" x14ac:dyDescent="0.25">
      <c r="C63" s="2"/>
      <c r="D63" s="151" t="s">
        <v>1309</v>
      </c>
      <c r="E63" s="152"/>
      <c r="G63" s="3"/>
    </row>
    <row r="64" spans="3:7" s="1" customFormat="1" ht="30.75" outlineLevel="1" thickTop="1" x14ac:dyDescent="0.25">
      <c r="C64" s="2"/>
      <c r="D64" s="13" t="s">
        <v>290</v>
      </c>
      <c r="E64" s="4" t="s">
        <v>22</v>
      </c>
      <c r="F64" s="18"/>
      <c r="G64" s="3"/>
    </row>
    <row r="65" spans="3:7" s="1" customFormat="1" ht="15.75" outlineLevel="1" thickBot="1" x14ac:dyDescent="0.3">
      <c r="C65" s="2"/>
      <c r="D65" s="12" t="s">
        <v>1310</v>
      </c>
      <c r="E65" s="7" t="s">
        <v>32</v>
      </c>
      <c r="G65" s="3"/>
    </row>
    <row r="66" spans="3:7" s="1" customFormat="1" ht="19.5" thickTop="1" thickBot="1" x14ac:dyDescent="0.25">
      <c r="C66" s="2"/>
      <c r="D66" s="151" t="s">
        <v>1311</v>
      </c>
      <c r="E66" s="152"/>
      <c r="G66" s="3"/>
    </row>
    <row r="67" spans="3:7" s="1" customFormat="1" ht="15.75" outlineLevel="1" thickTop="1" x14ac:dyDescent="0.25">
      <c r="C67" s="2"/>
      <c r="D67" s="13" t="s">
        <v>1312</v>
      </c>
      <c r="E67" s="4" t="s">
        <v>32</v>
      </c>
      <c r="G67" s="3"/>
    </row>
    <row r="68" spans="3:7" s="1" customFormat="1" ht="15" outlineLevel="1" x14ac:dyDescent="0.25">
      <c r="C68" s="2"/>
      <c r="D68" s="10" t="s">
        <v>1313</v>
      </c>
      <c r="E68" s="6" t="s">
        <v>32</v>
      </c>
      <c r="G68" s="3"/>
    </row>
    <row r="69" spans="3:7" s="1" customFormat="1" ht="30.75" outlineLevel="1" thickBot="1" x14ac:dyDescent="0.3">
      <c r="C69" s="2"/>
      <c r="D69" s="12" t="s">
        <v>1314</v>
      </c>
      <c r="E69" s="7" t="s">
        <v>32</v>
      </c>
      <c r="G69" s="3"/>
    </row>
    <row r="70" spans="3:7" s="1" customFormat="1" ht="15.75" thickTop="1" thickBot="1" x14ac:dyDescent="0.25">
      <c r="C70" s="2"/>
      <c r="D70" s="2"/>
      <c r="E70" s="8"/>
      <c r="G70" s="3"/>
    </row>
    <row r="71" spans="3:7" s="1" customFormat="1" ht="21.75" thickTop="1" thickBot="1" x14ac:dyDescent="0.35">
      <c r="C71" s="2"/>
      <c r="D71" s="145" t="s">
        <v>1315</v>
      </c>
      <c r="E71" s="146"/>
      <c r="G71" s="3"/>
    </row>
    <row r="72" spans="3:7" s="1" customFormat="1" ht="44.25" outlineLevel="1" thickTop="1" x14ac:dyDescent="0.25">
      <c r="C72" s="2"/>
      <c r="D72" s="13" t="s">
        <v>1316</v>
      </c>
      <c r="E72" s="4" t="s">
        <v>99</v>
      </c>
      <c r="G72" s="3"/>
    </row>
    <row r="73" spans="3:7" s="1" customFormat="1" ht="57.75" outlineLevel="1" x14ac:dyDescent="0.25">
      <c r="C73" s="2"/>
      <c r="D73" s="10" t="s">
        <v>1317</v>
      </c>
      <c r="E73" s="6" t="s">
        <v>1016</v>
      </c>
      <c r="G73" s="3"/>
    </row>
    <row r="74" spans="3:7" s="1" customFormat="1" ht="30" outlineLevel="1" x14ac:dyDescent="0.25">
      <c r="C74" s="2"/>
      <c r="D74" s="10" t="s">
        <v>1318</v>
      </c>
      <c r="E74" s="6" t="s">
        <v>1017</v>
      </c>
      <c r="G74" s="3"/>
    </row>
    <row r="75" spans="3:7" s="1" customFormat="1" ht="57.75" outlineLevel="1" x14ac:dyDescent="0.25">
      <c r="C75" s="2"/>
      <c r="D75" s="10" t="s">
        <v>1319</v>
      </c>
      <c r="E75" s="6" t="s">
        <v>71</v>
      </c>
      <c r="G75" s="3"/>
    </row>
    <row r="76" spans="3:7" s="1" customFormat="1" ht="30" outlineLevel="1" x14ac:dyDescent="0.25">
      <c r="C76" s="2"/>
      <c r="D76" s="10" t="s">
        <v>1320</v>
      </c>
      <c r="E76" s="6" t="s">
        <v>1431</v>
      </c>
      <c r="G76" s="157"/>
    </row>
    <row r="77" spans="3:7" s="1" customFormat="1" ht="15" outlineLevel="1" thickBot="1" x14ac:dyDescent="0.25">
      <c r="C77" s="2"/>
      <c r="D77" s="44" t="s">
        <v>1321</v>
      </c>
      <c r="E77" s="45" t="s">
        <v>23</v>
      </c>
      <c r="G77" s="157"/>
    </row>
    <row r="78" spans="3:7" s="1" customFormat="1" ht="19.5" thickTop="1" thickBot="1" x14ac:dyDescent="0.25">
      <c r="C78" s="2"/>
      <c r="D78" s="151" t="s">
        <v>1322</v>
      </c>
      <c r="E78" s="152"/>
      <c r="G78" s="3"/>
    </row>
    <row r="79" spans="3:7" s="1" customFormat="1" ht="15.75" outlineLevel="1" thickTop="1" x14ac:dyDescent="0.25">
      <c r="C79" s="2"/>
      <c r="D79" s="13" t="s">
        <v>1323</v>
      </c>
      <c r="E79" s="4" t="s">
        <v>982</v>
      </c>
      <c r="G79" s="3"/>
    </row>
    <row r="80" spans="3:7" s="1" customFormat="1" ht="28.5" outlineLevel="1" x14ac:dyDescent="0.2">
      <c r="C80" s="2"/>
      <c r="D80" s="15" t="s">
        <v>1324</v>
      </c>
      <c r="E80" s="27" t="s">
        <v>23</v>
      </c>
      <c r="G80" s="3"/>
    </row>
    <row r="81" spans="3:7" s="1" customFormat="1" ht="15.75" outlineLevel="1" thickBot="1" x14ac:dyDescent="0.3">
      <c r="C81" s="2"/>
      <c r="D81" s="12" t="s">
        <v>1325</v>
      </c>
      <c r="E81" s="56" t="s">
        <v>23</v>
      </c>
      <c r="G81" s="3"/>
    </row>
    <row r="82" spans="3:7" s="1" customFormat="1" ht="19.5" thickTop="1" thickBot="1" x14ac:dyDescent="0.25">
      <c r="C82" s="2"/>
      <c r="D82" s="151" t="s">
        <v>1326</v>
      </c>
      <c r="E82" s="152"/>
      <c r="G82" s="28"/>
    </row>
    <row r="83" spans="3:7" s="1" customFormat="1" ht="30.75" outlineLevel="1" thickTop="1" x14ac:dyDescent="0.25">
      <c r="C83" s="2"/>
      <c r="D83" s="13" t="s">
        <v>1327</v>
      </c>
      <c r="E83" s="4" t="s">
        <v>22</v>
      </c>
      <c r="G83" s="3"/>
    </row>
    <row r="84" spans="3:7" s="1" customFormat="1" ht="30" outlineLevel="1" x14ac:dyDescent="0.25">
      <c r="C84" s="2"/>
      <c r="D84" s="10" t="s">
        <v>1328</v>
      </c>
      <c r="E84" s="6" t="s">
        <v>32</v>
      </c>
      <c r="G84" s="3"/>
    </row>
    <row r="85" spans="3:7" s="1" customFormat="1" ht="60" outlineLevel="1" x14ac:dyDescent="0.25">
      <c r="C85" s="2"/>
      <c r="D85" s="10" t="s">
        <v>1329</v>
      </c>
      <c r="E85" s="6" t="s">
        <v>32</v>
      </c>
      <c r="G85" s="3"/>
    </row>
    <row r="86" spans="3:7" s="1" customFormat="1" ht="30" outlineLevel="1" x14ac:dyDescent="0.25">
      <c r="C86" s="2"/>
      <c r="D86" s="10" t="s">
        <v>1330</v>
      </c>
      <c r="E86" s="6" t="s">
        <v>22</v>
      </c>
      <c r="G86" s="3"/>
    </row>
    <row r="87" spans="3:7" s="1" customFormat="1" ht="30.75" outlineLevel="1" thickBot="1" x14ac:dyDescent="0.3">
      <c r="C87" s="2"/>
      <c r="D87" s="12" t="s">
        <v>1331</v>
      </c>
      <c r="E87" s="7" t="s">
        <v>32</v>
      </c>
      <c r="G87" s="3"/>
    </row>
    <row r="88" spans="3:7" s="1" customFormat="1" ht="19.5" thickTop="1" thickBot="1" x14ac:dyDescent="0.25">
      <c r="C88" s="2"/>
      <c r="D88" s="151" t="s">
        <v>1332</v>
      </c>
      <c r="E88" s="152"/>
      <c r="G88" s="3"/>
    </row>
    <row r="89" spans="3:7" s="1" customFormat="1" ht="44.25" outlineLevel="1" thickTop="1" x14ac:dyDescent="0.25">
      <c r="C89" s="2"/>
      <c r="D89" s="13" t="s">
        <v>1333</v>
      </c>
      <c r="E89" s="4" t="s">
        <v>99</v>
      </c>
      <c r="G89" s="3"/>
    </row>
    <row r="90" spans="3:7" s="1" customFormat="1" ht="15" outlineLevel="1" x14ac:dyDescent="0.25">
      <c r="C90" s="2"/>
      <c r="D90" s="10" t="s">
        <v>1334</v>
      </c>
      <c r="E90" s="6" t="s">
        <v>100</v>
      </c>
      <c r="G90" s="3"/>
    </row>
    <row r="91" spans="3:7" s="1" customFormat="1" ht="43.5" outlineLevel="1" x14ac:dyDescent="0.25">
      <c r="C91" s="2"/>
      <c r="D91" s="10" t="s">
        <v>1335</v>
      </c>
      <c r="E91" s="6" t="s">
        <v>99</v>
      </c>
      <c r="G91" s="3"/>
    </row>
    <row r="92" spans="3:7" s="1" customFormat="1" ht="30" outlineLevel="1" x14ac:dyDescent="0.25">
      <c r="C92" s="2"/>
      <c r="D92" s="10" t="s">
        <v>1332</v>
      </c>
      <c r="E92" s="6" t="s">
        <v>31</v>
      </c>
      <c r="G92" s="3"/>
    </row>
    <row r="93" spans="3:7" s="1" customFormat="1" ht="15" outlineLevel="1" thickBot="1" x14ac:dyDescent="0.25">
      <c r="C93" s="2"/>
      <c r="D93" s="20" t="s">
        <v>1271</v>
      </c>
      <c r="E93" s="14">
        <v>0</v>
      </c>
      <c r="G93" s="3"/>
    </row>
    <row r="94" spans="3:7" s="1" customFormat="1" ht="19.5" thickTop="1" thickBot="1" x14ac:dyDescent="0.25">
      <c r="C94" s="2"/>
      <c r="D94" s="151" t="s">
        <v>1336</v>
      </c>
      <c r="E94" s="152"/>
      <c r="G94" s="3"/>
    </row>
    <row r="95" spans="3:7" s="1" customFormat="1" ht="15.75" outlineLevel="1" thickTop="1" x14ac:dyDescent="0.25">
      <c r="C95" s="2"/>
      <c r="D95" s="13" t="s">
        <v>1337</v>
      </c>
      <c r="E95" s="4" t="s">
        <v>32</v>
      </c>
      <c r="G95" s="3"/>
    </row>
    <row r="96" spans="3:7" s="1" customFormat="1" ht="15" outlineLevel="1" x14ac:dyDescent="0.25">
      <c r="C96" s="2"/>
      <c r="D96" s="10" t="s">
        <v>1338</v>
      </c>
      <c r="E96" s="6" t="s">
        <v>72</v>
      </c>
      <c r="G96" s="3"/>
    </row>
    <row r="97" spans="3:7" s="1" customFormat="1" ht="15.75" outlineLevel="1" thickBot="1" x14ac:dyDescent="0.3">
      <c r="C97" s="2"/>
      <c r="D97" s="12" t="s">
        <v>1339</v>
      </c>
      <c r="E97" s="7" t="s">
        <v>34</v>
      </c>
      <c r="G97" s="3"/>
    </row>
    <row r="98" spans="3:7" s="1" customFormat="1" ht="15.75" thickTop="1" thickBot="1" x14ac:dyDescent="0.25">
      <c r="C98" s="2"/>
      <c r="D98" s="2"/>
      <c r="E98" s="8"/>
      <c r="G98" s="3"/>
    </row>
    <row r="99" spans="3:7" s="1" customFormat="1" ht="21.75" thickTop="1" thickBot="1" x14ac:dyDescent="0.35">
      <c r="C99" s="2"/>
      <c r="D99" s="145" t="s">
        <v>1340</v>
      </c>
      <c r="E99" s="146"/>
      <c r="G99" s="17"/>
    </row>
    <row r="100" spans="3:7" s="1" customFormat="1" ht="19.5" thickTop="1" thickBot="1" x14ac:dyDescent="0.25">
      <c r="C100" s="2"/>
      <c r="D100" s="151" t="s">
        <v>1341</v>
      </c>
      <c r="E100" s="152"/>
      <c r="G100" s="17"/>
    </row>
    <row r="101" spans="3:7" s="1" customFormat="1" ht="16.5" outlineLevel="1" thickTop="1" thickBot="1" x14ac:dyDescent="0.3">
      <c r="C101" s="2"/>
      <c r="D101" s="46" t="s">
        <v>1342</v>
      </c>
      <c r="E101" s="47" t="s">
        <v>32</v>
      </c>
      <c r="G101" s="3"/>
    </row>
    <row r="102" spans="3:7" s="1" customFormat="1" ht="19.5" thickTop="1" thickBot="1" x14ac:dyDescent="0.25">
      <c r="C102" s="2"/>
      <c r="D102" s="151" t="s">
        <v>1343</v>
      </c>
      <c r="E102" s="152"/>
      <c r="G102" s="3"/>
    </row>
    <row r="103" spans="3:7" s="1" customFormat="1" ht="15.75" outlineLevel="1" thickTop="1" x14ac:dyDescent="0.25">
      <c r="C103" s="2"/>
      <c r="D103" s="13" t="s">
        <v>1344</v>
      </c>
      <c r="E103" s="4" t="s">
        <v>22</v>
      </c>
      <c r="G103" s="3"/>
    </row>
    <row r="104" spans="3:7" s="1" customFormat="1" ht="45.75" outlineLevel="1" thickBot="1" x14ac:dyDescent="0.3">
      <c r="C104" s="2"/>
      <c r="D104" s="12" t="s">
        <v>1345</v>
      </c>
      <c r="E104" s="7" t="s">
        <v>32</v>
      </c>
      <c r="G104" s="3"/>
    </row>
    <row r="105" spans="3:7" s="1" customFormat="1" ht="19.5" thickTop="1" thickBot="1" x14ac:dyDescent="0.25">
      <c r="C105" s="2"/>
      <c r="D105" s="151" t="s">
        <v>1307</v>
      </c>
      <c r="E105" s="152"/>
      <c r="G105" s="3"/>
    </row>
    <row r="106" spans="3:7" s="1" customFormat="1" ht="16.5" thickTop="1" thickBot="1" x14ac:dyDescent="0.3">
      <c r="C106" s="2"/>
      <c r="D106" s="46"/>
      <c r="E106" s="47" t="s">
        <v>34</v>
      </c>
      <c r="G106" s="3"/>
    </row>
    <row r="107" spans="3:7" s="1" customFormat="1" ht="15.75" thickTop="1" thickBot="1" x14ac:dyDescent="0.25">
      <c r="C107" s="2"/>
      <c r="D107" s="2"/>
      <c r="E107" s="8"/>
      <c r="G107" s="3"/>
    </row>
    <row r="108" spans="3:7" s="1" customFormat="1" ht="21.75" thickTop="1" thickBot="1" x14ac:dyDescent="0.35">
      <c r="C108" s="2"/>
      <c r="D108" s="145" t="s">
        <v>1346</v>
      </c>
      <c r="E108" s="146"/>
      <c r="G108" s="3"/>
    </row>
    <row r="109" spans="3:7" s="1" customFormat="1" ht="19.5" thickTop="1" thickBot="1" x14ac:dyDescent="0.25">
      <c r="C109" s="2"/>
      <c r="D109" s="151" t="s">
        <v>1347</v>
      </c>
      <c r="E109" s="152"/>
      <c r="G109" s="3"/>
    </row>
    <row r="110" spans="3:7" s="1" customFormat="1" ht="105.75" outlineLevel="1" thickTop="1" x14ac:dyDescent="0.25">
      <c r="C110" s="2"/>
      <c r="D110" s="13" t="s">
        <v>1348</v>
      </c>
      <c r="E110" s="4" t="s">
        <v>32</v>
      </c>
      <c r="G110" s="3"/>
    </row>
    <row r="111" spans="3:7" s="1" customFormat="1" ht="90.75" outlineLevel="1" thickBot="1" x14ac:dyDescent="0.3">
      <c r="C111" s="2"/>
      <c r="D111" s="12" t="s">
        <v>1349</v>
      </c>
      <c r="E111" s="7" t="s">
        <v>32</v>
      </c>
      <c r="G111" s="3"/>
    </row>
    <row r="112" spans="3:7" s="1" customFormat="1" ht="19.5" thickTop="1" thickBot="1" x14ac:dyDescent="0.25">
      <c r="C112" s="2"/>
      <c r="D112" s="151" t="s">
        <v>1379</v>
      </c>
      <c r="E112" s="152"/>
      <c r="G112" s="3"/>
    </row>
    <row r="113" spans="3:7" s="1" customFormat="1" ht="45.75" outlineLevel="1" thickTop="1" x14ac:dyDescent="0.25">
      <c r="C113" s="2"/>
      <c r="D113" s="13" t="s">
        <v>1351</v>
      </c>
      <c r="E113" s="4" t="s">
        <v>22</v>
      </c>
      <c r="G113" s="3"/>
    </row>
    <row r="114" spans="3:7" s="1" customFormat="1" ht="45.75" outlineLevel="1" thickBot="1" x14ac:dyDescent="0.3">
      <c r="C114" s="2"/>
      <c r="D114" s="12" t="s">
        <v>1352</v>
      </c>
      <c r="E114" s="7" t="s">
        <v>32</v>
      </c>
      <c r="G114" s="3"/>
    </row>
    <row r="115" spans="3:7" s="1" customFormat="1" ht="15.75" thickTop="1" thickBot="1" x14ac:dyDescent="0.25">
      <c r="C115" s="2"/>
      <c r="D115" s="2"/>
      <c r="E115" s="8"/>
      <c r="G115" s="3"/>
    </row>
    <row r="116" spans="3:7" s="1" customFormat="1" ht="29.25" thickTop="1" thickBot="1" x14ac:dyDescent="0.45">
      <c r="C116" s="2"/>
      <c r="D116" s="158" t="s">
        <v>1353</v>
      </c>
      <c r="E116" s="159"/>
      <c r="G116" s="3"/>
    </row>
    <row r="117" spans="3:7" s="1" customFormat="1" ht="19.5" thickTop="1" thickBot="1" x14ac:dyDescent="0.25">
      <c r="C117" s="2"/>
      <c r="D117" s="151" t="s">
        <v>1354</v>
      </c>
      <c r="E117" s="152"/>
      <c r="G117" s="3"/>
    </row>
    <row r="118" spans="3:7" s="1" customFormat="1" ht="30.75" outlineLevel="1" thickTop="1" x14ac:dyDescent="0.25">
      <c r="C118" s="2"/>
      <c r="D118" s="13" t="s">
        <v>1355</v>
      </c>
      <c r="E118" s="4" t="s">
        <v>117</v>
      </c>
      <c r="G118" s="3"/>
    </row>
    <row r="119" spans="3:7" s="1" customFormat="1" ht="30" outlineLevel="1" thickBot="1" x14ac:dyDescent="0.3">
      <c r="C119" s="2"/>
      <c r="D119" s="12" t="s">
        <v>1356</v>
      </c>
      <c r="E119" s="7" t="s">
        <v>1013</v>
      </c>
      <c r="G119" s="3"/>
    </row>
    <row r="120" spans="3:7" s="1" customFormat="1" ht="19.5" thickTop="1" thickBot="1" x14ac:dyDescent="0.25">
      <c r="C120" s="2"/>
      <c r="D120" s="151" t="s">
        <v>1357</v>
      </c>
      <c r="E120" s="152"/>
      <c r="G120" s="3"/>
    </row>
    <row r="121" spans="3:7" s="1" customFormat="1" ht="43.5" outlineLevel="1" thickTop="1" x14ac:dyDescent="0.2">
      <c r="C121" s="2"/>
      <c r="D121" s="21" t="s">
        <v>1358</v>
      </c>
      <c r="E121" s="4" t="s">
        <v>1396</v>
      </c>
      <c r="G121" s="3"/>
    </row>
    <row r="122" spans="3:7" s="1" customFormat="1" ht="42.75" outlineLevel="1" x14ac:dyDescent="0.2">
      <c r="C122" s="2"/>
      <c r="D122" s="15" t="s">
        <v>1359</v>
      </c>
      <c r="E122" s="6" t="s">
        <v>1383</v>
      </c>
      <c r="G122" s="3"/>
    </row>
    <row r="123" spans="3:7" s="1" customFormat="1" ht="42.75" outlineLevel="1" x14ac:dyDescent="0.2">
      <c r="C123" s="2"/>
      <c r="D123" s="15" t="s">
        <v>1360</v>
      </c>
      <c r="E123" s="6" t="s">
        <v>1397</v>
      </c>
      <c r="G123" s="3"/>
    </row>
    <row r="124" spans="3:7" s="1" customFormat="1" ht="43.5" outlineLevel="1" thickBot="1" x14ac:dyDescent="0.25">
      <c r="C124" s="2"/>
      <c r="D124" s="16" t="s">
        <v>1361</v>
      </c>
      <c r="E124" s="7" t="s">
        <v>1383</v>
      </c>
      <c r="G124" s="3"/>
    </row>
    <row r="125" spans="3:7" s="1" customFormat="1" ht="15.75" thickTop="1" thickBot="1" x14ac:dyDescent="0.25">
      <c r="C125" s="2"/>
      <c r="D125" s="151" t="s">
        <v>1447</v>
      </c>
      <c r="E125" s="152">
        <v>0</v>
      </c>
      <c r="G125" s="3"/>
    </row>
    <row r="126" spans="3:7" s="1" customFormat="1" ht="15" thickTop="1" x14ac:dyDescent="0.2">
      <c r="C126" s="2"/>
      <c r="D126" s="22"/>
      <c r="E126" s="23"/>
      <c r="G126" s="3"/>
    </row>
    <row r="132" spans="3:7" s="1" customFormat="1" x14ac:dyDescent="0.2">
      <c r="C132" s="2"/>
      <c r="D132" s="2"/>
      <c r="E132" s="8"/>
      <c r="G132" s="3"/>
    </row>
    <row r="133" spans="3:7" s="1" customFormat="1" x14ac:dyDescent="0.2">
      <c r="C133" s="2"/>
      <c r="D133" s="2"/>
      <c r="E133" s="8"/>
      <c r="G133" s="3"/>
    </row>
  </sheetData>
  <mergeCells count="32">
    <mergeCell ref="D120:E120"/>
    <mergeCell ref="D125:E125"/>
    <mergeCell ref="D105:E105"/>
    <mergeCell ref="D108:E108"/>
    <mergeCell ref="D109:E109"/>
    <mergeCell ref="D112:E112"/>
    <mergeCell ref="D116:E116"/>
    <mergeCell ref="D117:E117"/>
    <mergeCell ref="D102:E102"/>
    <mergeCell ref="D62:E62"/>
    <mergeCell ref="D63:E63"/>
    <mergeCell ref="D66:E66"/>
    <mergeCell ref="D71:E71"/>
    <mergeCell ref="D82:E82"/>
    <mergeCell ref="D88:E88"/>
    <mergeCell ref="D94:E94"/>
    <mergeCell ref="D99:E99"/>
    <mergeCell ref="D100:E100"/>
    <mergeCell ref="G76:G77"/>
    <mergeCell ref="D78:E78"/>
    <mergeCell ref="D35:E35"/>
    <mergeCell ref="D41:E41"/>
    <mergeCell ref="D46:E46"/>
    <mergeCell ref="D49:E49"/>
    <mergeCell ref="D52:E52"/>
    <mergeCell ref="D59:E59"/>
    <mergeCell ref="D28:E28"/>
    <mergeCell ref="D2:E2"/>
    <mergeCell ref="D16:E16"/>
    <mergeCell ref="D17:E17"/>
    <mergeCell ref="D24:E24"/>
    <mergeCell ref="D25:E25"/>
  </mergeCells>
  <hyperlinks>
    <hyperlink ref="G1" location="Übersicht!A1" display="zurück zur Übersicht" xr:uid="{45A0169A-7ACA-4E97-8FF4-F2A7F56FD5B4}"/>
  </hyperlinks>
  <pageMargins left="0.7" right="0.7" top="0.75" bottom="0.75" header="0.3" footer="0.3"/>
  <pageSetup paperSize="9" scale="46" orientation="portrait" verticalDpi="0" r:id="rId1"/>
  <rowBreaks count="2" manualBreakCount="2">
    <brk id="98" min="3" max="4" man="1"/>
    <brk id="115" min="3" max="4" man="1"/>
  </rowBreaks>
  <legacyDrawing r:id="rId2"/>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DECE2A-345C-4EBC-A8AD-715DB1F7ED0B}">
  <sheetPr codeName="Tabelle113">
    <outlinePr summaryBelow="0"/>
  </sheetPr>
  <dimension ref="A1:EY174"/>
  <sheetViews>
    <sheetView zoomScaleNormal="100" workbookViewId="0">
      <pane ySplit="1" topLeftCell="A2" activePane="bottomLeft" state="frozen"/>
      <selection sqref="A1:XFD1048576"/>
      <selection pane="bottomLeft"/>
    </sheetView>
  </sheetViews>
  <sheetFormatPr baseColWidth="10" defaultColWidth="10.85546875" defaultRowHeight="14.25" outlineLevelRow="1" x14ac:dyDescent="0.2"/>
  <cols>
    <col min="1" max="2" width="4" style="1" customWidth="1"/>
    <col min="3" max="3" width="1.5703125" style="2" customWidth="1"/>
    <col min="4" max="4" width="26.140625" style="2" customWidth="1"/>
    <col min="5" max="5" width="98.85546875" style="8" customWidth="1"/>
    <col min="6" max="6" width="1.5703125" style="1" customWidth="1"/>
    <col min="7" max="7" width="128.5703125" style="3" customWidth="1"/>
    <col min="8" max="155" width="10.85546875" style="1"/>
    <col min="156" max="16384" width="10.85546875" style="24"/>
  </cols>
  <sheetData>
    <row r="1" spans="3:8" s="1" customFormat="1" ht="50.1" customHeight="1" thickBot="1" x14ac:dyDescent="0.25">
      <c r="C1" s="2"/>
      <c r="D1" s="116" t="s">
        <v>1020</v>
      </c>
      <c r="G1" s="112" t="s">
        <v>1374</v>
      </c>
    </row>
    <row r="2" spans="3:8" s="1" customFormat="1" ht="29.25" thickTop="1" thickBot="1" x14ac:dyDescent="0.45">
      <c r="C2" s="2"/>
      <c r="D2" s="153" t="s">
        <v>1255</v>
      </c>
      <c r="E2" s="154"/>
      <c r="G2" s="3"/>
    </row>
    <row r="3" spans="3:8" s="1" customFormat="1" ht="30" outlineLevel="1" thickTop="1" x14ac:dyDescent="0.25">
      <c r="C3" s="2"/>
      <c r="D3" s="13" t="s">
        <v>1256</v>
      </c>
      <c r="E3" s="4" t="s">
        <v>1041</v>
      </c>
      <c r="G3" s="3"/>
      <c r="H3" s="5"/>
    </row>
    <row r="4" spans="3:8" s="1" customFormat="1" ht="15" outlineLevel="1" x14ac:dyDescent="0.25">
      <c r="C4" s="2"/>
      <c r="D4" s="10" t="s">
        <v>1257</v>
      </c>
      <c r="E4" s="6" t="s">
        <v>1631</v>
      </c>
      <c r="G4" s="3"/>
    </row>
    <row r="5" spans="3:8" s="1" customFormat="1" ht="15" outlineLevel="1" x14ac:dyDescent="0.25">
      <c r="C5" s="2"/>
      <c r="D5" s="10" t="s">
        <v>1258</v>
      </c>
      <c r="E5" s="6" t="s">
        <v>1021</v>
      </c>
      <c r="G5" s="3"/>
    </row>
    <row r="6" spans="3:8" s="1" customFormat="1" ht="15" outlineLevel="1" x14ac:dyDescent="0.25">
      <c r="C6" s="2"/>
      <c r="D6" s="10" t="s">
        <v>1259</v>
      </c>
      <c r="E6" s="6" t="s">
        <v>1022</v>
      </c>
      <c r="G6" s="3"/>
    </row>
    <row r="7" spans="3:8" s="1" customFormat="1" ht="15" outlineLevel="1" x14ac:dyDescent="0.25">
      <c r="C7" s="2"/>
      <c r="D7" s="10" t="s">
        <v>371</v>
      </c>
      <c r="E7" s="6" t="s">
        <v>1023</v>
      </c>
      <c r="G7" s="3"/>
    </row>
    <row r="8" spans="3:8" s="1" customFormat="1" ht="15" outlineLevel="1" x14ac:dyDescent="0.25">
      <c r="C8" s="2"/>
      <c r="D8" s="10" t="s">
        <v>1260</v>
      </c>
      <c r="E8" s="6" t="s">
        <v>1024</v>
      </c>
      <c r="G8" s="3"/>
    </row>
    <row r="9" spans="3:8" s="1" customFormat="1" ht="30" outlineLevel="1" x14ac:dyDescent="0.25">
      <c r="C9" s="2"/>
      <c r="D9" s="10" t="s">
        <v>1261</v>
      </c>
      <c r="E9" s="6" t="s">
        <v>1026</v>
      </c>
      <c r="G9" s="3"/>
    </row>
    <row r="10" spans="3:8" s="1" customFormat="1" ht="28.5" outlineLevel="1" x14ac:dyDescent="0.2">
      <c r="C10" s="2"/>
      <c r="D10" s="72" t="s">
        <v>1262</v>
      </c>
      <c r="E10" s="55" t="s">
        <v>1025</v>
      </c>
      <c r="G10" s="3"/>
    </row>
    <row r="11" spans="3:8" s="1" customFormat="1" ht="45" outlineLevel="1" x14ac:dyDescent="0.25">
      <c r="C11" s="2"/>
      <c r="D11" s="10" t="s">
        <v>1263</v>
      </c>
      <c r="E11" s="6">
        <v>120</v>
      </c>
      <c r="G11" s="3"/>
    </row>
    <row r="12" spans="3:8" s="1" customFormat="1" ht="28.5" outlineLevel="1" x14ac:dyDescent="0.2">
      <c r="C12" s="2"/>
      <c r="D12" s="15" t="s">
        <v>1264</v>
      </c>
      <c r="E12" s="27">
        <v>120</v>
      </c>
      <c r="G12" s="3"/>
    </row>
    <row r="13" spans="3:8" s="1" customFormat="1" ht="28.5" outlineLevel="1" x14ac:dyDescent="0.2">
      <c r="C13" s="2"/>
      <c r="D13" s="15" t="s">
        <v>1265</v>
      </c>
      <c r="E13" s="27">
        <v>0</v>
      </c>
      <c r="G13" s="3"/>
    </row>
    <row r="14" spans="3:8" s="1" customFormat="1" ht="15" outlineLevel="1" thickBot="1" x14ac:dyDescent="0.25">
      <c r="C14" s="2"/>
      <c r="D14" s="16" t="s">
        <v>1266</v>
      </c>
      <c r="E14" s="91">
        <v>0</v>
      </c>
      <c r="G14" s="3"/>
    </row>
    <row r="15" spans="3:8" ht="15.75" thickTop="1" thickBot="1" x14ac:dyDescent="0.25"/>
    <row r="16" spans="3:8" ht="29.25" thickTop="1" thickBot="1" x14ac:dyDescent="0.45">
      <c r="D16" s="153" t="s">
        <v>1267</v>
      </c>
      <c r="E16" s="154"/>
    </row>
    <row r="17" spans="3:7" s="1" customFormat="1" ht="21.75" thickTop="1" thickBot="1" x14ac:dyDescent="0.35">
      <c r="C17" s="2"/>
      <c r="D17" s="155" t="s">
        <v>1268</v>
      </c>
      <c r="E17" s="156"/>
      <c r="G17" s="3"/>
    </row>
    <row r="18" spans="3:7" s="1" customFormat="1" ht="45.75" outlineLevel="1" thickTop="1" x14ac:dyDescent="0.25">
      <c r="C18" s="2"/>
      <c r="D18" s="13" t="s">
        <v>1269</v>
      </c>
      <c r="E18" s="4" t="s">
        <v>286</v>
      </c>
      <c r="G18" s="3"/>
    </row>
    <row r="19" spans="3:7" s="1" customFormat="1" ht="15" outlineLevel="1" x14ac:dyDescent="0.25">
      <c r="C19" s="2"/>
      <c r="D19" s="10" t="s">
        <v>1270</v>
      </c>
      <c r="E19" s="6" t="s">
        <v>199</v>
      </c>
      <c r="G19" s="3"/>
    </row>
    <row r="20" spans="3:7" s="1" customFormat="1" ht="28.5" outlineLevel="1" x14ac:dyDescent="0.2">
      <c r="C20" s="2"/>
      <c r="D20" s="9" t="s">
        <v>1271</v>
      </c>
      <c r="E20" s="11" t="s">
        <v>1027</v>
      </c>
      <c r="G20" s="3"/>
    </row>
    <row r="21" spans="3:7" s="1" customFormat="1" ht="45" outlineLevel="1" x14ac:dyDescent="0.25">
      <c r="C21" s="2"/>
      <c r="D21" s="10" t="s">
        <v>1272</v>
      </c>
      <c r="E21" s="6" t="s">
        <v>36</v>
      </c>
      <c r="G21" s="3"/>
    </row>
    <row r="22" spans="3:7" s="1" customFormat="1" ht="29.25" outlineLevel="1" thickBot="1" x14ac:dyDescent="0.25">
      <c r="C22" s="2"/>
      <c r="D22" s="44" t="s">
        <v>1273</v>
      </c>
      <c r="E22" s="45" t="s">
        <v>23</v>
      </c>
      <c r="G22" s="3"/>
    </row>
    <row r="23" spans="3:7" ht="15.75" thickTop="1" thickBot="1" x14ac:dyDescent="0.25"/>
    <row r="24" spans="3:7" s="1" customFormat="1" ht="21.75" thickTop="1" thickBot="1" x14ac:dyDescent="0.35">
      <c r="C24" s="2"/>
      <c r="D24" s="145" t="s">
        <v>1274</v>
      </c>
      <c r="E24" s="146"/>
      <c r="G24" s="3"/>
    </row>
    <row r="25" spans="3:7" s="1" customFormat="1" ht="19.5" thickTop="1" thickBot="1" x14ac:dyDescent="0.25">
      <c r="C25" s="2"/>
      <c r="D25" s="151" t="s">
        <v>1275</v>
      </c>
      <c r="E25" s="152"/>
      <c r="G25" s="28"/>
    </row>
    <row r="26" spans="3:7" s="1" customFormat="1" ht="44.25" outlineLevel="1" thickTop="1" x14ac:dyDescent="0.25">
      <c r="C26" s="2"/>
      <c r="D26" s="13" t="s">
        <v>1276</v>
      </c>
      <c r="E26" s="4" t="s">
        <v>134</v>
      </c>
      <c r="G26" s="3"/>
    </row>
    <row r="27" spans="3:7" s="1" customFormat="1" ht="45.75" outlineLevel="1" thickBot="1" x14ac:dyDescent="0.3">
      <c r="C27" s="2"/>
      <c r="D27" s="12" t="s">
        <v>1277</v>
      </c>
      <c r="E27" s="31">
        <v>1000</v>
      </c>
      <c r="G27" s="3"/>
    </row>
    <row r="28" spans="3:7" s="1" customFormat="1" ht="19.5" thickTop="1" thickBot="1" x14ac:dyDescent="0.25">
      <c r="C28" s="2"/>
      <c r="D28" s="151" t="s">
        <v>1278</v>
      </c>
      <c r="E28" s="152"/>
      <c r="G28" s="28"/>
    </row>
    <row r="29" spans="3:7" s="1" customFormat="1" ht="30.75" outlineLevel="1" thickTop="1" x14ac:dyDescent="0.25">
      <c r="C29" s="2"/>
      <c r="D29" s="13" t="s">
        <v>1279</v>
      </c>
      <c r="E29" s="111" t="s">
        <v>1028</v>
      </c>
      <c r="G29" s="3"/>
    </row>
    <row r="30" spans="3:7" s="1" customFormat="1" ht="30" outlineLevel="1" x14ac:dyDescent="0.25">
      <c r="C30" s="2"/>
      <c r="D30" s="10" t="s">
        <v>1280</v>
      </c>
      <c r="E30" s="6" t="s">
        <v>550</v>
      </c>
      <c r="G30" s="3"/>
    </row>
    <row r="31" spans="3:7" s="1" customFormat="1" ht="60" outlineLevel="1" x14ac:dyDescent="0.25">
      <c r="C31" s="2"/>
      <c r="D31" s="10" t="s">
        <v>1281</v>
      </c>
      <c r="E31" s="6" t="s">
        <v>41</v>
      </c>
      <c r="G31" s="3"/>
    </row>
    <row r="32" spans="3:7" s="1" customFormat="1" ht="30" outlineLevel="1" x14ac:dyDescent="0.25">
      <c r="C32" s="2"/>
      <c r="D32" s="10" t="s">
        <v>1282</v>
      </c>
      <c r="E32" s="6" t="s">
        <v>225</v>
      </c>
      <c r="G32" s="3"/>
    </row>
    <row r="33" spans="3:7" s="1" customFormat="1" ht="30" outlineLevel="1" x14ac:dyDescent="0.25">
      <c r="C33" s="2"/>
      <c r="D33" s="10" t="s">
        <v>1283</v>
      </c>
      <c r="E33" s="6" t="s">
        <v>31</v>
      </c>
      <c r="G33" s="3"/>
    </row>
    <row r="34" spans="3:7" s="1" customFormat="1" ht="29.25" outlineLevel="1" thickBot="1" x14ac:dyDescent="0.25">
      <c r="C34" s="2"/>
      <c r="D34" s="16" t="s">
        <v>1284</v>
      </c>
      <c r="E34" s="7" t="s">
        <v>62</v>
      </c>
      <c r="G34" s="3"/>
    </row>
    <row r="35" spans="3:7" s="1" customFormat="1" ht="19.5" thickTop="1" thickBot="1" x14ac:dyDescent="0.25">
      <c r="C35" s="2"/>
      <c r="D35" s="151" t="s">
        <v>1285</v>
      </c>
      <c r="E35" s="152"/>
      <c r="G35" s="3"/>
    </row>
    <row r="36" spans="3:7" s="1" customFormat="1" ht="15.75" outlineLevel="1" thickTop="1" x14ac:dyDescent="0.25">
      <c r="C36" s="2"/>
      <c r="D36" s="13" t="s">
        <v>1286</v>
      </c>
      <c r="E36" s="4" t="s">
        <v>32</v>
      </c>
      <c r="G36" s="3"/>
    </row>
    <row r="37" spans="3:7" s="1" customFormat="1" ht="15" outlineLevel="1" x14ac:dyDescent="0.25">
      <c r="C37" s="2"/>
      <c r="D37" s="10" t="s">
        <v>1287</v>
      </c>
      <c r="E37" s="6" t="s">
        <v>28</v>
      </c>
      <c r="G37" s="3"/>
    </row>
    <row r="38" spans="3:7" s="1" customFormat="1" ht="15" outlineLevel="1" x14ac:dyDescent="0.25">
      <c r="C38" s="2"/>
      <c r="D38" s="10" t="s">
        <v>1288</v>
      </c>
      <c r="E38" s="6" t="s">
        <v>284</v>
      </c>
      <c r="G38" s="3"/>
    </row>
    <row r="39" spans="3:7" s="1" customFormat="1" ht="15" outlineLevel="1" x14ac:dyDescent="0.25">
      <c r="C39" s="2"/>
      <c r="D39" s="10" t="s">
        <v>1289</v>
      </c>
      <c r="E39" s="6" t="s">
        <v>30</v>
      </c>
      <c r="G39" s="3"/>
    </row>
    <row r="40" spans="3:7" s="1" customFormat="1" ht="45.75" outlineLevel="1" thickBot="1" x14ac:dyDescent="0.3">
      <c r="C40" s="2"/>
      <c r="D40" s="12" t="s">
        <v>1290</v>
      </c>
      <c r="E40" s="7" t="s">
        <v>31</v>
      </c>
      <c r="G40" s="3"/>
    </row>
    <row r="41" spans="3:7" s="1" customFormat="1" ht="19.5" thickTop="1" thickBot="1" x14ac:dyDescent="0.25">
      <c r="C41" s="2"/>
      <c r="D41" s="151" t="s">
        <v>1291</v>
      </c>
      <c r="E41" s="152"/>
      <c r="G41" s="3"/>
    </row>
    <row r="42" spans="3:7" s="1" customFormat="1" ht="15.75" outlineLevel="1" thickTop="1" x14ac:dyDescent="0.25">
      <c r="C42" s="2"/>
      <c r="D42" s="13" t="s">
        <v>1292</v>
      </c>
      <c r="E42" s="4" t="s">
        <v>22</v>
      </c>
      <c r="G42" s="3"/>
    </row>
    <row r="43" spans="3:7" s="1" customFormat="1" ht="15" outlineLevel="1" x14ac:dyDescent="0.25">
      <c r="C43" s="2"/>
      <c r="D43" s="10" t="s">
        <v>1293</v>
      </c>
      <c r="E43" s="6" t="s">
        <v>22</v>
      </c>
      <c r="G43" s="3"/>
    </row>
    <row r="44" spans="3:7" s="1" customFormat="1" ht="15" outlineLevel="1" x14ac:dyDescent="0.25">
      <c r="C44" s="2"/>
      <c r="D44" s="10" t="s">
        <v>1294</v>
      </c>
      <c r="E44" s="6" t="s">
        <v>32</v>
      </c>
      <c r="G44" s="3"/>
    </row>
    <row r="45" spans="3:7" s="1" customFormat="1" ht="30.75" outlineLevel="1" thickBot="1" x14ac:dyDescent="0.3">
      <c r="C45" s="2"/>
      <c r="D45" s="12" t="s">
        <v>1295</v>
      </c>
      <c r="E45" s="7" t="s">
        <v>34</v>
      </c>
      <c r="G45" s="3"/>
    </row>
    <row r="46" spans="3:7" s="1" customFormat="1" ht="19.5" thickTop="1" thickBot="1" x14ac:dyDescent="0.25">
      <c r="C46" s="2"/>
      <c r="D46" s="151" t="s">
        <v>1296</v>
      </c>
      <c r="E46" s="152"/>
      <c r="G46" s="3"/>
    </row>
    <row r="47" spans="3:7" s="1" customFormat="1" ht="15.75" outlineLevel="1" thickTop="1" x14ac:dyDescent="0.25">
      <c r="C47" s="2"/>
      <c r="D47" s="13" t="s">
        <v>1297</v>
      </c>
      <c r="E47" s="4" t="s">
        <v>22</v>
      </c>
      <c r="G47" s="3"/>
    </row>
    <row r="48" spans="3:7" s="1" customFormat="1" ht="15.75" outlineLevel="1" thickBot="1" x14ac:dyDescent="0.3">
      <c r="C48" s="2"/>
      <c r="D48" s="12" t="s">
        <v>114</v>
      </c>
      <c r="E48" s="7" t="s">
        <v>22</v>
      </c>
      <c r="G48" s="3"/>
    </row>
    <row r="49" spans="3:7" s="1" customFormat="1" ht="19.5" thickTop="1" thickBot="1" x14ac:dyDescent="0.25">
      <c r="C49" s="2"/>
      <c r="D49" s="151" t="s">
        <v>1298</v>
      </c>
      <c r="E49" s="152"/>
      <c r="G49" s="3"/>
    </row>
    <row r="50" spans="3:7" s="1" customFormat="1" ht="30.75" outlineLevel="1" thickTop="1" x14ac:dyDescent="0.25">
      <c r="C50" s="2"/>
      <c r="D50" s="13" t="s">
        <v>1112</v>
      </c>
      <c r="E50" s="4" t="s">
        <v>22</v>
      </c>
      <c r="G50" s="3"/>
    </row>
    <row r="51" spans="3:7" s="1" customFormat="1" ht="30.75" outlineLevel="1" thickBot="1" x14ac:dyDescent="0.3">
      <c r="C51" s="2"/>
      <c r="D51" s="12" t="s">
        <v>1299</v>
      </c>
      <c r="E51" s="7" t="s">
        <v>22</v>
      </c>
      <c r="G51" s="3"/>
    </row>
    <row r="52" spans="3:7" s="1" customFormat="1" ht="19.5" thickTop="1" thickBot="1" x14ac:dyDescent="0.25">
      <c r="C52" s="2"/>
      <c r="D52" s="151" t="s">
        <v>1300</v>
      </c>
      <c r="E52" s="152"/>
      <c r="G52" s="3"/>
    </row>
    <row r="53" spans="3:7" s="1" customFormat="1" ht="30.75" outlineLevel="1" thickTop="1" x14ac:dyDescent="0.25">
      <c r="C53" s="2"/>
      <c r="D53" s="13" t="s">
        <v>1301</v>
      </c>
      <c r="E53" s="4" t="s">
        <v>32</v>
      </c>
      <c r="G53" s="3"/>
    </row>
    <row r="54" spans="3:7" s="1" customFormat="1" outlineLevel="1" x14ac:dyDescent="0.2">
      <c r="C54" s="2"/>
      <c r="D54" s="15" t="s">
        <v>1302</v>
      </c>
      <c r="E54" s="27" t="s">
        <v>32</v>
      </c>
      <c r="G54" s="3"/>
    </row>
    <row r="55" spans="3:7" s="1" customFormat="1" outlineLevel="1" x14ac:dyDescent="0.2">
      <c r="C55" s="2"/>
      <c r="D55" s="15" t="s">
        <v>1303</v>
      </c>
      <c r="E55" s="27" t="s">
        <v>32</v>
      </c>
      <c r="G55" s="3"/>
    </row>
    <row r="56" spans="3:7" s="1" customFormat="1" outlineLevel="1" x14ac:dyDescent="0.2">
      <c r="C56" s="2"/>
      <c r="D56" s="15" t="s">
        <v>1304</v>
      </c>
      <c r="E56" s="27" t="s">
        <v>32</v>
      </c>
      <c r="G56" s="3"/>
    </row>
    <row r="57" spans="3:7" s="1" customFormat="1" ht="28.5" outlineLevel="1" x14ac:dyDescent="0.2">
      <c r="C57" s="2"/>
      <c r="D57" s="15" t="s">
        <v>1305</v>
      </c>
      <c r="E57" s="27" t="s">
        <v>32</v>
      </c>
      <c r="G57" s="3"/>
    </row>
    <row r="58" spans="3:7" s="1" customFormat="1" ht="15" outlineLevel="1" thickBot="1" x14ac:dyDescent="0.25">
      <c r="C58" s="2"/>
      <c r="D58" s="16" t="s">
        <v>1306</v>
      </c>
      <c r="E58" s="91" t="s">
        <v>34</v>
      </c>
      <c r="G58" s="3"/>
    </row>
    <row r="59" spans="3:7" s="1" customFormat="1" ht="19.5" thickTop="1" thickBot="1" x14ac:dyDescent="0.25">
      <c r="C59" s="2"/>
      <c r="D59" s="151" t="s">
        <v>1307</v>
      </c>
      <c r="E59" s="152"/>
      <c r="G59" s="3"/>
    </row>
    <row r="60" spans="3:7" s="1" customFormat="1" ht="16.5" thickTop="1" thickBot="1" x14ac:dyDescent="0.3">
      <c r="C60" s="2"/>
      <c r="D60" s="46"/>
      <c r="E60" s="47" t="s">
        <v>34</v>
      </c>
      <c r="G60" s="3"/>
    </row>
    <row r="61" spans="3:7" s="1" customFormat="1" ht="15.75" thickTop="1" thickBot="1" x14ac:dyDescent="0.25">
      <c r="C61" s="2"/>
      <c r="D61" s="2"/>
      <c r="E61" s="8"/>
      <c r="G61" s="3"/>
    </row>
    <row r="62" spans="3:7" s="1" customFormat="1" ht="21.75" thickTop="1" thickBot="1" x14ac:dyDescent="0.35">
      <c r="C62" s="2"/>
      <c r="D62" s="145" t="s">
        <v>1308</v>
      </c>
      <c r="E62" s="146"/>
      <c r="G62" s="3"/>
    </row>
    <row r="63" spans="3:7" s="1" customFormat="1" ht="19.5" thickTop="1" thickBot="1" x14ac:dyDescent="0.25">
      <c r="C63" s="2"/>
      <c r="D63" s="151" t="s">
        <v>1309</v>
      </c>
      <c r="E63" s="152"/>
      <c r="G63" s="3"/>
    </row>
    <row r="64" spans="3:7" s="1" customFormat="1" ht="30.75" outlineLevel="1" thickTop="1" x14ac:dyDescent="0.25">
      <c r="C64" s="2"/>
      <c r="D64" s="13" t="s">
        <v>290</v>
      </c>
      <c r="E64" s="4" t="s">
        <v>32</v>
      </c>
      <c r="F64" s="18"/>
      <c r="G64" s="3"/>
    </row>
    <row r="65" spans="3:7" s="1" customFormat="1" ht="15.75" outlineLevel="1" thickBot="1" x14ac:dyDescent="0.3">
      <c r="C65" s="2"/>
      <c r="D65" s="12" t="s">
        <v>1310</v>
      </c>
      <c r="E65" s="7" t="s">
        <v>22</v>
      </c>
      <c r="G65" s="3"/>
    </row>
    <row r="66" spans="3:7" s="1" customFormat="1" ht="19.5" thickTop="1" thickBot="1" x14ac:dyDescent="0.25">
      <c r="C66" s="2"/>
      <c r="D66" s="151" t="s">
        <v>1311</v>
      </c>
      <c r="E66" s="152"/>
      <c r="G66" s="3"/>
    </row>
    <row r="67" spans="3:7" s="1" customFormat="1" ht="15.75" outlineLevel="1" thickTop="1" x14ac:dyDescent="0.25">
      <c r="C67" s="2"/>
      <c r="D67" s="13" t="s">
        <v>1312</v>
      </c>
      <c r="E67" s="4" t="s">
        <v>22</v>
      </c>
      <c r="G67" s="3"/>
    </row>
    <row r="68" spans="3:7" s="1" customFormat="1" ht="15" outlineLevel="1" x14ac:dyDescent="0.25">
      <c r="C68" s="2"/>
      <c r="D68" s="10" t="s">
        <v>1313</v>
      </c>
      <c r="E68" s="6" t="s">
        <v>22</v>
      </c>
      <c r="G68" s="3"/>
    </row>
    <row r="69" spans="3:7" s="1" customFormat="1" ht="30.75" outlineLevel="1" thickBot="1" x14ac:dyDescent="0.3">
      <c r="C69" s="2"/>
      <c r="D69" s="12" t="s">
        <v>1314</v>
      </c>
      <c r="E69" s="7" t="s">
        <v>72</v>
      </c>
      <c r="G69" s="3"/>
    </row>
    <row r="70" spans="3:7" s="1" customFormat="1" ht="15.75" thickTop="1" thickBot="1" x14ac:dyDescent="0.25">
      <c r="C70" s="2"/>
      <c r="D70" s="2"/>
      <c r="E70" s="8"/>
      <c r="G70" s="3"/>
    </row>
    <row r="71" spans="3:7" s="1" customFormat="1" ht="21.75" thickTop="1" thickBot="1" x14ac:dyDescent="0.35">
      <c r="C71" s="2"/>
      <c r="D71" s="145" t="s">
        <v>1315</v>
      </c>
      <c r="E71" s="146"/>
      <c r="G71" s="3"/>
    </row>
    <row r="72" spans="3:7" s="1" customFormat="1" ht="44.25" outlineLevel="1" thickTop="1" x14ac:dyDescent="0.25">
      <c r="C72" s="2"/>
      <c r="D72" s="13" t="s">
        <v>1316</v>
      </c>
      <c r="E72" s="4" t="s">
        <v>20</v>
      </c>
      <c r="G72" s="3"/>
    </row>
    <row r="73" spans="3:7" s="1" customFormat="1" ht="30" outlineLevel="1" x14ac:dyDescent="0.25">
      <c r="C73" s="2"/>
      <c r="D73" s="10" t="s">
        <v>1317</v>
      </c>
      <c r="E73" s="6" t="s">
        <v>352</v>
      </c>
      <c r="G73" s="3"/>
    </row>
    <row r="74" spans="3:7" s="1" customFormat="1" ht="30" outlineLevel="1" x14ac:dyDescent="0.25">
      <c r="C74" s="2"/>
      <c r="D74" s="10" t="s">
        <v>1318</v>
      </c>
      <c r="E74" s="6" t="s">
        <v>176</v>
      </c>
      <c r="G74" s="3"/>
    </row>
    <row r="75" spans="3:7" s="1" customFormat="1" ht="30" outlineLevel="1" x14ac:dyDescent="0.25">
      <c r="C75" s="2"/>
      <c r="D75" s="10" t="s">
        <v>1319</v>
      </c>
      <c r="E75" s="6" t="s">
        <v>195</v>
      </c>
      <c r="G75" s="3"/>
    </row>
    <row r="76" spans="3:7" s="1" customFormat="1" ht="30" outlineLevel="1" x14ac:dyDescent="0.25">
      <c r="C76" s="2"/>
      <c r="D76" s="10" t="s">
        <v>1320</v>
      </c>
      <c r="E76" s="6" t="s">
        <v>1431</v>
      </c>
      <c r="G76" s="157"/>
    </row>
    <row r="77" spans="3:7" s="1" customFormat="1" ht="15" outlineLevel="1" thickBot="1" x14ac:dyDescent="0.25">
      <c r="C77" s="2"/>
      <c r="D77" s="44" t="s">
        <v>1321</v>
      </c>
      <c r="E77" s="45" t="s">
        <v>23</v>
      </c>
      <c r="G77" s="157"/>
    </row>
    <row r="78" spans="3:7" s="1" customFormat="1" ht="19.5" thickTop="1" thickBot="1" x14ac:dyDescent="0.25">
      <c r="C78" s="2"/>
      <c r="D78" s="151" t="s">
        <v>1322</v>
      </c>
      <c r="E78" s="152"/>
      <c r="G78" s="3"/>
    </row>
    <row r="79" spans="3:7" s="1" customFormat="1" ht="30" outlineLevel="1" thickTop="1" x14ac:dyDescent="0.25">
      <c r="C79" s="2"/>
      <c r="D79" s="13" t="s">
        <v>1323</v>
      </c>
      <c r="E79" s="4" t="s">
        <v>506</v>
      </c>
      <c r="G79" s="3"/>
    </row>
    <row r="80" spans="3:7" s="1" customFormat="1" ht="28.5" outlineLevel="1" x14ac:dyDescent="0.2">
      <c r="C80" s="2"/>
      <c r="D80" s="15" t="s">
        <v>1324</v>
      </c>
      <c r="E80" s="27" t="s">
        <v>23</v>
      </c>
      <c r="G80" s="3"/>
    </row>
    <row r="81" spans="3:7" s="1" customFormat="1" ht="15.75" outlineLevel="1" thickBot="1" x14ac:dyDescent="0.3">
      <c r="C81" s="2"/>
      <c r="D81" s="12" t="s">
        <v>1325</v>
      </c>
      <c r="E81" s="56" t="s">
        <v>23</v>
      </c>
      <c r="G81" s="3"/>
    </row>
    <row r="82" spans="3:7" s="1" customFormat="1" ht="19.5" thickTop="1" thickBot="1" x14ac:dyDescent="0.25">
      <c r="C82" s="2"/>
      <c r="D82" s="151" t="s">
        <v>1326</v>
      </c>
      <c r="E82" s="152"/>
      <c r="G82" s="28"/>
    </row>
    <row r="83" spans="3:7" s="1" customFormat="1" ht="30.75" outlineLevel="1" thickTop="1" x14ac:dyDescent="0.25">
      <c r="C83" s="2"/>
      <c r="D83" s="13" t="s">
        <v>1327</v>
      </c>
      <c r="E83" s="4" t="s">
        <v>72</v>
      </c>
      <c r="G83" s="3"/>
    </row>
    <row r="84" spans="3:7" s="1" customFormat="1" ht="30" outlineLevel="1" x14ac:dyDescent="0.25">
      <c r="C84" s="2"/>
      <c r="D84" s="10" t="s">
        <v>1328</v>
      </c>
      <c r="E84" s="6" t="s">
        <v>72</v>
      </c>
      <c r="G84" s="3"/>
    </row>
    <row r="85" spans="3:7" s="1" customFormat="1" ht="60" outlineLevel="1" x14ac:dyDescent="0.25">
      <c r="C85" s="2"/>
      <c r="D85" s="10" t="s">
        <v>1329</v>
      </c>
      <c r="E85" s="6" t="s">
        <v>22</v>
      </c>
      <c r="G85" s="3"/>
    </row>
    <row r="86" spans="3:7" s="1" customFormat="1" ht="30" outlineLevel="1" x14ac:dyDescent="0.25">
      <c r="C86" s="2"/>
      <c r="D86" s="10" t="s">
        <v>1330</v>
      </c>
      <c r="E86" s="6" t="s">
        <v>72</v>
      </c>
      <c r="G86" s="3"/>
    </row>
    <row r="87" spans="3:7" s="1" customFormat="1" ht="30.75" outlineLevel="1" thickBot="1" x14ac:dyDescent="0.3">
      <c r="C87" s="2"/>
      <c r="D87" s="12" t="s">
        <v>1331</v>
      </c>
      <c r="E87" s="7" t="s">
        <v>32</v>
      </c>
      <c r="G87" s="3"/>
    </row>
    <row r="88" spans="3:7" s="1" customFormat="1" ht="19.5" thickTop="1" thickBot="1" x14ac:dyDescent="0.25">
      <c r="C88" s="2"/>
      <c r="D88" s="151" t="s">
        <v>1332</v>
      </c>
      <c r="E88" s="152"/>
      <c r="G88" s="3"/>
    </row>
    <row r="89" spans="3:7" s="1" customFormat="1" ht="15.75" outlineLevel="1" thickTop="1" x14ac:dyDescent="0.25">
      <c r="C89" s="2"/>
      <c r="D89" s="13" t="s">
        <v>1333</v>
      </c>
      <c r="E89" s="4" t="s">
        <v>32</v>
      </c>
      <c r="G89" s="3"/>
    </row>
    <row r="90" spans="3:7" s="1" customFormat="1" ht="15" outlineLevel="1" x14ac:dyDescent="0.25">
      <c r="C90" s="2"/>
      <c r="D90" s="10" t="s">
        <v>1334</v>
      </c>
      <c r="E90" s="6" t="s">
        <v>27</v>
      </c>
      <c r="G90" s="3"/>
    </row>
    <row r="91" spans="3:7" s="1" customFormat="1" ht="43.5" outlineLevel="1" x14ac:dyDescent="0.25">
      <c r="C91" s="2"/>
      <c r="D91" s="10" t="s">
        <v>1335</v>
      </c>
      <c r="E91" s="6" t="s">
        <v>20</v>
      </c>
      <c r="G91" s="3"/>
    </row>
    <row r="92" spans="3:7" s="1" customFormat="1" ht="30" outlineLevel="1" x14ac:dyDescent="0.25">
      <c r="C92" s="2"/>
      <c r="D92" s="10" t="s">
        <v>1332</v>
      </c>
      <c r="E92" s="6" t="s">
        <v>31</v>
      </c>
      <c r="G92" s="3"/>
    </row>
    <row r="93" spans="3:7" s="1" customFormat="1" ht="15" outlineLevel="1" thickBot="1" x14ac:dyDescent="0.25">
      <c r="C93" s="2"/>
      <c r="D93" s="20" t="s">
        <v>1271</v>
      </c>
      <c r="E93" s="14">
        <v>0</v>
      </c>
      <c r="G93" s="3"/>
    </row>
    <row r="94" spans="3:7" s="1" customFormat="1" ht="19.5" thickTop="1" thickBot="1" x14ac:dyDescent="0.25">
      <c r="C94" s="2"/>
      <c r="D94" s="151" t="s">
        <v>1336</v>
      </c>
      <c r="E94" s="152"/>
      <c r="G94" s="3"/>
    </row>
    <row r="95" spans="3:7" s="1" customFormat="1" ht="15.75" outlineLevel="1" thickTop="1" x14ac:dyDescent="0.25">
      <c r="C95" s="2"/>
      <c r="D95" s="13" t="s">
        <v>1337</v>
      </c>
      <c r="E95" s="4" t="s">
        <v>72</v>
      </c>
      <c r="G95" s="3"/>
    </row>
    <row r="96" spans="3:7" s="1" customFormat="1" ht="15" outlineLevel="1" x14ac:dyDescent="0.25">
      <c r="C96" s="2"/>
      <c r="D96" s="10" t="s">
        <v>1338</v>
      </c>
      <c r="E96" s="6" t="s">
        <v>72</v>
      </c>
      <c r="G96" s="3"/>
    </row>
    <row r="97" spans="3:7" s="1" customFormat="1" ht="15.75" outlineLevel="1" thickBot="1" x14ac:dyDescent="0.3">
      <c r="C97" s="2"/>
      <c r="D97" s="12" t="s">
        <v>1339</v>
      </c>
      <c r="E97" s="7" t="s">
        <v>34</v>
      </c>
      <c r="G97" s="3"/>
    </row>
    <row r="98" spans="3:7" s="1" customFormat="1" ht="15.75" thickTop="1" thickBot="1" x14ac:dyDescent="0.25">
      <c r="C98" s="2"/>
      <c r="D98" s="2"/>
      <c r="E98" s="8"/>
      <c r="G98" s="3"/>
    </row>
    <row r="99" spans="3:7" s="1" customFormat="1" ht="21.75" thickTop="1" thickBot="1" x14ac:dyDescent="0.35">
      <c r="C99" s="2"/>
      <c r="D99" s="145" t="s">
        <v>1340</v>
      </c>
      <c r="E99" s="146"/>
      <c r="G99" s="17"/>
    </row>
    <row r="100" spans="3:7" s="1" customFormat="1" ht="19.5" thickTop="1" thickBot="1" x14ac:dyDescent="0.25">
      <c r="C100" s="2"/>
      <c r="D100" s="151" t="s">
        <v>1341</v>
      </c>
      <c r="E100" s="152"/>
      <c r="G100" s="17"/>
    </row>
    <row r="101" spans="3:7" s="1" customFormat="1" ht="16.5" outlineLevel="1" thickTop="1" thickBot="1" x14ac:dyDescent="0.3">
      <c r="C101" s="2"/>
      <c r="D101" s="46" t="s">
        <v>1342</v>
      </c>
      <c r="E101" s="47" t="s">
        <v>22</v>
      </c>
      <c r="G101" s="3"/>
    </row>
    <row r="102" spans="3:7" s="1" customFormat="1" ht="19.5" thickTop="1" thickBot="1" x14ac:dyDescent="0.25">
      <c r="C102" s="2"/>
      <c r="D102" s="151" t="s">
        <v>1343</v>
      </c>
      <c r="E102" s="152"/>
      <c r="G102" s="3"/>
    </row>
    <row r="103" spans="3:7" s="1" customFormat="1" ht="15.75" outlineLevel="1" thickTop="1" x14ac:dyDescent="0.25">
      <c r="C103" s="2"/>
      <c r="D103" s="13" t="s">
        <v>1344</v>
      </c>
      <c r="E103" s="4" t="s">
        <v>22</v>
      </c>
      <c r="G103" s="3"/>
    </row>
    <row r="104" spans="3:7" s="1" customFormat="1" ht="45.75" outlineLevel="1" thickBot="1" x14ac:dyDescent="0.3">
      <c r="C104" s="2"/>
      <c r="D104" s="12" t="s">
        <v>1345</v>
      </c>
      <c r="E104" s="7" t="s">
        <v>22</v>
      </c>
      <c r="G104" s="3"/>
    </row>
    <row r="105" spans="3:7" s="1" customFormat="1" ht="19.5" thickTop="1" thickBot="1" x14ac:dyDescent="0.25">
      <c r="C105" s="2"/>
      <c r="D105" s="151" t="s">
        <v>1307</v>
      </c>
      <c r="E105" s="152"/>
      <c r="G105" s="3"/>
    </row>
    <row r="106" spans="3:7" s="1" customFormat="1" ht="16.5" thickTop="1" thickBot="1" x14ac:dyDescent="0.3">
      <c r="C106" s="2"/>
      <c r="D106" s="46"/>
      <c r="E106" s="47" t="s">
        <v>34</v>
      </c>
      <c r="G106" s="3"/>
    </row>
    <row r="107" spans="3:7" s="1" customFormat="1" ht="15.75" thickTop="1" thickBot="1" x14ac:dyDescent="0.25">
      <c r="C107" s="2"/>
      <c r="D107" s="2"/>
      <c r="E107" s="8"/>
      <c r="G107" s="3"/>
    </row>
    <row r="108" spans="3:7" s="1" customFormat="1" ht="21.75" thickTop="1" thickBot="1" x14ac:dyDescent="0.35">
      <c r="C108" s="2"/>
      <c r="D108" s="145" t="s">
        <v>1346</v>
      </c>
      <c r="E108" s="146"/>
      <c r="G108" s="3"/>
    </row>
    <row r="109" spans="3:7" s="1" customFormat="1" ht="19.5" thickTop="1" thickBot="1" x14ac:dyDescent="0.25">
      <c r="C109" s="2"/>
      <c r="D109" s="151" t="s">
        <v>1347</v>
      </c>
      <c r="E109" s="152"/>
      <c r="G109" s="3"/>
    </row>
    <row r="110" spans="3:7" s="1" customFormat="1" ht="105.75" outlineLevel="1" thickTop="1" x14ac:dyDescent="0.25">
      <c r="C110" s="2"/>
      <c r="D110" s="13" t="s">
        <v>1348</v>
      </c>
      <c r="E110" s="4" t="s">
        <v>32</v>
      </c>
      <c r="G110" s="3"/>
    </row>
    <row r="111" spans="3:7" s="1" customFormat="1" ht="90.75" outlineLevel="1" thickBot="1" x14ac:dyDescent="0.3">
      <c r="C111" s="2"/>
      <c r="D111" s="12" t="s">
        <v>1349</v>
      </c>
      <c r="E111" s="7" t="s">
        <v>32</v>
      </c>
      <c r="G111" s="3"/>
    </row>
    <row r="112" spans="3:7" s="1" customFormat="1" ht="19.5" thickTop="1" thickBot="1" x14ac:dyDescent="0.25">
      <c r="C112" s="2"/>
      <c r="D112" s="151" t="s">
        <v>1379</v>
      </c>
      <c r="E112" s="152"/>
      <c r="G112" s="3"/>
    </row>
    <row r="113" spans="3:7" s="1" customFormat="1" ht="45.75" outlineLevel="1" thickTop="1" x14ac:dyDescent="0.25">
      <c r="C113" s="2"/>
      <c r="D113" s="13" t="s">
        <v>1351</v>
      </c>
      <c r="E113" s="4" t="s">
        <v>72</v>
      </c>
      <c r="G113" s="3"/>
    </row>
    <row r="114" spans="3:7" s="1" customFormat="1" ht="45.75" outlineLevel="1" thickBot="1" x14ac:dyDescent="0.3">
      <c r="C114" s="2"/>
      <c r="D114" s="12" t="s">
        <v>1352</v>
      </c>
      <c r="E114" s="7" t="s">
        <v>72</v>
      </c>
      <c r="G114" s="3"/>
    </row>
    <row r="115" spans="3:7" s="1" customFormat="1" ht="15.75" thickTop="1" thickBot="1" x14ac:dyDescent="0.25">
      <c r="C115" s="2"/>
      <c r="D115" s="2"/>
      <c r="E115" s="8"/>
      <c r="G115" s="3"/>
    </row>
    <row r="116" spans="3:7" s="1" customFormat="1" ht="29.25" thickTop="1" thickBot="1" x14ac:dyDescent="0.45">
      <c r="C116" s="2"/>
      <c r="D116" s="158" t="s">
        <v>1353</v>
      </c>
      <c r="E116" s="159"/>
      <c r="G116" s="3"/>
    </row>
    <row r="117" spans="3:7" s="1" customFormat="1" ht="19.5" thickTop="1" thickBot="1" x14ac:dyDescent="0.25">
      <c r="C117" s="2"/>
      <c r="D117" s="151" t="s">
        <v>1354</v>
      </c>
      <c r="E117" s="152"/>
      <c r="G117" s="3"/>
    </row>
    <row r="118" spans="3:7" s="1" customFormat="1" ht="30.75" outlineLevel="1" thickTop="1" x14ac:dyDescent="0.25">
      <c r="C118" s="2"/>
      <c r="D118" s="13" t="s">
        <v>1355</v>
      </c>
      <c r="E118" s="4" t="s">
        <v>117</v>
      </c>
      <c r="G118" s="3"/>
    </row>
    <row r="119" spans="3:7" s="1" customFormat="1" ht="15.75" outlineLevel="1" thickBot="1" x14ac:dyDescent="0.3">
      <c r="C119" s="2"/>
      <c r="D119" s="12" t="s">
        <v>1356</v>
      </c>
      <c r="E119" s="7" t="s">
        <v>140</v>
      </c>
      <c r="G119" s="3"/>
    </row>
    <row r="120" spans="3:7" s="1" customFormat="1" ht="19.5" thickTop="1" thickBot="1" x14ac:dyDescent="0.25">
      <c r="C120" s="2"/>
      <c r="D120" s="151" t="s">
        <v>1357</v>
      </c>
      <c r="E120" s="152"/>
      <c r="G120" s="3"/>
    </row>
    <row r="121" spans="3:7" s="1" customFormat="1" ht="43.5" outlineLevel="1" thickTop="1" x14ac:dyDescent="0.2">
      <c r="C121" s="2"/>
      <c r="D121" s="21" t="s">
        <v>1358</v>
      </c>
      <c r="E121" s="4" t="s">
        <v>1494</v>
      </c>
      <c r="G121" s="3"/>
    </row>
    <row r="122" spans="3:7" s="1" customFormat="1" ht="42.75" outlineLevel="1" x14ac:dyDescent="0.2">
      <c r="C122" s="2"/>
      <c r="D122" s="15" t="s">
        <v>1359</v>
      </c>
      <c r="E122" s="6" t="s">
        <v>1381</v>
      </c>
      <c r="G122" s="3"/>
    </row>
    <row r="123" spans="3:7" s="1" customFormat="1" ht="42.75" outlineLevel="1" x14ac:dyDescent="0.2">
      <c r="C123" s="2"/>
      <c r="D123" s="15" t="s">
        <v>1360</v>
      </c>
      <c r="E123" s="6" t="s">
        <v>1397</v>
      </c>
      <c r="G123" s="3"/>
    </row>
    <row r="124" spans="3:7" s="1" customFormat="1" ht="43.5" outlineLevel="1" thickBot="1" x14ac:dyDescent="0.25">
      <c r="C124" s="2"/>
      <c r="D124" s="16" t="s">
        <v>1361</v>
      </c>
      <c r="E124" s="7" t="s">
        <v>1383</v>
      </c>
      <c r="G124" s="3"/>
    </row>
    <row r="125" spans="3:7" s="1" customFormat="1" ht="15.75" thickTop="1" thickBot="1" x14ac:dyDescent="0.25">
      <c r="C125" s="2"/>
      <c r="D125" s="151" t="s">
        <v>1632</v>
      </c>
      <c r="E125" s="152" t="e">
        <v>#N/A</v>
      </c>
      <c r="G125" s="3"/>
    </row>
    <row r="126" spans="3:7" s="1" customFormat="1" ht="15.75" outlineLevel="1" thickTop="1" x14ac:dyDescent="0.25">
      <c r="C126" s="2"/>
      <c r="D126" s="13" t="s">
        <v>1362</v>
      </c>
      <c r="E126" s="4" t="s">
        <v>178</v>
      </c>
      <c r="G126" s="3"/>
    </row>
    <row r="127" spans="3:7" s="1" customFormat="1" ht="45" outlineLevel="1" x14ac:dyDescent="0.25">
      <c r="C127" s="2"/>
      <c r="D127" s="10" t="s">
        <v>1363</v>
      </c>
      <c r="E127" s="6" t="s">
        <v>1030</v>
      </c>
      <c r="G127" s="3"/>
    </row>
    <row r="128" spans="3:7" s="1" customFormat="1" ht="72" outlineLevel="1" x14ac:dyDescent="0.25">
      <c r="C128" s="2"/>
      <c r="D128" s="10" t="s">
        <v>1364</v>
      </c>
      <c r="E128" s="6" t="s">
        <v>1031</v>
      </c>
      <c r="G128" s="3"/>
    </row>
    <row r="129" spans="3:7" s="1" customFormat="1" ht="30" outlineLevel="1" x14ac:dyDescent="0.25">
      <c r="C129" s="2"/>
      <c r="D129" s="10" t="s">
        <v>1365</v>
      </c>
      <c r="E129" s="19" t="s">
        <v>1633</v>
      </c>
      <c r="G129" s="3"/>
    </row>
    <row r="130" spans="3:7" s="1" customFormat="1" outlineLevel="1" x14ac:dyDescent="0.2">
      <c r="C130" s="2"/>
      <c r="D130" s="9" t="s">
        <v>1271</v>
      </c>
      <c r="E130" s="11" t="s">
        <v>1032</v>
      </c>
      <c r="G130" s="3"/>
    </row>
    <row r="131" spans="3:7" s="1" customFormat="1" ht="30" outlineLevel="1" x14ac:dyDescent="0.25">
      <c r="C131" s="2"/>
      <c r="D131" s="10" t="s">
        <v>1366</v>
      </c>
      <c r="E131" s="19" t="s">
        <v>1546</v>
      </c>
      <c r="G131" s="3"/>
    </row>
    <row r="132" spans="3:7" s="1" customFormat="1" outlineLevel="1" x14ac:dyDescent="0.2">
      <c r="C132" s="2"/>
      <c r="D132" s="9" t="s">
        <v>1271</v>
      </c>
      <c r="E132" s="11" t="s">
        <v>1033</v>
      </c>
      <c r="G132" s="3"/>
    </row>
    <row r="133" spans="3:7" s="1" customFormat="1" ht="15" outlineLevel="1" x14ac:dyDescent="0.25">
      <c r="C133" s="2"/>
      <c r="D133" s="97" t="s">
        <v>1367</v>
      </c>
      <c r="E133" s="6"/>
      <c r="G133" s="3"/>
    </row>
    <row r="134" spans="3:7" s="1" customFormat="1" outlineLevel="1" x14ac:dyDescent="0.2">
      <c r="C134" s="2"/>
      <c r="D134" s="15" t="s">
        <v>1368</v>
      </c>
      <c r="E134" s="19" t="s">
        <v>1387</v>
      </c>
      <c r="G134" s="3"/>
    </row>
    <row r="135" spans="3:7" s="1" customFormat="1" outlineLevel="1" x14ac:dyDescent="0.2">
      <c r="C135" s="2"/>
      <c r="D135" s="15" t="s">
        <v>1369</v>
      </c>
      <c r="E135" s="19" t="s">
        <v>1388</v>
      </c>
      <c r="G135" s="3"/>
    </row>
    <row r="136" spans="3:7" s="1" customFormat="1" outlineLevel="1" x14ac:dyDescent="0.2">
      <c r="C136" s="2"/>
      <c r="D136" s="15" t="s">
        <v>1370</v>
      </c>
      <c r="E136" s="19" t="s">
        <v>1389</v>
      </c>
      <c r="G136" s="3"/>
    </row>
    <row r="137" spans="3:7" s="1" customFormat="1" outlineLevel="1" x14ac:dyDescent="0.2">
      <c r="C137" s="2"/>
      <c r="D137" s="9" t="s">
        <v>1371</v>
      </c>
      <c r="E137" s="11">
        <v>0</v>
      </c>
      <c r="G137" s="3"/>
    </row>
    <row r="138" spans="3:7" s="1" customFormat="1" ht="30.75" outlineLevel="1" thickBot="1" x14ac:dyDescent="0.3">
      <c r="C138" s="2"/>
      <c r="D138" s="12" t="s">
        <v>1372</v>
      </c>
      <c r="E138" s="14">
        <v>0</v>
      </c>
      <c r="G138" s="3"/>
    </row>
    <row r="139" spans="3:7" s="1" customFormat="1" ht="15.75" thickTop="1" thickBot="1" x14ac:dyDescent="0.25">
      <c r="C139" s="2"/>
      <c r="D139" s="151" t="s">
        <v>1634</v>
      </c>
      <c r="E139" s="152" t="e">
        <v>#N/A</v>
      </c>
      <c r="G139" s="3"/>
    </row>
    <row r="140" spans="3:7" s="1" customFormat="1" ht="15.75" outlineLevel="1" thickTop="1" x14ac:dyDescent="0.25">
      <c r="C140" s="2"/>
      <c r="D140" s="13" t="s">
        <v>1362</v>
      </c>
      <c r="E140" s="4" t="s">
        <v>178</v>
      </c>
      <c r="G140" s="3"/>
    </row>
    <row r="141" spans="3:7" s="1" customFormat="1" ht="45" outlineLevel="1" x14ac:dyDescent="0.25">
      <c r="C141" s="2"/>
      <c r="D141" s="10" t="s">
        <v>1363</v>
      </c>
      <c r="E141" s="6" t="s">
        <v>1030</v>
      </c>
      <c r="G141" s="3"/>
    </row>
    <row r="142" spans="3:7" s="1" customFormat="1" ht="72" outlineLevel="1" x14ac:dyDescent="0.25">
      <c r="C142" s="2"/>
      <c r="D142" s="10" t="s">
        <v>1364</v>
      </c>
      <c r="E142" s="6" t="s">
        <v>1031</v>
      </c>
      <c r="G142" s="3"/>
    </row>
    <row r="143" spans="3:7" s="1" customFormat="1" ht="30" outlineLevel="1" x14ac:dyDescent="0.25">
      <c r="C143" s="2"/>
      <c r="D143" s="10" t="s">
        <v>1365</v>
      </c>
      <c r="E143" s="19" t="s">
        <v>1633</v>
      </c>
      <c r="G143" s="3"/>
    </row>
    <row r="144" spans="3:7" s="1" customFormat="1" outlineLevel="1" x14ac:dyDescent="0.2">
      <c r="C144" s="2"/>
      <c r="D144" s="9" t="s">
        <v>1271</v>
      </c>
      <c r="E144" s="11" t="s">
        <v>1035</v>
      </c>
      <c r="G144" s="3"/>
    </row>
    <row r="145" spans="3:7" s="1" customFormat="1" ht="30" outlineLevel="1" x14ac:dyDescent="0.25">
      <c r="C145" s="2"/>
      <c r="D145" s="10" t="s">
        <v>1366</v>
      </c>
      <c r="E145" s="19" t="s">
        <v>1635</v>
      </c>
      <c r="G145" s="3"/>
    </row>
    <row r="146" spans="3:7" s="1" customFormat="1" outlineLevel="1" x14ac:dyDescent="0.2">
      <c r="C146" s="2"/>
      <c r="D146" s="9" t="s">
        <v>1271</v>
      </c>
      <c r="E146" s="11" t="s">
        <v>1036</v>
      </c>
      <c r="G146" s="3"/>
    </row>
    <row r="147" spans="3:7" s="1" customFormat="1" ht="15" outlineLevel="1" x14ac:dyDescent="0.25">
      <c r="C147" s="2"/>
      <c r="D147" s="97" t="s">
        <v>1367</v>
      </c>
      <c r="E147" s="6"/>
      <c r="G147" s="3"/>
    </row>
    <row r="148" spans="3:7" s="1" customFormat="1" outlineLevel="1" x14ac:dyDescent="0.2">
      <c r="C148" s="2"/>
      <c r="D148" s="15" t="s">
        <v>1368</v>
      </c>
      <c r="E148" s="19" t="s">
        <v>1387</v>
      </c>
      <c r="G148" s="3"/>
    </row>
    <row r="149" spans="3:7" s="1" customFormat="1" outlineLevel="1" x14ac:dyDescent="0.2">
      <c r="C149" s="2"/>
      <c r="D149" s="15" t="s">
        <v>1369</v>
      </c>
      <c r="E149" s="19" t="s">
        <v>1388</v>
      </c>
      <c r="G149" s="3"/>
    </row>
    <row r="150" spans="3:7" s="1" customFormat="1" outlineLevel="1" x14ac:dyDescent="0.2">
      <c r="C150" s="2"/>
      <c r="D150" s="15" t="s">
        <v>1370</v>
      </c>
      <c r="E150" s="19" t="s">
        <v>1389</v>
      </c>
      <c r="G150" s="3"/>
    </row>
    <row r="151" spans="3:7" s="1" customFormat="1" outlineLevel="1" x14ac:dyDescent="0.2">
      <c r="C151" s="2"/>
      <c r="D151" s="9" t="s">
        <v>1371</v>
      </c>
      <c r="E151" s="11">
        <v>0</v>
      </c>
      <c r="G151" s="3"/>
    </row>
    <row r="152" spans="3:7" s="1" customFormat="1" ht="30.75" outlineLevel="1" thickBot="1" x14ac:dyDescent="0.3">
      <c r="C152" s="2"/>
      <c r="D152" s="12" t="s">
        <v>1372</v>
      </c>
      <c r="E152" s="14">
        <v>0</v>
      </c>
      <c r="G152" s="3"/>
    </row>
    <row r="153" spans="3:7" s="1" customFormat="1" ht="15.75" thickTop="1" thickBot="1" x14ac:dyDescent="0.25">
      <c r="C153" s="2"/>
      <c r="D153" s="151" t="s">
        <v>1636</v>
      </c>
      <c r="E153" s="152" t="e">
        <v>#N/A</v>
      </c>
      <c r="G153" s="3"/>
    </row>
    <row r="154" spans="3:7" s="1" customFormat="1" ht="15.75" outlineLevel="1" thickTop="1" x14ac:dyDescent="0.25">
      <c r="C154" s="2"/>
      <c r="D154" s="13" t="s">
        <v>1362</v>
      </c>
      <c r="E154" s="4" t="s">
        <v>47</v>
      </c>
      <c r="G154" s="3"/>
    </row>
    <row r="155" spans="3:7" s="1" customFormat="1" ht="45" outlineLevel="1" x14ac:dyDescent="0.25">
      <c r="C155" s="2"/>
      <c r="D155" s="10" t="s">
        <v>1363</v>
      </c>
      <c r="E155" s="6" t="s">
        <v>1030</v>
      </c>
      <c r="G155" s="3"/>
    </row>
    <row r="156" spans="3:7" s="1" customFormat="1" ht="57.75" outlineLevel="1" x14ac:dyDescent="0.25">
      <c r="C156" s="2"/>
      <c r="D156" s="10" t="s">
        <v>1364</v>
      </c>
      <c r="E156" s="6" t="s">
        <v>1038</v>
      </c>
      <c r="G156" s="3"/>
    </row>
    <row r="157" spans="3:7" s="1" customFormat="1" ht="30" outlineLevel="1" x14ac:dyDescent="0.25">
      <c r="C157" s="2"/>
      <c r="D157" s="10" t="s">
        <v>1365</v>
      </c>
      <c r="E157" s="19" t="s">
        <v>1637</v>
      </c>
      <c r="G157" s="3"/>
    </row>
    <row r="158" spans="3:7" s="1" customFormat="1" outlineLevel="1" x14ac:dyDescent="0.2">
      <c r="C158" s="2"/>
      <c r="D158" s="9" t="s">
        <v>1271</v>
      </c>
      <c r="E158" s="11" t="s">
        <v>1039</v>
      </c>
      <c r="G158" s="3"/>
    </row>
    <row r="159" spans="3:7" s="1" customFormat="1" ht="30" outlineLevel="1" x14ac:dyDescent="0.25">
      <c r="C159" s="2"/>
      <c r="D159" s="10" t="s">
        <v>1366</v>
      </c>
      <c r="E159" s="19" t="s">
        <v>1526</v>
      </c>
      <c r="G159" s="3"/>
    </row>
    <row r="160" spans="3:7" s="1" customFormat="1" outlineLevel="1" x14ac:dyDescent="0.2">
      <c r="C160" s="2"/>
      <c r="D160" s="9" t="s">
        <v>1271</v>
      </c>
      <c r="E160" s="11" t="s">
        <v>1040</v>
      </c>
      <c r="G160" s="3"/>
    </row>
    <row r="161" spans="3:7" s="1" customFormat="1" ht="15" outlineLevel="1" x14ac:dyDescent="0.25">
      <c r="C161" s="2"/>
      <c r="D161" s="97" t="s">
        <v>1367</v>
      </c>
      <c r="E161" s="6"/>
      <c r="G161" s="3"/>
    </row>
    <row r="162" spans="3:7" s="1" customFormat="1" outlineLevel="1" x14ac:dyDescent="0.2">
      <c r="C162" s="2"/>
      <c r="D162" s="15" t="s">
        <v>1368</v>
      </c>
      <c r="E162" s="19" t="s">
        <v>1387</v>
      </c>
      <c r="G162" s="3"/>
    </row>
    <row r="163" spans="3:7" s="1" customFormat="1" outlineLevel="1" x14ac:dyDescent="0.2">
      <c r="C163" s="2"/>
      <c r="D163" s="15" t="s">
        <v>1369</v>
      </c>
      <c r="E163" s="19" t="s">
        <v>1388</v>
      </c>
      <c r="G163" s="3"/>
    </row>
    <row r="164" spans="3:7" s="1" customFormat="1" outlineLevel="1" x14ac:dyDescent="0.2">
      <c r="C164" s="2"/>
      <c r="D164" s="15" t="s">
        <v>1370</v>
      </c>
      <c r="E164" s="19" t="s">
        <v>1389</v>
      </c>
      <c r="G164" s="3"/>
    </row>
    <row r="165" spans="3:7" s="1" customFormat="1" outlineLevel="1" x14ac:dyDescent="0.2">
      <c r="C165" s="2"/>
      <c r="D165" s="9" t="s">
        <v>1371</v>
      </c>
      <c r="E165" s="11">
        <v>0</v>
      </c>
      <c r="G165" s="3"/>
    </row>
    <row r="166" spans="3:7" s="1" customFormat="1" ht="30.75" outlineLevel="1" thickBot="1" x14ac:dyDescent="0.3">
      <c r="C166" s="2"/>
      <c r="D166" s="12" t="s">
        <v>1372</v>
      </c>
      <c r="E166" s="14">
        <v>0</v>
      </c>
      <c r="G166" s="3"/>
    </row>
    <row r="167" spans="3:7" s="1" customFormat="1" ht="15" thickTop="1" x14ac:dyDescent="0.2">
      <c r="C167" s="2"/>
      <c r="D167" s="22"/>
      <c r="E167" s="23"/>
      <c r="G167" s="3"/>
    </row>
    <row r="173" spans="3:7" s="1" customFormat="1" x14ac:dyDescent="0.2">
      <c r="C173" s="2"/>
      <c r="D173" s="2"/>
      <c r="E173" s="8"/>
      <c r="G173" s="3"/>
    </row>
    <row r="174" spans="3:7" s="1" customFormat="1" x14ac:dyDescent="0.2">
      <c r="C174" s="2"/>
      <c r="D174" s="2"/>
      <c r="E174" s="8"/>
      <c r="G174" s="3"/>
    </row>
  </sheetData>
  <mergeCells count="34">
    <mergeCell ref="D120:E120"/>
    <mergeCell ref="D125:E125"/>
    <mergeCell ref="D139:E139"/>
    <mergeCell ref="D153:E153"/>
    <mergeCell ref="D105:E105"/>
    <mergeCell ref="D108:E108"/>
    <mergeCell ref="D109:E109"/>
    <mergeCell ref="D112:E112"/>
    <mergeCell ref="D116:E116"/>
    <mergeCell ref="D117:E117"/>
    <mergeCell ref="D102:E102"/>
    <mergeCell ref="D62:E62"/>
    <mergeCell ref="D63:E63"/>
    <mergeCell ref="D66:E66"/>
    <mergeCell ref="D71:E71"/>
    <mergeCell ref="D82:E82"/>
    <mergeCell ref="D88:E88"/>
    <mergeCell ref="D94:E94"/>
    <mergeCell ref="D99:E99"/>
    <mergeCell ref="D100:E100"/>
    <mergeCell ref="G76:G77"/>
    <mergeCell ref="D78:E78"/>
    <mergeCell ref="D35:E35"/>
    <mergeCell ref="D41:E41"/>
    <mergeCell ref="D46:E46"/>
    <mergeCell ref="D49:E49"/>
    <mergeCell ref="D52:E52"/>
    <mergeCell ref="D59:E59"/>
    <mergeCell ref="D28:E28"/>
    <mergeCell ref="D2:E2"/>
    <mergeCell ref="D16:E16"/>
    <mergeCell ref="D17:E17"/>
    <mergeCell ref="D24:E24"/>
    <mergeCell ref="D25:E25"/>
  </mergeCells>
  <hyperlinks>
    <hyperlink ref="G1" location="Übersicht!A1" display="zurück zur Übersicht" xr:uid="{3717E4E3-6EBF-4A6C-806F-0D249733AAF6}"/>
  </hyperlinks>
  <pageMargins left="0.7" right="0.7" top="0.75" bottom="0.75" header="0.3" footer="0.3"/>
  <pageSetup paperSize="9" scale="46" orientation="portrait" verticalDpi="0" r:id="rId1"/>
  <rowBreaks count="2" manualBreakCount="2">
    <brk id="98" min="3" max="4" man="1"/>
    <brk id="115" min="3" max="4" man="1"/>
  </rowBreaks>
  <legacyDrawing r:id="rId2"/>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14DCD6-125A-46F4-AF67-BC0FE2A9F9E5}">
  <sheetPr codeName="Tabelle114">
    <outlinePr summaryBelow="0"/>
  </sheetPr>
  <dimension ref="A1:EY146"/>
  <sheetViews>
    <sheetView zoomScaleNormal="100" workbookViewId="0">
      <pane ySplit="1" topLeftCell="A2" activePane="bottomLeft" state="frozen"/>
      <selection sqref="A1:XFD1048576"/>
      <selection pane="bottomLeft" activeCell="E6" sqref="E6"/>
    </sheetView>
  </sheetViews>
  <sheetFormatPr baseColWidth="10" defaultColWidth="10.85546875" defaultRowHeight="14.25" outlineLevelRow="1" x14ac:dyDescent="0.2"/>
  <cols>
    <col min="1" max="2" width="4" style="1" customWidth="1"/>
    <col min="3" max="3" width="1.5703125" style="2" customWidth="1"/>
    <col min="4" max="4" width="26.140625" style="2" customWidth="1"/>
    <col min="5" max="5" width="98.85546875" style="8" customWidth="1"/>
    <col min="6" max="6" width="1.5703125" style="1" customWidth="1"/>
    <col min="7" max="7" width="128.5703125" style="3" customWidth="1"/>
    <col min="8" max="155" width="10.85546875" style="1"/>
    <col min="156" max="16384" width="10.85546875" style="24"/>
  </cols>
  <sheetData>
    <row r="1" spans="3:8" s="1" customFormat="1" ht="50.1" customHeight="1" thickBot="1" x14ac:dyDescent="0.25">
      <c r="C1" s="2"/>
      <c r="D1" s="116" t="s">
        <v>1042</v>
      </c>
      <c r="G1" s="112" t="s">
        <v>1374</v>
      </c>
    </row>
    <row r="2" spans="3:8" s="1" customFormat="1" ht="29.25" thickTop="1" thickBot="1" x14ac:dyDescent="0.45">
      <c r="C2" s="2"/>
      <c r="D2" s="153" t="s">
        <v>1255</v>
      </c>
      <c r="E2" s="154"/>
      <c r="G2" s="3"/>
    </row>
    <row r="3" spans="3:8" s="1" customFormat="1" ht="30" outlineLevel="1" thickTop="1" x14ac:dyDescent="0.25">
      <c r="C3" s="2"/>
      <c r="D3" s="13" t="s">
        <v>1256</v>
      </c>
      <c r="E3" s="4" t="s">
        <v>1066</v>
      </c>
      <c r="G3" s="3"/>
      <c r="H3" s="5"/>
    </row>
    <row r="4" spans="3:8" s="1" customFormat="1" ht="15" outlineLevel="1" x14ac:dyDescent="0.25">
      <c r="C4" s="2"/>
      <c r="D4" s="10" t="s">
        <v>1257</v>
      </c>
      <c r="E4" s="6" t="s">
        <v>1638</v>
      </c>
      <c r="G4" s="3"/>
    </row>
    <row r="5" spans="3:8" s="1" customFormat="1" ht="15" outlineLevel="1" x14ac:dyDescent="0.25">
      <c r="C5" s="2"/>
      <c r="D5" s="10" t="s">
        <v>1258</v>
      </c>
      <c r="E5" s="6" t="s">
        <v>1043</v>
      </c>
      <c r="G5" s="3"/>
    </row>
    <row r="6" spans="3:8" s="1" customFormat="1" ht="15" outlineLevel="1" x14ac:dyDescent="0.25">
      <c r="C6" s="2"/>
      <c r="D6" s="10" t="s">
        <v>1259</v>
      </c>
      <c r="E6" s="6" t="s">
        <v>1044</v>
      </c>
      <c r="G6" s="3"/>
    </row>
    <row r="7" spans="3:8" s="1" customFormat="1" ht="15" outlineLevel="1" x14ac:dyDescent="0.25">
      <c r="C7" s="2"/>
      <c r="D7" s="10" t="s">
        <v>371</v>
      </c>
      <c r="E7" s="6" t="s">
        <v>1045</v>
      </c>
      <c r="G7" s="3"/>
    </row>
    <row r="8" spans="3:8" s="1" customFormat="1" ht="15" outlineLevel="1" x14ac:dyDescent="0.25">
      <c r="C8" s="2"/>
      <c r="D8" s="10" t="s">
        <v>1260</v>
      </c>
      <c r="E8" s="6" t="s">
        <v>1046</v>
      </c>
      <c r="G8" s="3"/>
    </row>
    <row r="9" spans="3:8" s="1" customFormat="1" ht="30" outlineLevel="1" x14ac:dyDescent="0.25">
      <c r="C9" s="2"/>
      <c r="D9" s="10" t="s">
        <v>1261</v>
      </c>
      <c r="E9" s="6" t="s">
        <v>19</v>
      </c>
      <c r="G9" s="3"/>
    </row>
    <row r="10" spans="3:8" s="1" customFormat="1" ht="28.5" outlineLevel="1" x14ac:dyDescent="0.2">
      <c r="C10" s="2"/>
      <c r="D10" s="72" t="s">
        <v>1262</v>
      </c>
      <c r="E10" s="55" t="s">
        <v>23</v>
      </c>
      <c r="G10" s="3"/>
    </row>
    <row r="11" spans="3:8" s="1" customFormat="1" ht="45" outlineLevel="1" x14ac:dyDescent="0.25">
      <c r="C11" s="2"/>
      <c r="D11" s="10" t="s">
        <v>1263</v>
      </c>
      <c r="E11" s="6">
        <v>600</v>
      </c>
      <c r="G11" s="3"/>
    </row>
    <row r="12" spans="3:8" s="1" customFormat="1" ht="28.5" outlineLevel="1" x14ac:dyDescent="0.2">
      <c r="C12" s="2"/>
      <c r="D12" s="15" t="s">
        <v>1264</v>
      </c>
      <c r="E12" s="27">
        <v>500</v>
      </c>
      <c r="G12" s="3"/>
    </row>
    <row r="13" spans="3:8" s="1" customFormat="1" ht="28.5" outlineLevel="1" x14ac:dyDescent="0.2">
      <c r="C13" s="2"/>
      <c r="D13" s="15" t="s">
        <v>1265</v>
      </c>
      <c r="E13" s="27">
        <v>100</v>
      </c>
      <c r="G13" s="3"/>
    </row>
    <row r="14" spans="3:8" s="1" customFormat="1" ht="15" outlineLevel="1" thickBot="1" x14ac:dyDescent="0.25">
      <c r="C14" s="2"/>
      <c r="D14" s="16" t="s">
        <v>1266</v>
      </c>
      <c r="E14" s="91">
        <v>0</v>
      </c>
      <c r="G14" s="3"/>
    </row>
    <row r="15" spans="3:8" ht="15.75" thickTop="1" thickBot="1" x14ac:dyDescent="0.25"/>
    <row r="16" spans="3:8" ht="29.25" thickTop="1" thickBot="1" x14ac:dyDescent="0.45">
      <c r="D16" s="153" t="s">
        <v>1267</v>
      </c>
      <c r="E16" s="154"/>
    </row>
    <row r="17" spans="3:7" s="1" customFormat="1" ht="21.75" thickTop="1" thickBot="1" x14ac:dyDescent="0.35">
      <c r="C17" s="2"/>
      <c r="D17" s="155" t="s">
        <v>1268</v>
      </c>
      <c r="E17" s="156"/>
      <c r="G17" s="3"/>
    </row>
    <row r="18" spans="3:7" s="1" customFormat="1" ht="45.75" outlineLevel="1" thickTop="1" x14ac:dyDescent="0.25">
      <c r="C18" s="2"/>
      <c r="D18" s="13" t="s">
        <v>1269</v>
      </c>
      <c r="E18" s="4" t="s">
        <v>80</v>
      </c>
      <c r="G18" s="3"/>
    </row>
    <row r="19" spans="3:7" s="1" customFormat="1" ht="15" outlineLevel="1" x14ac:dyDescent="0.25">
      <c r="C19" s="2"/>
      <c r="D19" s="10" t="s">
        <v>1270</v>
      </c>
      <c r="E19" s="6" t="s">
        <v>1052</v>
      </c>
      <c r="G19" s="3"/>
    </row>
    <row r="20" spans="3:7" s="1" customFormat="1" outlineLevel="1" x14ac:dyDescent="0.2">
      <c r="C20" s="2"/>
      <c r="D20" s="9" t="s">
        <v>1271</v>
      </c>
      <c r="E20" s="11" t="s">
        <v>23</v>
      </c>
      <c r="G20" s="3"/>
    </row>
    <row r="21" spans="3:7" s="1" customFormat="1" ht="45" outlineLevel="1" x14ac:dyDescent="0.25">
      <c r="C21" s="2"/>
      <c r="D21" s="10" t="s">
        <v>1272</v>
      </c>
      <c r="E21" s="6" t="s">
        <v>1053</v>
      </c>
      <c r="G21" s="3"/>
    </row>
    <row r="22" spans="3:7" s="1" customFormat="1" ht="29.25" outlineLevel="1" thickBot="1" x14ac:dyDescent="0.25">
      <c r="C22" s="2"/>
      <c r="D22" s="44" t="s">
        <v>1273</v>
      </c>
      <c r="E22" s="45" t="s">
        <v>1054</v>
      </c>
      <c r="G22" s="3"/>
    </row>
    <row r="23" spans="3:7" ht="15.75" thickTop="1" thickBot="1" x14ac:dyDescent="0.25"/>
    <row r="24" spans="3:7" s="1" customFormat="1" ht="21.75" thickTop="1" thickBot="1" x14ac:dyDescent="0.35">
      <c r="C24" s="2"/>
      <c r="D24" s="145" t="s">
        <v>1274</v>
      </c>
      <c r="E24" s="146"/>
      <c r="G24" s="3"/>
    </row>
    <row r="25" spans="3:7" s="1" customFormat="1" ht="19.5" thickTop="1" thickBot="1" x14ac:dyDescent="0.25">
      <c r="C25" s="2"/>
      <c r="D25" s="151" t="s">
        <v>1275</v>
      </c>
      <c r="E25" s="152"/>
      <c r="G25" s="28"/>
    </row>
    <row r="26" spans="3:7" s="1" customFormat="1" ht="44.25" outlineLevel="1" thickTop="1" x14ac:dyDescent="0.25">
      <c r="C26" s="2"/>
      <c r="D26" s="13" t="s">
        <v>1276</v>
      </c>
      <c r="E26" s="4" t="s">
        <v>134</v>
      </c>
      <c r="G26" s="3"/>
    </row>
    <row r="27" spans="3:7" s="1" customFormat="1" ht="45.75" outlineLevel="1" thickBot="1" x14ac:dyDescent="0.3">
      <c r="C27" s="2"/>
      <c r="D27" s="12" t="s">
        <v>1277</v>
      </c>
      <c r="E27" s="31" t="s">
        <v>127</v>
      </c>
      <c r="G27" s="3"/>
    </row>
    <row r="28" spans="3:7" s="1" customFormat="1" ht="19.5" thickTop="1" thickBot="1" x14ac:dyDescent="0.25">
      <c r="C28" s="2"/>
      <c r="D28" s="151" t="s">
        <v>1278</v>
      </c>
      <c r="E28" s="152"/>
      <c r="G28" s="28"/>
    </row>
    <row r="29" spans="3:7" s="1" customFormat="1" ht="30.75" outlineLevel="1" thickTop="1" x14ac:dyDescent="0.25">
      <c r="C29" s="2"/>
      <c r="D29" s="13" t="s">
        <v>1279</v>
      </c>
      <c r="E29" s="111" t="s">
        <v>1056</v>
      </c>
      <c r="G29" s="3"/>
    </row>
    <row r="30" spans="3:7" s="1" customFormat="1" ht="171.75" outlineLevel="1" x14ac:dyDescent="0.25">
      <c r="C30" s="2"/>
      <c r="D30" s="10" t="s">
        <v>1280</v>
      </c>
      <c r="E30" s="6" t="s">
        <v>1065</v>
      </c>
      <c r="G30" s="3"/>
    </row>
    <row r="31" spans="3:7" s="1" customFormat="1" ht="60" outlineLevel="1" x14ac:dyDescent="0.25">
      <c r="C31" s="2"/>
      <c r="D31" s="10" t="s">
        <v>1281</v>
      </c>
      <c r="E31" s="6" t="s">
        <v>83</v>
      </c>
      <c r="G31" s="3"/>
    </row>
    <row r="32" spans="3:7" s="1" customFormat="1" ht="30" outlineLevel="1" x14ac:dyDescent="0.25">
      <c r="C32" s="2"/>
      <c r="D32" s="10" t="s">
        <v>1282</v>
      </c>
      <c r="E32" s="6" t="s">
        <v>42</v>
      </c>
      <c r="G32" s="3"/>
    </row>
    <row r="33" spans="3:7" s="1" customFormat="1" ht="30" outlineLevel="1" x14ac:dyDescent="0.25">
      <c r="C33" s="2"/>
      <c r="D33" s="10" t="s">
        <v>1283</v>
      </c>
      <c r="E33" s="6" t="s">
        <v>27</v>
      </c>
      <c r="G33" s="3"/>
    </row>
    <row r="34" spans="3:7" s="1" customFormat="1" ht="100.5" outlineLevel="1" thickBot="1" x14ac:dyDescent="0.25">
      <c r="C34" s="2"/>
      <c r="D34" s="16" t="s">
        <v>1284</v>
      </c>
      <c r="E34" s="7" t="s">
        <v>102</v>
      </c>
      <c r="G34" s="3"/>
    </row>
    <row r="35" spans="3:7" s="1" customFormat="1" ht="19.5" thickTop="1" thickBot="1" x14ac:dyDescent="0.25">
      <c r="C35" s="2"/>
      <c r="D35" s="151" t="s">
        <v>1285</v>
      </c>
      <c r="E35" s="152"/>
      <c r="G35" s="3"/>
    </row>
    <row r="36" spans="3:7" s="1" customFormat="1" ht="15.75" outlineLevel="1" thickTop="1" x14ac:dyDescent="0.25">
      <c r="C36" s="2"/>
      <c r="D36" s="13" t="s">
        <v>1286</v>
      </c>
      <c r="E36" s="4" t="s">
        <v>22</v>
      </c>
      <c r="G36" s="3"/>
    </row>
    <row r="37" spans="3:7" s="1" customFormat="1" ht="15" outlineLevel="1" x14ac:dyDescent="0.25">
      <c r="C37" s="2"/>
      <c r="D37" s="10" t="s">
        <v>1287</v>
      </c>
      <c r="E37" s="6" t="s">
        <v>22</v>
      </c>
      <c r="G37" s="3"/>
    </row>
    <row r="38" spans="3:7" s="1" customFormat="1" ht="29.25" outlineLevel="1" x14ac:dyDescent="0.25">
      <c r="C38" s="2"/>
      <c r="D38" s="10" t="s">
        <v>1288</v>
      </c>
      <c r="E38" s="6" t="s">
        <v>161</v>
      </c>
      <c r="G38" s="3"/>
    </row>
    <row r="39" spans="3:7" s="1" customFormat="1" ht="29.25" outlineLevel="1" x14ac:dyDescent="0.25">
      <c r="C39" s="2"/>
      <c r="D39" s="10" t="s">
        <v>1289</v>
      </c>
      <c r="E39" s="6" t="s">
        <v>197</v>
      </c>
      <c r="G39" s="3"/>
    </row>
    <row r="40" spans="3:7" s="1" customFormat="1" ht="45.75" outlineLevel="1" thickBot="1" x14ac:dyDescent="0.3">
      <c r="C40" s="2"/>
      <c r="D40" s="12" t="s">
        <v>1290</v>
      </c>
      <c r="E40" s="7" t="s">
        <v>27</v>
      </c>
      <c r="G40" s="3"/>
    </row>
    <row r="41" spans="3:7" s="1" customFormat="1" ht="19.5" thickTop="1" thickBot="1" x14ac:dyDescent="0.25">
      <c r="C41" s="2"/>
      <c r="D41" s="151" t="s">
        <v>1291</v>
      </c>
      <c r="E41" s="152"/>
      <c r="G41" s="3"/>
    </row>
    <row r="42" spans="3:7" s="1" customFormat="1" ht="15.75" outlineLevel="1" thickTop="1" x14ac:dyDescent="0.25">
      <c r="C42" s="2"/>
      <c r="D42" s="13" t="s">
        <v>1292</v>
      </c>
      <c r="E42" s="4" t="s">
        <v>32</v>
      </c>
      <c r="G42" s="3"/>
    </row>
    <row r="43" spans="3:7" s="1" customFormat="1" ht="15" outlineLevel="1" x14ac:dyDescent="0.25">
      <c r="C43" s="2"/>
      <c r="D43" s="10" t="s">
        <v>1293</v>
      </c>
      <c r="E43" s="6" t="s">
        <v>32</v>
      </c>
      <c r="G43" s="3"/>
    </row>
    <row r="44" spans="3:7" s="1" customFormat="1" ht="15" outlineLevel="1" x14ac:dyDescent="0.25">
      <c r="C44" s="2"/>
      <c r="D44" s="10" t="s">
        <v>1294</v>
      </c>
      <c r="E44" s="6" t="s">
        <v>22</v>
      </c>
      <c r="G44" s="3"/>
    </row>
    <row r="45" spans="3:7" s="1" customFormat="1" ht="30.75" outlineLevel="1" thickBot="1" x14ac:dyDescent="0.3">
      <c r="C45" s="2"/>
      <c r="D45" s="12" t="s">
        <v>1295</v>
      </c>
      <c r="E45" s="7" t="s">
        <v>1639</v>
      </c>
      <c r="G45" s="3"/>
    </row>
    <row r="46" spans="3:7" s="1" customFormat="1" ht="19.5" thickTop="1" thickBot="1" x14ac:dyDescent="0.25">
      <c r="C46" s="2"/>
      <c r="D46" s="151" t="s">
        <v>1296</v>
      </c>
      <c r="E46" s="152"/>
      <c r="G46" s="3"/>
    </row>
    <row r="47" spans="3:7" s="1" customFormat="1" ht="15.75" outlineLevel="1" thickTop="1" x14ac:dyDescent="0.25">
      <c r="C47" s="2"/>
      <c r="D47" s="13" t="s">
        <v>1297</v>
      </c>
      <c r="E47" s="4" t="s">
        <v>22</v>
      </c>
      <c r="G47" s="3"/>
    </row>
    <row r="48" spans="3:7" s="1" customFormat="1" ht="15.75" outlineLevel="1" thickBot="1" x14ac:dyDescent="0.3">
      <c r="C48" s="2"/>
      <c r="D48" s="12" t="s">
        <v>114</v>
      </c>
      <c r="E48" s="7" t="s">
        <v>33</v>
      </c>
      <c r="G48" s="3"/>
    </row>
    <row r="49" spans="3:7" s="1" customFormat="1" ht="19.5" thickTop="1" thickBot="1" x14ac:dyDescent="0.25">
      <c r="C49" s="2"/>
      <c r="D49" s="151" t="s">
        <v>1298</v>
      </c>
      <c r="E49" s="152"/>
      <c r="G49" s="3"/>
    </row>
    <row r="50" spans="3:7" s="1" customFormat="1" ht="30.75" outlineLevel="1" thickTop="1" x14ac:dyDescent="0.25">
      <c r="C50" s="2"/>
      <c r="D50" s="13" t="s">
        <v>1112</v>
      </c>
      <c r="E50" s="4" t="s">
        <v>22</v>
      </c>
      <c r="G50" s="3"/>
    </row>
    <row r="51" spans="3:7" s="1" customFormat="1" ht="30.75" outlineLevel="1" thickBot="1" x14ac:dyDescent="0.3">
      <c r="C51" s="2"/>
      <c r="D51" s="12" t="s">
        <v>1299</v>
      </c>
      <c r="E51" s="7" t="s">
        <v>22</v>
      </c>
      <c r="G51" s="3"/>
    </row>
    <row r="52" spans="3:7" s="1" customFormat="1" ht="19.5" thickTop="1" thickBot="1" x14ac:dyDescent="0.25">
      <c r="C52" s="2"/>
      <c r="D52" s="151" t="s">
        <v>1300</v>
      </c>
      <c r="E52" s="152"/>
      <c r="G52" s="3"/>
    </row>
    <row r="53" spans="3:7" s="1" customFormat="1" ht="30.75" outlineLevel="1" thickTop="1" x14ac:dyDescent="0.25">
      <c r="C53" s="2"/>
      <c r="D53" s="13" t="s">
        <v>1301</v>
      </c>
      <c r="E53" s="4" t="s">
        <v>22</v>
      </c>
      <c r="G53" s="3"/>
    </row>
    <row r="54" spans="3:7" s="1" customFormat="1" outlineLevel="1" x14ac:dyDescent="0.2">
      <c r="C54" s="2"/>
      <c r="D54" s="15" t="s">
        <v>1302</v>
      </c>
      <c r="E54" s="27" t="s">
        <v>22</v>
      </c>
      <c r="G54" s="3"/>
    </row>
    <row r="55" spans="3:7" s="1" customFormat="1" outlineLevel="1" x14ac:dyDescent="0.2">
      <c r="C55" s="2"/>
      <c r="D55" s="15" t="s">
        <v>1303</v>
      </c>
      <c r="E55" s="27" t="s">
        <v>22</v>
      </c>
      <c r="G55" s="3"/>
    </row>
    <row r="56" spans="3:7" s="1" customFormat="1" outlineLevel="1" x14ac:dyDescent="0.2">
      <c r="C56" s="2"/>
      <c r="D56" s="15" t="s">
        <v>1304</v>
      </c>
      <c r="E56" s="27" t="s">
        <v>22</v>
      </c>
      <c r="G56" s="3"/>
    </row>
    <row r="57" spans="3:7" s="1" customFormat="1" ht="28.5" outlineLevel="1" x14ac:dyDescent="0.2">
      <c r="C57" s="2"/>
      <c r="D57" s="15" t="s">
        <v>1305</v>
      </c>
      <c r="E57" s="27" t="s">
        <v>22</v>
      </c>
      <c r="G57" s="3"/>
    </row>
    <row r="58" spans="3:7" s="1" customFormat="1" ht="15" outlineLevel="1" thickBot="1" x14ac:dyDescent="0.25">
      <c r="C58" s="2"/>
      <c r="D58" s="16" t="s">
        <v>1306</v>
      </c>
      <c r="E58" s="91" t="s">
        <v>1640</v>
      </c>
      <c r="G58" s="3"/>
    </row>
    <row r="59" spans="3:7" s="1" customFormat="1" ht="19.5" thickTop="1" thickBot="1" x14ac:dyDescent="0.25">
      <c r="C59" s="2"/>
      <c r="D59" s="151" t="s">
        <v>1307</v>
      </c>
      <c r="E59" s="152"/>
      <c r="G59" s="3"/>
    </row>
    <row r="60" spans="3:7" s="1" customFormat="1" ht="16.5" thickTop="1" thickBot="1" x14ac:dyDescent="0.3">
      <c r="C60" s="2"/>
      <c r="D60" s="46"/>
      <c r="E60" s="47" t="s">
        <v>1556</v>
      </c>
      <c r="G60" s="3"/>
    </row>
    <row r="61" spans="3:7" s="1" customFormat="1" ht="15.75" thickTop="1" thickBot="1" x14ac:dyDescent="0.25">
      <c r="C61" s="2"/>
      <c r="D61" s="2"/>
      <c r="E61" s="8"/>
      <c r="G61" s="3"/>
    </row>
    <row r="62" spans="3:7" s="1" customFormat="1" ht="21.75" thickTop="1" thickBot="1" x14ac:dyDescent="0.35">
      <c r="C62" s="2"/>
      <c r="D62" s="145" t="s">
        <v>1308</v>
      </c>
      <c r="E62" s="146"/>
      <c r="G62" s="3"/>
    </row>
    <row r="63" spans="3:7" s="1" customFormat="1" ht="19.5" thickTop="1" thickBot="1" x14ac:dyDescent="0.25">
      <c r="C63" s="2"/>
      <c r="D63" s="151" t="s">
        <v>1309</v>
      </c>
      <c r="E63" s="152"/>
      <c r="G63" s="3"/>
    </row>
    <row r="64" spans="3:7" s="1" customFormat="1" ht="30.75" outlineLevel="1" thickTop="1" x14ac:dyDescent="0.25">
      <c r="C64" s="2"/>
      <c r="D64" s="13" t="s">
        <v>290</v>
      </c>
      <c r="E64" s="4" t="s">
        <v>22</v>
      </c>
      <c r="F64" s="18"/>
      <c r="G64" s="3"/>
    </row>
    <row r="65" spans="3:7" s="1" customFormat="1" ht="15.75" outlineLevel="1" thickBot="1" x14ac:dyDescent="0.3">
      <c r="C65" s="2"/>
      <c r="D65" s="12" t="s">
        <v>1310</v>
      </c>
      <c r="E65" s="7" t="s">
        <v>32</v>
      </c>
      <c r="G65" s="3"/>
    </row>
    <row r="66" spans="3:7" s="1" customFormat="1" ht="19.5" thickTop="1" thickBot="1" x14ac:dyDescent="0.25">
      <c r="C66" s="2"/>
      <c r="D66" s="151" t="s">
        <v>1311</v>
      </c>
      <c r="E66" s="152"/>
      <c r="G66" s="3"/>
    </row>
    <row r="67" spans="3:7" s="1" customFormat="1" ht="15.75" outlineLevel="1" thickTop="1" x14ac:dyDescent="0.25">
      <c r="C67" s="2"/>
      <c r="D67" s="13" t="s">
        <v>1312</v>
      </c>
      <c r="E67" s="4" t="s">
        <v>22</v>
      </c>
      <c r="G67" s="3"/>
    </row>
    <row r="68" spans="3:7" s="1" customFormat="1" ht="15" outlineLevel="1" x14ac:dyDescent="0.25">
      <c r="C68" s="2"/>
      <c r="D68" s="10" t="s">
        <v>1313</v>
      </c>
      <c r="E68" s="6" t="s">
        <v>22</v>
      </c>
      <c r="G68" s="3"/>
    </row>
    <row r="69" spans="3:7" s="1" customFormat="1" ht="30.75" outlineLevel="1" thickBot="1" x14ac:dyDescent="0.3">
      <c r="C69" s="2"/>
      <c r="D69" s="12" t="s">
        <v>1314</v>
      </c>
      <c r="E69" s="7" t="s">
        <v>72</v>
      </c>
      <c r="G69" s="3"/>
    </row>
    <row r="70" spans="3:7" s="1" customFormat="1" ht="15.75" thickTop="1" thickBot="1" x14ac:dyDescent="0.25">
      <c r="C70" s="2"/>
      <c r="D70" s="2"/>
      <c r="E70" s="8"/>
      <c r="G70" s="3"/>
    </row>
    <row r="71" spans="3:7" s="1" customFormat="1" ht="21.75" thickTop="1" thickBot="1" x14ac:dyDescent="0.35">
      <c r="C71" s="2"/>
      <c r="D71" s="145" t="s">
        <v>1315</v>
      </c>
      <c r="E71" s="146"/>
      <c r="G71" s="3"/>
    </row>
    <row r="72" spans="3:7" s="1" customFormat="1" ht="44.25" outlineLevel="1" thickTop="1" x14ac:dyDescent="0.25">
      <c r="C72" s="2"/>
      <c r="D72" s="13" t="s">
        <v>1316</v>
      </c>
      <c r="E72" s="4" t="s">
        <v>149</v>
      </c>
      <c r="G72" s="3"/>
    </row>
    <row r="73" spans="3:7" s="1" customFormat="1" ht="72" outlineLevel="1" x14ac:dyDescent="0.25">
      <c r="C73" s="2"/>
      <c r="D73" s="10" t="s">
        <v>1317</v>
      </c>
      <c r="E73" s="6" t="s">
        <v>1062</v>
      </c>
      <c r="G73" s="3"/>
    </row>
    <row r="74" spans="3:7" s="1" customFormat="1" ht="72" outlineLevel="1" x14ac:dyDescent="0.25">
      <c r="C74" s="2"/>
      <c r="D74" s="10" t="s">
        <v>1318</v>
      </c>
      <c r="E74" s="6" t="s">
        <v>1063</v>
      </c>
      <c r="G74" s="3"/>
    </row>
    <row r="75" spans="3:7" s="1" customFormat="1" ht="43.5" outlineLevel="1" x14ac:dyDescent="0.25">
      <c r="C75" s="2"/>
      <c r="D75" s="10" t="s">
        <v>1319</v>
      </c>
      <c r="E75" s="6" t="s">
        <v>780</v>
      </c>
      <c r="G75" s="3"/>
    </row>
    <row r="76" spans="3:7" s="1" customFormat="1" ht="30" outlineLevel="1" x14ac:dyDescent="0.25">
      <c r="C76" s="2"/>
      <c r="D76" s="10" t="s">
        <v>1320</v>
      </c>
      <c r="E76" s="6" t="s">
        <v>1376</v>
      </c>
      <c r="G76" s="157"/>
    </row>
    <row r="77" spans="3:7" s="1" customFormat="1" ht="29.25" outlineLevel="1" thickBot="1" x14ac:dyDescent="0.25">
      <c r="C77" s="2"/>
      <c r="D77" s="44" t="s">
        <v>1321</v>
      </c>
      <c r="E77" s="45" t="s">
        <v>1048</v>
      </c>
      <c r="G77" s="157"/>
    </row>
    <row r="78" spans="3:7" s="1" customFormat="1" ht="19.5" thickTop="1" thickBot="1" x14ac:dyDescent="0.25">
      <c r="C78" s="2"/>
      <c r="D78" s="151" t="s">
        <v>1322</v>
      </c>
      <c r="E78" s="152"/>
      <c r="G78" s="3"/>
    </row>
    <row r="79" spans="3:7" s="1" customFormat="1" ht="58.5" outlineLevel="1" thickTop="1" x14ac:dyDescent="0.25">
      <c r="C79" s="2"/>
      <c r="D79" s="13" t="s">
        <v>1323</v>
      </c>
      <c r="E79" s="4" t="s">
        <v>263</v>
      </c>
      <c r="G79" s="3"/>
    </row>
    <row r="80" spans="3:7" s="1" customFormat="1" ht="28.5" outlineLevel="1" x14ac:dyDescent="0.2">
      <c r="C80" s="2"/>
      <c r="D80" s="15" t="s">
        <v>1324</v>
      </c>
      <c r="E80" s="27" t="s">
        <v>1049</v>
      </c>
      <c r="G80" s="3"/>
    </row>
    <row r="81" spans="3:7" s="1" customFormat="1" ht="15.75" outlineLevel="1" thickBot="1" x14ac:dyDescent="0.3">
      <c r="C81" s="2"/>
      <c r="D81" s="12" t="s">
        <v>1325</v>
      </c>
      <c r="E81" s="56" t="s">
        <v>1050</v>
      </c>
      <c r="G81" s="3"/>
    </row>
    <row r="82" spans="3:7" s="1" customFormat="1" ht="19.5" thickTop="1" thickBot="1" x14ac:dyDescent="0.25">
      <c r="C82" s="2"/>
      <c r="D82" s="151" t="s">
        <v>1326</v>
      </c>
      <c r="E82" s="152"/>
      <c r="G82" s="28"/>
    </row>
    <row r="83" spans="3:7" s="1" customFormat="1" ht="30.75" outlineLevel="1" thickTop="1" x14ac:dyDescent="0.25">
      <c r="C83" s="2"/>
      <c r="D83" s="13" t="s">
        <v>1327</v>
      </c>
      <c r="E83" s="4" t="s">
        <v>22</v>
      </c>
      <c r="G83" s="3"/>
    </row>
    <row r="84" spans="3:7" s="1" customFormat="1" ht="30" outlineLevel="1" x14ac:dyDescent="0.25">
      <c r="C84" s="2"/>
      <c r="D84" s="10" t="s">
        <v>1328</v>
      </c>
      <c r="E84" s="6" t="s">
        <v>22</v>
      </c>
      <c r="G84" s="3"/>
    </row>
    <row r="85" spans="3:7" s="1" customFormat="1" ht="60" outlineLevel="1" x14ac:dyDescent="0.25">
      <c r="C85" s="2"/>
      <c r="D85" s="10" t="s">
        <v>1329</v>
      </c>
      <c r="E85" s="6" t="s">
        <v>72</v>
      </c>
      <c r="G85" s="3"/>
    </row>
    <row r="86" spans="3:7" s="1" customFormat="1" ht="30" outlineLevel="1" x14ac:dyDescent="0.25">
      <c r="C86" s="2"/>
      <c r="D86" s="10" t="s">
        <v>1330</v>
      </c>
      <c r="E86" s="6" t="s">
        <v>22</v>
      </c>
      <c r="G86" s="3"/>
    </row>
    <row r="87" spans="3:7" s="1" customFormat="1" ht="30.75" outlineLevel="1" thickBot="1" x14ac:dyDescent="0.3">
      <c r="C87" s="2"/>
      <c r="D87" s="12" t="s">
        <v>1331</v>
      </c>
      <c r="E87" s="7" t="s">
        <v>22</v>
      </c>
      <c r="G87" s="3"/>
    </row>
    <row r="88" spans="3:7" s="1" customFormat="1" ht="19.5" thickTop="1" thickBot="1" x14ac:dyDescent="0.25">
      <c r="C88" s="2"/>
      <c r="D88" s="151" t="s">
        <v>1332</v>
      </c>
      <c r="E88" s="152"/>
      <c r="G88" s="3"/>
    </row>
    <row r="89" spans="3:7" s="1" customFormat="1" ht="44.25" outlineLevel="1" thickTop="1" x14ac:dyDescent="0.25">
      <c r="C89" s="2"/>
      <c r="D89" s="13" t="s">
        <v>1333</v>
      </c>
      <c r="E89" s="4" t="s">
        <v>20</v>
      </c>
      <c r="G89" s="3"/>
    </row>
    <row r="90" spans="3:7" s="1" customFormat="1" ht="15" outlineLevel="1" x14ac:dyDescent="0.25">
      <c r="C90" s="2"/>
      <c r="D90" s="10" t="s">
        <v>1334</v>
      </c>
      <c r="E90" s="6" t="s">
        <v>27</v>
      </c>
      <c r="G90" s="3"/>
    </row>
    <row r="91" spans="3:7" s="1" customFormat="1" ht="43.5" outlineLevel="1" x14ac:dyDescent="0.25">
      <c r="C91" s="2"/>
      <c r="D91" s="10" t="s">
        <v>1335</v>
      </c>
      <c r="E91" s="6" t="s">
        <v>20</v>
      </c>
      <c r="G91" s="3"/>
    </row>
    <row r="92" spans="3:7" s="1" customFormat="1" ht="30" outlineLevel="1" x14ac:dyDescent="0.25">
      <c r="C92" s="2"/>
      <c r="D92" s="10" t="s">
        <v>1332</v>
      </c>
      <c r="E92" s="6" t="s">
        <v>1064</v>
      </c>
      <c r="G92" s="3"/>
    </row>
    <row r="93" spans="3:7" s="1" customFormat="1" ht="15" outlineLevel="1" thickBot="1" x14ac:dyDescent="0.25">
      <c r="C93" s="2"/>
      <c r="D93" s="20" t="s">
        <v>1271</v>
      </c>
      <c r="E93" s="14">
        <v>0</v>
      </c>
      <c r="G93" s="3"/>
    </row>
    <row r="94" spans="3:7" s="1" customFormat="1" ht="19.5" thickTop="1" thickBot="1" x14ac:dyDescent="0.25">
      <c r="C94" s="2"/>
      <c r="D94" s="151" t="s">
        <v>1336</v>
      </c>
      <c r="E94" s="152"/>
      <c r="G94" s="3"/>
    </row>
    <row r="95" spans="3:7" s="1" customFormat="1" ht="15.75" outlineLevel="1" thickTop="1" x14ac:dyDescent="0.25">
      <c r="C95" s="2"/>
      <c r="D95" s="13" t="s">
        <v>1337</v>
      </c>
      <c r="E95" s="4" t="s">
        <v>22</v>
      </c>
      <c r="G95" s="3"/>
    </row>
    <row r="96" spans="3:7" s="1" customFormat="1" ht="15" outlineLevel="1" x14ac:dyDescent="0.25">
      <c r="C96" s="2"/>
      <c r="D96" s="10" t="s">
        <v>1338</v>
      </c>
      <c r="E96" s="6" t="s">
        <v>22</v>
      </c>
      <c r="G96" s="3"/>
    </row>
    <row r="97" spans="3:7" s="1" customFormat="1" ht="15.75" outlineLevel="1" thickBot="1" x14ac:dyDescent="0.3">
      <c r="C97" s="2"/>
      <c r="D97" s="12" t="s">
        <v>1339</v>
      </c>
      <c r="E97" s="7" t="s">
        <v>34</v>
      </c>
      <c r="G97" s="3"/>
    </row>
    <row r="98" spans="3:7" s="1" customFormat="1" ht="15.75" thickTop="1" thickBot="1" x14ac:dyDescent="0.25">
      <c r="C98" s="2"/>
      <c r="D98" s="2"/>
      <c r="E98" s="8"/>
      <c r="G98" s="3"/>
    </row>
    <row r="99" spans="3:7" s="1" customFormat="1" ht="21.75" thickTop="1" thickBot="1" x14ac:dyDescent="0.35">
      <c r="C99" s="2"/>
      <c r="D99" s="145" t="s">
        <v>1340</v>
      </c>
      <c r="E99" s="146"/>
      <c r="G99" s="17"/>
    </row>
    <row r="100" spans="3:7" s="1" customFormat="1" ht="19.5" thickTop="1" thickBot="1" x14ac:dyDescent="0.25">
      <c r="C100" s="2"/>
      <c r="D100" s="151" t="s">
        <v>1341</v>
      </c>
      <c r="E100" s="152"/>
      <c r="G100" s="17"/>
    </row>
    <row r="101" spans="3:7" s="1" customFormat="1" ht="16.5" outlineLevel="1" thickTop="1" thickBot="1" x14ac:dyDescent="0.3">
      <c r="C101" s="2"/>
      <c r="D101" s="46" t="s">
        <v>1342</v>
      </c>
      <c r="E101" s="47" t="s">
        <v>22</v>
      </c>
      <c r="G101" s="3"/>
    </row>
    <row r="102" spans="3:7" s="1" customFormat="1" ht="19.5" thickTop="1" thickBot="1" x14ac:dyDescent="0.25">
      <c r="C102" s="2"/>
      <c r="D102" s="151" t="s">
        <v>1343</v>
      </c>
      <c r="E102" s="152"/>
      <c r="G102" s="3"/>
    </row>
    <row r="103" spans="3:7" s="1" customFormat="1" ht="15.75" outlineLevel="1" thickTop="1" x14ac:dyDescent="0.25">
      <c r="C103" s="2"/>
      <c r="D103" s="13" t="s">
        <v>1344</v>
      </c>
      <c r="E103" s="4" t="s">
        <v>22</v>
      </c>
      <c r="G103" s="3"/>
    </row>
    <row r="104" spans="3:7" s="1" customFormat="1" ht="45.75" outlineLevel="1" thickBot="1" x14ac:dyDescent="0.3">
      <c r="C104" s="2"/>
      <c r="D104" s="12" t="s">
        <v>1345</v>
      </c>
      <c r="E104" s="7" t="s">
        <v>22</v>
      </c>
      <c r="G104" s="3"/>
    </row>
    <row r="105" spans="3:7" s="1" customFormat="1" ht="19.5" thickTop="1" thickBot="1" x14ac:dyDescent="0.25">
      <c r="C105" s="2"/>
      <c r="D105" s="151" t="s">
        <v>1307</v>
      </c>
      <c r="E105" s="152"/>
      <c r="G105" s="3"/>
    </row>
    <row r="106" spans="3:7" s="1" customFormat="1" ht="16.5" thickTop="1" thickBot="1" x14ac:dyDescent="0.3">
      <c r="C106" s="2"/>
      <c r="D106" s="46"/>
      <c r="E106" s="47" t="s">
        <v>1556</v>
      </c>
      <c r="G106" s="3"/>
    </row>
    <row r="107" spans="3:7" s="1" customFormat="1" ht="15.75" thickTop="1" thickBot="1" x14ac:dyDescent="0.25">
      <c r="C107" s="2"/>
      <c r="D107" s="2"/>
      <c r="E107" s="8"/>
      <c r="G107" s="3"/>
    </row>
    <row r="108" spans="3:7" s="1" customFormat="1" ht="21.75" thickTop="1" thickBot="1" x14ac:dyDescent="0.35">
      <c r="C108" s="2"/>
      <c r="D108" s="145" t="s">
        <v>1346</v>
      </c>
      <c r="E108" s="146"/>
      <c r="G108" s="3"/>
    </row>
    <row r="109" spans="3:7" s="1" customFormat="1" ht="19.5" thickTop="1" thickBot="1" x14ac:dyDescent="0.25">
      <c r="C109" s="2"/>
      <c r="D109" s="151" t="s">
        <v>1347</v>
      </c>
      <c r="E109" s="152"/>
      <c r="G109" s="3"/>
    </row>
    <row r="110" spans="3:7" s="1" customFormat="1" ht="105.75" outlineLevel="1" thickTop="1" x14ac:dyDescent="0.25">
      <c r="C110" s="2"/>
      <c r="D110" s="13" t="s">
        <v>1348</v>
      </c>
      <c r="E110" s="4" t="s">
        <v>32</v>
      </c>
      <c r="G110" s="3"/>
    </row>
    <row r="111" spans="3:7" s="1" customFormat="1" ht="90.75" outlineLevel="1" thickBot="1" x14ac:dyDescent="0.3">
      <c r="C111" s="2"/>
      <c r="D111" s="12" t="s">
        <v>1349</v>
      </c>
      <c r="E111" s="7" t="s">
        <v>32</v>
      </c>
      <c r="G111" s="3"/>
    </row>
    <row r="112" spans="3:7" s="1" customFormat="1" ht="19.5" thickTop="1" thickBot="1" x14ac:dyDescent="0.25">
      <c r="C112" s="2"/>
      <c r="D112" s="151" t="s">
        <v>1379</v>
      </c>
      <c r="E112" s="152"/>
      <c r="G112" s="3"/>
    </row>
    <row r="113" spans="3:7" s="1" customFormat="1" ht="45.75" outlineLevel="1" thickTop="1" x14ac:dyDescent="0.25">
      <c r="C113" s="2"/>
      <c r="D113" s="13" t="s">
        <v>1351</v>
      </c>
      <c r="E113" s="4" t="s">
        <v>22</v>
      </c>
      <c r="G113" s="3"/>
    </row>
    <row r="114" spans="3:7" s="1" customFormat="1" ht="45.75" outlineLevel="1" thickBot="1" x14ac:dyDescent="0.3">
      <c r="C114" s="2"/>
      <c r="D114" s="12" t="s">
        <v>1352</v>
      </c>
      <c r="E114" s="7" t="s">
        <v>72</v>
      </c>
      <c r="G114" s="3"/>
    </row>
    <row r="115" spans="3:7" s="1" customFormat="1" ht="15.75" thickTop="1" thickBot="1" x14ac:dyDescent="0.25">
      <c r="C115" s="2"/>
      <c r="D115" s="2"/>
      <c r="E115" s="8"/>
      <c r="G115" s="3"/>
    </row>
    <row r="116" spans="3:7" s="1" customFormat="1" ht="29.25" thickTop="1" thickBot="1" x14ac:dyDescent="0.45">
      <c r="C116" s="2"/>
      <c r="D116" s="158" t="s">
        <v>1353</v>
      </c>
      <c r="E116" s="159"/>
      <c r="G116" s="3"/>
    </row>
    <row r="117" spans="3:7" s="1" customFormat="1" ht="19.5" thickTop="1" thickBot="1" x14ac:dyDescent="0.25">
      <c r="C117" s="2"/>
      <c r="D117" s="151" t="s">
        <v>1354</v>
      </c>
      <c r="E117" s="152"/>
      <c r="G117" s="3"/>
    </row>
    <row r="118" spans="3:7" s="1" customFormat="1" ht="30.75" outlineLevel="1" thickTop="1" x14ac:dyDescent="0.25">
      <c r="C118" s="2"/>
      <c r="D118" s="13" t="s">
        <v>1355</v>
      </c>
      <c r="E118" s="4" t="s">
        <v>117</v>
      </c>
      <c r="G118" s="3"/>
    </row>
    <row r="119" spans="3:7" s="1" customFormat="1" ht="101.25" outlineLevel="1" thickBot="1" x14ac:dyDescent="0.3">
      <c r="C119" s="2"/>
      <c r="D119" s="12" t="s">
        <v>1356</v>
      </c>
      <c r="E119" s="7" t="s">
        <v>1057</v>
      </c>
      <c r="G119" s="3"/>
    </row>
    <row r="120" spans="3:7" s="1" customFormat="1" ht="19.5" thickTop="1" thickBot="1" x14ac:dyDescent="0.25">
      <c r="C120" s="2"/>
      <c r="D120" s="151" t="s">
        <v>1357</v>
      </c>
      <c r="E120" s="152"/>
      <c r="G120" s="3"/>
    </row>
    <row r="121" spans="3:7" s="1" customFormat="1" ht="43.5" outlineLevel="1" thickTop="1" x14ac:dyDescent="0.2">
      <c r="C121" s="2"/>
      <c r="D121" s="21" t="s">
        <v>1358</v>
      </c>
      <c r="E121" s="4" t="s">
        <v>1396</v>
      </c>
      <c r="G121" s="3"/>
    </row>
    <row r="122" spans="3:7" s="1" customFormat="1" ht="42.75" outlineLevel="1" x14ac:dyDescent="0.2">
      <c r="C122" s="2"/>
      <c r="D122" s="15" t="s">
        <v>1359</v>
      </c>
      <c r="E122" s="6" t="s">
        <v>1383</v>
      </c>
      <c r="G122" s="3"/>
    </row>
    <row r="123" spans="3:7" s="1" customFormat="1" ht="42.75" outlineLevel="1" x14ac:dyDescent="0.2">
      <c r="C123" s="2"/>
      <c r="D123" s="15" t="s">
        <v>1360</v>
      </c>
      <c r="E123" s="6" t="s">
        <v>1383</v>
      </c>
      <c r="G123" s="3"/>
    </row>
    <row r="124" spans="3:7" s="1" customFormat="1" ht="43.5" outlineLevel="1" thickBot="1" x14ac:dyDescent="0.25">
      <c r="C124" s="2"/>
      <c r="D124" s="16" t="s">
        <v>1361</v>
      </c>
      <c r="E124" s="7" t="s">
        <v>1383</v>
      </c>
      <c r="G124" s="3"/>
    </row>
    <row r="125" spans="3:7" s="1" customFormat="1" ht="15.75" thickTop="1" thickBot="1" x14ac:dyDescent="0.25">
      <c r="C125" s="2"/>
      <c r="D125" s="151" t="s">
        <v>1641</v>
      </c>
      <c r="E125" s="152" t="e">
        <v>#N/A</v>
      </c>
      <c r="G125" s="3"/>
    </row>
    <row r="126" spans="3:7" s="1" customFormat="1" ht="30" outlineLevel="1" thickTop="1" x14ac:dyDescent="0.25">
      <c r="C126" s="2"/>
      <c r="D126" s="13" t="s">
        <v>1362</v>
      </c>
      <c r="E126" s="4" t="s">
        <v>86</v>
      </c>
      <c r="G126" s="3"/>
    </row>
    <row r="127" spans="3:7" s="1" customFormat="1" ht="228.75" outlineLevel="1" x14ac:dyDescent="0.25">
      <c r="C127" s="2"/>
      <c r="D127" s="10" t="s">
        <v>1363</v>
      </c>
      <c r="E127" s="6" t="s">
        <v>523</v>
      </c>
      <c r="G127" s="3"/>
    </row>
    <row r="128" spans="3:7" s="1" customFormat="1" ht="72" outlineLevel="1" x14ac:dyDescent="0.25">
      <c r="C128" s="2"/>
      <c r="D128" s="10" t="s">
        <v>1364</v>
      </c>
      <c r="E128" s="6" t="s">
        <v>1059</v>
      </c>
      <c r="G128" s="3"/>
    </row>
    <row r="129" spans="3:7" s="1" customFormat="1" ht="30" outlineLevel="1" x14ac:dyDescent="0.25">
      <c r="C129" s="2"/>
      <c r="D129" s="10" t="s">
        <v>1365</v>
      </c>
      <c r="E129" s="19" t="s">
        <v>1391</v>
      </c>
      <c r="G129" s="3"/>
    </row>
    <row r="130" spans="3:7" s="1" customFormat="1" outlineLevel="1" x14ac:dyDescent="0.2">
      <c r="C130" s="2"/>
      <c r="D130" s="9" t="s">
        <v>1271</v>
      </c>
      <c r="E130" s="11" t="s">
        <v>1060</v>
      </c>
      <c r="G130" s="3"/>
    </row>
    <row r="131" spans="3:7" s="1" customFormat="1" ht="30" outlineLevel="1" x14ac:dyDescent="0.25">
      <c r="C131" s="2"/>
      <c r="D131" s="10" t="s">
        <v>1366</v>
      </c>
      <c r="E131" s="19" t="s">
        <v>1569</v>
      </c>
      <c r="G131" s="3"/>
    </row>
    <row r="132" spans="3:7" s="1" customFormat="1" outlineLevel="1" x14ac:dyDescent="0.2">
      <c r="C132" s="2"/>
      <c r="D132" s="9" t="s">
        <v>1271</v>
      </c>
      <c r="E132" s="11" t="s">
        <v>1061</v>
      </c>
      <c r="G132" s="3"/>
    </row>
    <row r="133" spans="3:7" s="1" customFormat="1" ht="15" outlineLevel="1" x14ac:dyDescent="0.25">
      <c r="C133" s="2"/>
      <c r="D133" s="97" t="s">
        <v>1367</v>
      </c>
      <c r="E133" s="6"/>
      <c r="G133" s="3"/>
    </row>
    <row r="134" spans="3:7" s="1" customFormat="1" outlineLevel="1" x14ac:dyDescent="0.2">
      <c r="C134" s="2"/>
      <c r="D134" s="15" t="s">
        <v>1368</v>
      </c>
      <c r="E134" s="19" t="s">
        <v>1387</v>
      </c>
      <c r="G134" s="3"/>
    </row>
    <row r="135" spans="3:7" s="1" customFormat="1" outlineLevel="1" x14ac:dyDescent="0.2">
      <c r="C135" s="2"/>
      <c r="D135" s="15" t="s">
        <v>1369</v>
      </c>
      <c r="E135" s="19" t="s">
        <v>1388</v>
      </c>
      <c r="G135" s="3"/>
    </row>
    <row r="136" spans="3:7" s="1" customFormat="1" outlineLevel="1" x14ac:dyDescent="0.2">
      <c r="C136" s="2"/>
      <c r="D136" s="15" t="s">
        <v>1370</v>
      </c>
      <c r="E136" s="19" t="s">
        <v>1389</v>
      </c>
      <c r="G136" s="3"/>
    </row>
    <row r="137" spans="3:7" s="1" customFormat="1" outlineLevel="1" x14ac:dyDescent="0.2">
      <c r="C137" s="2"/>
      <c r="D137" s="9" t="s">
        <v>1371</v>
      </c>
      <c r="E137" s="11" t="s">
        <v>1060</v>
      </c>
      <c r="G137" s="3"/>
    </row>
    <row r="138" spans="3:7" s="1" customFormat="1" ht="30.75" outlineLevel="1" thickBot="1" x14ac:dyDescent="0.3">
      <c r="C138" s="2"/>
      <c r="D138" s="12" t="s">
        <v>1372</v>
      </c>
      <c r="E138" s="14">
        <v>0</v>
      </c>
      <c r="G138" s="3"/>
    </row>
    <row r="139" spans="3:7" s="1" customFormat="1" ht="15" thickTop="1" x14ac:dyDescent="0.2">
      <c r="C139" s="2"/>
      <c r="D139" s="22"/>
      <c r="E139" s="23"/>
      <c r="G139" s="3"/>
    </row>
    <row r="145" spans="3:7" s="1" customFormat="1" x14ac:dyDescent="0.2">
      <c r="C145" s="2"/>
      <c r="D145" s="2"/>
      <c r="E145" s="8"/>
      <c r="G145" s="3"/>
    </row>
    <row r="146" spans="3:7" s="1" customFormat="1" x14ac:dyDescent="0.2">
      <c r="C146" s="2"/>
      <c r="D146" s="2"/>
      <c r="E146" s="8"/>
      <c r="G146" s="3"/>
    </row>
  </sheetData>
  <mergeCells count="32">
    <mergeCell ref="D120:E120"/>
    <mergeCell ref="D125:E125"/>
    <mergeCell ref="D105:E105"/>
    <mergeCell ref="D108:E108"/>
    <mergeCell ref="D109:E109"/>
    <mergeCell ref="D112:E112"/>
    <mergeCell ref="D116:E116"/>
    <mergeCell ref="D117:E117"/>
    <mergeCell ref="D102:E102"/>
    <mergeCell ref="D62:E62"/>
    <mergeCell ref="D63:E63"/>
    <mergeCell ref="D66:E66"/>
    <mergeCell ref="D71:E71"/>
    <mergeCell ref="D82:E82"/>
    <mergeCell ref="D88:E88"/>
    <mergeCell ref="D94:E94"/>
    <mergeCell ref="D99:E99"/>
    <mergeCell ref="D100:E100"/>
    <mergeCell ref="G76:G77"/>
    <mergeCell ref="D78:E78"/>
    <mergeCell ref="D35:E35"/>
    <mergeCell ref="D41:E41"/>
    <mergeCell ref="D46:E46"/>
    <mergeCell ref="D49:E49"/>
    <mergeCell ref="D52:E52"/>
    <mergeCell ref="D59:E59"/>
    <mergeCell ref="D28:E28"/>
    <mergeCell ref="D2:E2"/>
    <mergeCell ref="D16:E16"/>
    <mergeCell ref="D17:E17"/>
    <mergeCell ref="D24:E24"/>
    <mergeCell ref="D25:E25"/>
  </mergeCells>
  <hyperlinks>
    <hyperlink ref="G1" location="Übersicht!A1" display="zurück zur Übersicht" xr:uid="{B8DCDF96-53C9-4392-89AD-ECF4CC1E8A93}"/>
  </hyperlinks>
  <pageMargins left="0.7" right="0.7" top="0.75" bottom="0.75" header="0.3" footer="0.3"/>
  <pageSetup paperSize="9" scale="46" orientation="portrait" verticalDpi="0" r:id="rId1"/>
  <rowBreaks count="2" manualBreakCount="2">
    <brk id="98" min="3" max="4" man="1"/>
    <brk id="115" min="3" max="4" man="1"/>
  </rowBreaks>
  <legacyDrawing r:id="rId2"/>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85F347-5073-4316-AB6B-90CBB29E3AF4}">
  <sheetPr codeName="Tabelle115">
    <outlinePr summaryBelow="0"/>
  </sheetPr>
  <dimension ref="A1:EY146"/>
  <sheetViews>
    <sheetView zoomScaleNormal="100" workbookViewId="0">
      <pane ySplit="1" topLeftCell="A2" activePane="bottomLeft" state="frozen"/>
      <selection sqref="A1:XFD1048576"/>
      <selection pane="bottomLeft" activeCell="E6" sqref="E6"/>
    </sheetView>
  </sheetViews>
  <sheetFormatPr baseColWidth="10" defaultColWidth="10.85546875" defaultRowHeight="14.25" outlineLevelRow="1" x14ac:dyDescent="0.2"/>
  <cols>
    <col min="1" max="2" width="4" style="1" customWidth="1"/>
    <col min="3" max="3" width="1.5703125" style="2" customWidth="1"/>
    <col min="4" max="4" width="26.140625" style="2" customWidth="1"/>
    <col min="5" max="5" width="98.85546875" style="8" customWidth="1"/>
    <col min="6" max="6" width="1.5703125" style="1" customWidth="1"/>
    <col min="7" max="7" width="128.5703125" style="3" customWidth="1"/>
    <col min="8" max="155" width="10.85546875" style="1"/>
    <col min="156" max="16384" width="10.85546875" style="24"/>
  </cols>
  <sheetData>
    <row r="1" spans="3:8" s="1" customFormat="1" ht="50.1" customHeight="1" thickBot="1" x14ac:dyDescent="0.25">
      <c r="C1" s="2"/>
      <c r="D1" s="116" t="s">
        <v>1067</v>
      </c>
      <c r="G1" s="112" t="s">
        <v>1374</v>
      </c>
    </row>
    <row r="2" spans="3:8" s="1" customFormat="1" ht="29.25" thickTop="1" thickBot="1" x14ac:dyDescent="0.45">
      <c r="C2" s="2"/>
      <c r="D2" s="153" t="s">
        <v>1255</v>
      </c>
      <c r="E2" s="154"/>
      <c r="G2" s="3"/>
    </row>
    <row r="3" spans="3:8" s="1" customFormat="1" ht="158.25" outlineLevel="1" thickTop="1" x14ac:dyDescent="0.25">
      <c r="C3" s="2"/>
      <c r="D3" s="13" t="s">
        <v>1256</v>
      </c>
      <c r="E3" s="4" t="s">
        <v>1088</v>
      </c>
      <c r="G3" s="3"/>
      <c r="H3" s="5"/>
    </row>
    <row r="4" spans="3:8" s="1" customFormat="1" ht="15" outlineLevel="1" x14ac:dyDescent="0.25">
      <c r="C4" s="2"/>
      <c r="D4" s="10" t="s">
        <v>1257</v>
      </c>
      <c r="E4" s="6" t="s">
        <v>1642</v>
      </c>
      <c r="G4" s="3"/>
    </row>
    <row r="5" spans="3:8" s="1" customFormat="1" ht="15" outlineLevel="1" x14ac:dyDescent="0.25">
      <c r="C5" s="2"/>
      <c r="D5" s="10" t="s">
        <v>1258</v>
      </c>
      <c r="E5" s="6" t="s">
        <v>1068</v>
      </c>
      <c r="G5" s="3"/>
    </row>
    <row r="6" spans="3:8" s="1" customFormat="1" ht="15" outlineLevel="1" x14ac:dyDescent="0.25">
      <c r="C6" s="2"/>
      <c r="D6" s="10" t="s">
        <v>1259</v>
      </c>
      <c r="E6" s="6" t="s">
        <v>1069</v>
      </c>
      <c r="G6" s="3"/>
    </row>
    <row r="7" spans="3:8" s="1" customFormat="1" ht="15" outlineLevel="1" x14ac:dyDescent="0.25">
      <c r="C7" s="2"/>
      <c r="D7" s="10" t="s">
        <v>371</v>
      </c>
      <c r="E7" s="6" t="s">
        <v>1070</v>
      </c>
      <c r="G7" s="3"/>
    </row>
    <row r="8" spans="3:8" s="1" customFormat="1" ht="15" outlineLevel="1" x14ac:dyDescent="0.25">
      <c r="C8" s="2"/>
      <c r="D8" s="10" t="s">
        <v>1260</v>
      </c>
      <c r="E8" s="6" t="s">
        <v>1071</v>
      </c>
      <c r="G8" s="3"/>
    </row>
    <row r="9" spans="3:8" s="1" customFormat="1" ht="30" outlineLevel="1" x14ac:dyDescent="0.25">
      <c r="C9" s="2"/>
      <c r="D9" s="10" t="s">
        <v>1261</v>
      </c>
      <c r="E9" s="6" t="s">
        <v>19</v>
      </c>
      <c r="G9" s="3"/>
    </row>
    <row r="10" spans="3:8" s="1" customFormat="1" ht="28.5" outlineLevel="1" x14ac:dyDescent="0.2">
      <c r="C10" s="2"/>
      <c r="D10" s="72" t="s">
        <v>1262</v>
      </c>
      <c r="E10" s="55" t="s">
        <v>23</v>
      </c>
      <c r="G10" s="3"/>
    </row>
    <row r="11" spans="3:8" s="1" customFormat="1" ht="45" outlineLevel="1" x14ac:dyDescent="0.25">
      <c r="C11" s="2"/>
      <c r="D11" s="10" t="s">
        <v>1263</v>
      </c>
      <c r="E11" s="6">
        <v>2700</v>
      </c>
      <c r="G11" s="3"/>
    </row>
    <row r="12" spans="3:8" s="1" customFormat="1" ht="28.5" outlineLevel="1" x14ac:dyDescent="0.2">
      <c r="C12" s="2"/>
      <c r="D12" s="15" t="s">
        <v>1264</v>
      </c>
      <c r="E12" s="27">
        <v>2690</v>
      </c>
      <c r="G12" s="3"/>
    </row>
    <row r="13" spans="3:8" s="1" customFormat="1" ht="28.5" outlineLevel="1" x14ac:dyDescent="0.2">
      <c r="C13" s="2"/>
      <c r="D13" s="15" t="s">
        <v>1265</v>
      </c>
      <c r="E13" s="27">
        <v>0</v>
      </c>
      <c r="G13" s="3"/>
    </row>
    <row r="14" spans="3:8" s="1" customFormat="1" ht="15" outlineLevel="1" thickBot="1" x14ac:dyDescent="0.25">
      <c r="C14" s="2"/>
      <c r="D14" s="16" t="s">
        <v>1266</v>
      </c>
      <c r="E14" s="91">
        <v>10</v>
      </c>
      <c r="G14" s="3"/>
    </row>
    <row r="15" spans="3:8" ht="15.75" thickTop="1" thickBot="1" x14ac:dyDescent="0.25"/>
    <row r="16" spans="3:8" ht="29.25" thickTop="1" thickBot="1" x14ac:dyDescent="0.45">
      <c r="D16" s="153" t="s">
        <v>1267</v>
      </c>
      <c r="E16" s="154"/>
    </row>
    <row r="17" spans="3:7" s="1" customFormat="1" ht="21.75" thickTop="1" thickBot="1" x14ac:dyDescent="0.35">
      <c r="C17" s="2"/>
      <c r="D17" s="155" t="s">
        <v>1268</v>
      </c>
      <c r="E17" s="156"/>
      <c r="G17" s="3"/>
    </row>
    <row r="18" spans="3:7" s="1" customFormat="1" ht="45.75" outlineLevel="1" thickTop="1" x14ac:dyDescent="0.25">
      <c r="C18" s="2"/>
      <c r="D18" s="13" t="s">
        <v>1269</v>
      </c>
      <c r="E18" s="4" t="s">
        <v>1075</v>
      </c>
      <c r="G18" s="3"/>
    </row>
    <row r="19" spans="3:7" s="1" customFormat="1" ht="15" outlineLevel="1" x14ac:dyDescent="0.25">
      <c r="C19" s="2"/>
      <c r="D19" s="10" t="s">
        <v>1270</v>
      </c>
      <c r="E19" s="6" t="s">
        <v>36</v>
      </c>
      <c r="G19" s="3"/>
    </row>
    <row r="20" spans="3:7" s="1" customFormat="1" outlineLevel="1" x14ac:dyDescent="0.2">
      <c r="C20" s="2"/>
      <c r="D20" s="9" t="s">
        <v>1271</v>
      </c>
      <c r="E20" s="11" t="s">
        <v>1074</v>
      </c>
      <c r="G20" s="3"/>
    </row>
    <row r="21" spans="3:7" s="1" customFormat="1" ht="45" outlineLevel="1" x14ac:dyDescent="0.25">
      <c r="C21" s="2"/>
      <c r="D21" s="10" t="s">
        <v>1272</v>
      </c>
      <c r="E21" s="6" t="s">
        <v>36</v>
      </c>
      <c r="G21" s="3"/>
    </row>
    <row r="22" spans="3:7" s="1" customFormat="1" ht="29.25" outlineLevel="1" thickBot="1" x14ac:dyDescent="0.25">
      <c r="C22" s="2"/>
      <c r="D22" s="44" t="s">
        <v>1273</v>
      </c>
      <c r="E22" s="45" t="s">
        <v>23</v>
      </c>
      <c r="G22" s="3"/>
    </row>
    <row r="23" spans="3:7" ht="15.75" thickTop="1" thickBot="1" x14ac:dyDescent="0.25"/>
    <row r="24" spans="3:7" s="1" customFormat="1" ht="21.75" thickTop="1" thickBot="1" x14ac:dyDescent="0.35">
      <c r="C24" s="2"/>
      <c r="D24" s="145" t="s">
        <v>1274</v>
      </c>
      <c r="E24" s="146"/>
      <c r="G24" s="3"/>
    </row>
    <row r="25" spans="3:7" s="1" customFormat="1" ht="19.5" thickTop="1" thickBot="1" x14ac:dyDescent="0.25">
      <c r="C25" s="2"/>
      <c r="D25" s="151" t="s">
        <v>1275</v>
      </c>
      <c r="E25" s="152"/>
      <c r="G25" s="28"/>
    </row>
    <row r="26" spans="3:7" s="1" customFormat="1" ht="44.25" outlineLevel="1" thickTop="1" x14ac:dyDescent="0.25">
      <c r="C26" s="2"/>
      <c r="D26" s="13" t="s">
        <v>1276</v>
      </c>
      <c r="E26" s="4" t="s">
        <v>24</v>
      </c>
      <c r="G26" s="3"/>
    </row>
    <row r="27" spans="3:7" s="1" customFormat="1" ht="45.75" outlineLevel="1" thickBot="1" x14ac:dyDescent="0.3">
      <c r="C27" s="2"/>
      <c r="D27" s="12" t="s">
        <v>1277</v>
      </c>
      <c r="E27" s="31">
        <v>500</v>
      </c>
      <c r="G27" s="3"/>
    </row>
    <row r="28" spans="3:7" s="1" customFormat="1" ht="19.5" thickTop="1" thickBot="1" x14ac:dyDescent="0.25">
      <c r="C28" s="2"/>
      <c r="D28" s="151" t="s">
        <v>1278</v>
      </c>
      <c r="E28" s="152"/>
      <c r="G28" s="28"/>
    </row>
    <row r="29" spans="3:7" s="1" customFormat="1" ht="30.75" outlineLevel="1" thickTop="1" x14ac:dyDescent="0.25">
      <c r="C29" s="2"/>
      <c r="D29" s="13" t="s">
        <v>1279</v>
      </c>
      <c r="E29" s="111" t="s">
        <v>1076</v>
      </c>
      <c r="G29" s="3"/>
    </row>
    <row r="30" spans="3:7" s="1" customFormat="1" ht="30" outlineLevel="1" x14ac:dyDescent="0.25">
      <c r="C30" s="2"/>
      <c r="D30" s="10" t="s">
        <v>1280</v>
      </c>
      <c r="E30" s="6" t="s">
        <v>1086</v>
      </c>
      <c r="G30" s="3"/>
    </row>
    <row r="31" spans="3:7" s="1" customFormat="1" ht="60" outlineLevel="1" x14ac:dyDescent="0.25">
      <c r="C31" s="2"/>
      <c r="D31" s="10" t="s">
        <v>1281</v>
      </c>
      <c r="E31" s="6" t="s">
        <v>41</v>
      </c>
      <c r="G31" s="3"/>
    </row>
    <row r="32" spans="3:7" s="1" customFormat="1" ht="30" outlineLevel="1" x14ac:dyDescent="0.25">
      <c r="C32" s="2"/>
      <c r="D32" s="10" t="s">
        <v>1282</v>
      </c>
      <c r="E32" s="6" t="s">
        <v>225</v>
      </c>
      <c r="G32" s="3"/>
    </row>
    <row r="33" spans="3:7" s="1" customFormat="1" ht="30" outlineLevel="1" x14ac:dyDescent="0.25">
      <c r="C33" s="2"/>
      <c r="D33" s="10" t="s">
        <v>1283</v>
      </c>
      <c r="E33" s="6" t="s">
        <v>27</v>
      </c>
      <c r="G33" s="3"/>
    </row>
    <row r="34" spans="3:7" s="1" customFormat="1" ht="29.25" outlineLevel="1" thickBot="1" x14ac:dyDescent="0.25">
      <c r="C34" s="2"/>
      <c r="D34" s="16" t="s">
        <v>1284</v>
      </c>
      <c r="E34" s="7" t="s">
        <v>1087</v>
      </c>
      <c r="G34" s="3"/>
    </row>
    <row r="35" spans="3:7" s="1" customFormat="1" ht="19.5" thickTop="1" thickBot="1" x14ac:dyDescent="0.25">
      <c r="C35" s="2"/>
      <c r="D35" s="151" t="s">
        <v>1285</v>
      </c>
      <c r="E35" s="152"/>
      <c r="G35" s="3"/>
    </row>
    <row r="36" spans="3:7" s="1" customFormat="1" ht="15.75" outlineLevel="1" thickTop="1" x14ac:dyDescent="0.25">
      <c r="C36" s="2"/>
      <c r="D36" s="13" t="s">
        <v>1286</v>
      </c>
      <c r="E36" s="4" t="s">
        <v>22</v>
      </c>
      <c r="G36" s="3"/>
    </row>
    <row r="37" spans="3:7" s="1" customFormat="1" ht="15" outlineLevel="1" x14ac:dyDescent="0.25">
      <c r="C37" s="2"/>
      <c r="D37" s="10" t="s">
        <v>1287</v>
      </c>
      <c r="E37" s="6" t="s">
        <v>22</v>
      </c>
      <c r="G37" s="3"/>
    </row>
    <row r="38" spans="3:7" s="1" customFormat="1" ht="15" outlineLevel="1" x14ac:dyDescent="0.25">
      <c r="C38" s="2"/>
      <c r="D38" s="10" t="s">
        <v>1288</v>
      </c>
      <c r="E38" s="6" t="s">
        <v>284</v>
      </c>
      <c r="G38" s="3"/>
    </row>
    <row r="39" spans="3:7" s="1" customFormat="1" ht="15" outlineLevel="1" x14ac:dyDescent="0.25">
      <c r="C39" s="2"/>
      <c r="D39" s="10" t="s">
        <v>1289</v>
      </c>
      <c r="E39" s="6" t="s">
        <v>30</v>
      </c>
      <c r="G39" s="3"/>
    </row>
    <row r="40" spans="3:7" s="1" customFormat="1" ht="45.75" outlineLevel="1" thickBot="1" x14ac:dyDescent="0.3">
      <c r="C40" s="2"/>
      <c r="D40" s="12" t="s">
        <v>1290</v>
      </c>
      <c r="E40" s="7" t="s">
        <v>31</v>
      </c>
      <c r="G40" s="3"/>
    </row>
    <row r="41" spans="3:7" s="1" customFormat="1" ht="19.5" thickTop="1" thickBot="1" x14ac:dyDescent="0.25">
      <c r="C41" s="2"/>
      <c r="D41" s="151" t="s">
        <v>1291</v>
      </c>
      <c r="E41" s="152"/>
      <c r="G41" s="3"/>
    </row>
    <row r="42" spans="3:7" s="1" customFormat="1" ht="15.75" outlineLevel="1" thickTop="1" x14ac:dyDescent="0.25">
      <c r="C42" s="2"/>
      <c r="D42" s="13" t="s">
        <v>1292</v>
      </c>
      <c r="E42" s="4" t="s">
        <v>22</v>
      </c>
      <c r="G42" s="3"/>
    </row>
    <row r="43" spans="3:7" s="1" customFormat="1" ht="15" outlineLevel="1" x14ac:dyDescent="0.25">
      <c r="C43" s="2"/>
      <c r="D43" s="10" t="s">
        <v>1293</v>
      </c>
      <c r="E43" s="6" t="s">
        <v>22</v>
      </c>
      <c r="G43" s="3"/>
    </row>
    <row r="44" spans="3:7" s="1" customFormat="1" ht="15" outlineLevel="1" x14ac:dyDescent="0.25">
      <c r="C44" s="2"/>
      <c r="D44" s="10" t="s">
        <v>1294</v>
      </c>
      <c r="E44" s="6" t="s">
        <v>32</v>
      </c>
      <c r="G44" s="3"/>
    </row>
    <row r="45" spans="3:7" s="1" customFormat="1" ht="30.75" outlineLevel="1" thickBot="1" x14ac:dyDescent="0.3">
      <c r="C45" s="2"/>
      <c r="D45" s="12" t="s">
        <v>1295</v>
      </c>
      <c r="E45" s="7" t="s">
        <v>34</v>
      </c>
      <c r="G45" s="3"/>
    </row>
    <row r="46" spans="3:7" s="1" customFormat="1" ht="19.5" thickTop="1" thickBot="1" x14ac:dyDescent="0.25">
      <c r="C46" s="2"/>
      <c r="D46" s="151" t="s">
        <v>1296</v>
      </c>
      <c r="E46" s="152"/>
      <c r="G46" s="3"/>
    </row>
    <row r="47" spans="3:7" s="1" customFormat="1" ht="15.75" outlineLevel="1" thickTop="1" x14ac:dyDescent="0.25">
      <c r="C47" s="2"/>
      <c r="D47" s="13" t="s">
        <v>1297</v>
      </c>
      <c r="E47" s="4" t="s">
        <v>72</v>
      </c>
      <c r="G47" s="3"/>
    </row>
    <row r="48" spans="3:7" s="1" customFormat="1" ht="15.75" outlineLevel="1" thickBot="1" x14ac:dyDescent="0.3">
      <c r="C48" s="2"/>
      <c r="D48" s="12" t="s">
        <v>114</v>
      </c>
      <c r="E48" s="7" t="s">
        <v>22</v>
      </c>
      <c r="G48" s="3"/>
    </row>
    <row r="49" spans="3:7" s="1" customFormat="1" ht="19.5" thickTop="1" thickBot="1" x14ac:dyDescent="0.25">
      <c r="C49" s="2"/>
      <c r="D49" s="151" t="s">
        <v>1298</v>
      </c>
      <c r="E49" s="152"/>
      <c r="G49" s="3"/>
    </row>
    <row r="50" spans="3:7" s="1" customFormat="1" ht="30.75" outlineLevel="1" thickTop="1" x14ac:dyDescent="0.25">
      <c r="C50" s="2"/>
      <c r="D50" s="13" t="s">
        <v>1112</v>
      </c>
      <c r="E50" s="4" t="s">
        <v>22</v>
      </c>
      <c r="G50" s="3"/>
    </row>
    <row r="51" spans="3:7" s="1" customFormat="1" ht="30.75" outlineLevel="1" thickBot="1" x14ac:dyDescent="0.3">
      <c r="C51" s="2"/>
      <c r="D51" s="12" t="s">
        <v>1299</v>
      </c>
      <c r="E51" s="7" t="s">
        <v>22</v>
      </c>
      <c r="G51" s="3"/>
    </row>
    <row r="52" spans="3:7" s="1" customFormat="1" ht="19.5" thickTop="1" thickBot="1" x14ac:dyDescent="0.25">
      <c r="C52" s="2"/>
      <c r="D52" s="151" t="s">
        <v>1300</v>
      </c>
      <c r="E52" s="152"/>
      <c r="G52" s="3"/>
    </row>
    <row r="53" spans="3:7" s="1" customFormat="1" ht="30.75" outlineLevel="1" thickTop="1" x14ac:dyDescent="0.25">
      <c r="C53" s="2"/>
      <c r="D53" s="13" t="s">
        <v>1301</v>
      </c>
      <c r="E53" s="4" t="s">
        <v>22</v>
      </c>
      <c r="G53" s="3"/>
    </row>
    <row r="54" spans="3:7" s="1" customFormat="1" outlineLevel="1" x14ac:dyDescent="0.2">
      <c r="C54" s="2"/>
      <c r="D54" s="15" t="s">
        <v>1302</v>
      </c>
      <c r="E54" s="27" t="s">
        <v>32</v>
      </c>
      <c r="G54" s="3"/>
    </row>
    <row r="55" spans="3:7" s="1" customFormat="1" outlineLevel="1" x14ac:dyDescent="0.2">
      <c r="C55" s="2"/>
      <c r="D55" s="15" t="s">
        <v>1303</v>
      </c>
      <c r="E55" s="27" t="s">
        <v>32</v>
      </c>
      <c r="G55" s="3"/>
    </row>
    <row r="56" spans="3:7" s="1" customFormat="1" outlineLevel="1" x14ac:dyDescent="0.2">
      <c r="C56" s="2"/>
      <c r="D56" s="15" t="s">
        <v>1304</v>
      </c>
      <c r="E56" s="27" t="s">
        <v>32</v>
      </c>
      <c r="G56" s="3"/>
    </row>
    <row r="57" spans="3:7" s="1" customFormat="1" ht="28.5" outlineLevel="1" x14ac:dyDescent="0.2">
      <c r="C57" s="2"/>
      <c r="D57" s="15" t="s">
        <v>1305</v>
      </c>
      <c r="E57" s="27" t="s">
        <v>32</v>
      </c>
      <c r="G57" s="3"/>
    </row>
    <row r="58" spans="3:7" s="1" customFormat="1" ht="15" outlineLevel="1" thickBot="1" x14ac:dyDescent="0.25">
      <c r="C58" s="2"/>
      <c r="D58" s="16" t="s">
        <v>1306</v>
      </c>
      <c r="E58" s="91" t="s">
        <v>34</v>
      </c>
      <c r="G58" s="3"/>
    </row>
    <row r="59" spans="3:7" s="1" customFormat="1" ht="19.5" thickTop="1" thickBot="1" x14ac:dyDescent="0.25">
      <c r="C59" s="2"/>
      <c r="D59" s="151" t="s">
        <v>1307</v>
      </c>
      <c r="E59" s="152"/>
      <c r="G59" s="3"/>
    </row>
    <row r="60" spans="3:7" s="1" customFormat="1" ht="16.5" thickTop="1" thickBot="1" x14ac:dyDescent="0.3">
      <c r="C60" s="2"/>
      <c r="D60" s="46"/>
      <c r="E60" s="47" t="s">
        <v>34</v>
      </c>
      <c r="G60" s="3"/>
    </row>
    <row r="61" spans="3:7" s="1" customFormat="1" ht="15.75" thickTop="1" thickBot="1" x14ac:dyDescent="0.25">
      <c r="C61" s="2"/>
      <c r="D61" s="2"/>
      <c r="E61" s="8"/>
      <c r="G61" s="3"/>
    </row>
    <row r="62" spans="3:7" s="1" customFormat="1" ht="21.75" thickTop="1" thickBot="1" x14ac:dyDescent="0.35">
      <c r="C62" s="2"/>
      <c r="D62" s="145" t="s">
        <v>1308</v>
      </c>
      <c r="E62" s="146"/>
      <c r="G62" s="3"/>
    </row>
    <row r="63" spans="3:7" s="1" customFormat="1" ht="19.5" thickTop="1" thickBot="1" x14ac:dyDescent="0.25">
      <c r="C63" s="2"/>
      <c r="D63" s="151" t="s">
        <v>1309</v>
      </c>
      <c r="E63" s="152"/>
      <c r="G63" s="3"/>
    </row>
    <row r="64" spans="3:7" s="1" customFormat="1" ht="30.75" outlineLevel="1" thickTop="1" x14ac:dyDescent="0.25">
      <c r="C64" s="2"/>
      <c r="D64" s="13" t="s">
        <v>290</v>
      </c>
      <c r="E64" s="4" t="s">
        <v>32</v>
      </c>
      <c r="F64" s="18"/>
      <c r="G64" s="3"/>
    </row>
    <row r="65" spans="3:7" s="1" customFormat="1" ht="15.75" outlineLevel="1" thickBot="1" x14ac:dyDescent="0.3">
      <c r="C65" s="2"/>
      <c r="D65" s="12" t="s">
        <v>1310</v>
      </c>
      <c r="E65" s="7" t="s">
        <v>22</v>
      </c>
      <c r="G65" s="3"/>
    </row>
    <row r="66" spans="3:7" s="1" customFormat="1" ht="19.5" thickTop="1" thickBot="1" x14ac:dyDescent="0.25">
      <c r="C66" s="2"/>
      <c r="D66" s="151" t="s">
        <v>1311</v>
      </c>
      <c r="E66" s="152"/>
      <c r="G66" s="3"/>
    </row>
    <row r="67" spans="3:7" s="1" customFormat="1" ht="15.75" outlineLevel="1" thickTop="1" x14ac:dyDescent="0.25">
      <c r="C67" s="2"/>
      <c r="D67" s="13" t="s">
        <v>1312</v>
      </c>
      <c r="E67" s="4" t="s">
        <v>22</v>
      </c>
      <c r="G67" s="3"/>
    </row>
    <row r="68" spans="3:7" s="1" customFormat="1" ht="15" outlineLevel="1" x14ac:dyDescent="0.25">
      <c r="C68" s="2"/>
      <c r="D68" s="10" t="s">
        <v>1313</v>
      </c>
      <c r="E68" s="6" t="s">
        <v>22</v>
      </c>
      <c r="G68" s="3"/>
    </row>
    <row r="69" spans="3:7" s="1" customFormat="1" ht="30.75" outlineLevel="1" thickBot="1" x14ac:dyDescent="0.3">
      <c r="C69" s="2"/>
      <c r="D69" s="12" t="s">
        <v>1314</v>
      </c>
      <c r="E69" s="7" t="s">
        <v>22</v>
      </c>
      <c r="G69" s="3"/>
    </row>
    <row r="70" spans="3:7" s="1" customFormat="1" ht="15.75" thickTop="1" thickBot="1" x14ac:dyDescent="0.25">
      <c r="C70" s="2"/>
      <c r="D70" s="2"/>
      <c r="E70" s="8"/>
      <c r="G70" s="3"/>
    </row>
    <row r="71" spans="3:7" s="1" customFormat="1" ht="21.75" thickTop="1" thickBot="1" x14ac:dyDescent="0.35">
      <c r="C71" s="2"/>
      <c r="D71" s="145" t="s">
        <v>1315</v>
      </c>
      <c r="E71" s="146"/>
      <c r="G71" s="3"/>
    </row>
    <row r="72" spans="3:7" s="1" customFormat="1" ht="44.25" outlineLevel="1" thickTop="1" x14ac:dyDescent="0.25">
      <c r="C72" s="2"/>
      <c r="D72" s="13" t="s">
        <v>1316</v>
      </c>
      <c r="E72" s="4" t="s">
        <v>20</v>
      </c>
      <c r="G72" s="3"/>
    </row>
    <row r="73" spans="3:7" s="1" customFormat="1" ht="43.5" outlineLevel="1" x14ac:dyDescent="0.25">
      <c r="C73" s="2"/>
      <c r="D73" s="10" t="s">
        <v>1317</v>
      </c>
      <c r="E73" s="6" t="s">
        <v>1082</v>
      </c>
      <c r="G73" s="3"/>
    </row>
    <row r="74" spans="3:7" s="1" customFormat="1" ht="57.75" outlineLevel="1" x14ac:dyDescent="0.25">
      <c r="C74" s="2"/>
      <c r="D74" s="10" t="s">
        <v>1318</v>
      </c>
      <c r="E74" s="6" t="s">
        <v>1083</v>
      </c>
      <c r="G74" s="3"/>
    </row>
    <row r="75" spans="3:7" s="1" customFormat="1" ht="57.75" outlineLevel="1" x14ac:dyDescent="0.25">
      <c r="C75" s="2"/>
      <c r="D75" s="10" t="s">
        <v>1319</v>
      </c>
      <c r="E75" s="6" t="s">
        <v>71</v>
      </c>
      <c r="G75" s="3"/>
    </row>
    <row r="76" spans="3:7" s="1" customFormat="1" ht="30" outlineLevel="1" x14ac:dyDescent="0.25">
      <c r="C76" s="2"/>
      <c r="D76" s="10" t="s">
        <v>1320</v>
      </c>
      <c r="E76" s="6" t="s">
        <v>1376</v>
      </c>
      <c r="G76" s="157"/>
    </row>
    <row r="77" spans="3:7" s="1" customFormat="1" ht="15" outlineLevel="1" thickBot="1" x14ac:dyDescent="0.25">
      <c r="C77" s="2"/>
      <c r="D77" s="44" t="s">
        <v>1321</v>
      </c>
      <c r="E77" s="45" t="s">
        <v>1073</v>
      </c>
      <c r="G77" s="157"/>
    </row>
    <row r="78" spans="3:7" s="1" customFormat="1" ht="19.5" thickTop="1" thickBot="1" x14ac:dyDescent="0.25">
      <c r="C78" s="2"/>
      <c r="D78" s="151" t="s">
        <v>1322</v>
      </c>
      <c r="E78" s="152"/>
      <c r="G78" s="3"/>
    </row>
    <row r="79" spans="3:7" s="1" customFormat="1" ht="15.75" outlineLevel="1" thickTop="1" x14ac:dyDescent="0.25">
      <c r="C79" s="2"/>
      <c r="D79" s="13" t="s">
        <v>1323</v>
      </c>
      <c r="E79" s="4" t="s">
        <v>109</v>
      </c>
      <c r="G79" s="3"/>
    </row>
    <row r="80" spans="3:7" s="1" customFormat="1" ht="28.5" outlineLevel="1" x14ac:dyDescent="0.2">
      <c r="C80" s="2"/>
      <c r="D80" s="15" t="s">
        <v>1324</v>
      </c>
      <c r="E80" s="27" t="s">
        <v>369</v>
      </c>
      <c r="G80" s="3"/>
    </row>
    <row r="81" spans="3:7" s="1" customFormat="1" ht="15.75" outlineLevel="1" thickBot="1" x14ac:dyDescent="0.3">
      <c r="C81" s="2"/>
      <c r="D81" s="12" t="s">
        <v>1325</v>
      </c>
      <c r="E81" s="56" t="s">
        <v>23</v>
      </c>
      <c r="G81" s="3"/>
    </row>
    <row r="82" spans="3:7" s="1" customFormat="1" ht="19.5" thickTop="1" thickBot="1" x14ac:dyDescent="0.25">
      <c r="C82" s="2"/>
      <c r="D82" s="151" t="s">
        <v>1326</v>
      </c>
      <c r="E82" s="152"/>
      <c r="G82" s="28"/>
    </row>
    <row r="83" spans="3:7" s="1" customFormat="1" ht="30.75" outlineLevel="1" thickTop="1" x14ac:dyDescent="0.25">
      <c r="C83" s="2"/>
      <c r="D83" s="13" t="s">
        <v>1327</v>
      </c>
      <c r="E83" s="4" t="s">
        <v>22</v>
      </c>
      <c r="G83" s="3"/>
    </row>
    <row r="84" spans="3:7" s="1" customFormat="1" ht="30" outlineLevel="1" x14ac:dyDescent="0.25">
      <c r="C84" s="2"/>
      <c r="D84" s="10" t="s">
        <v>1328</v>
      </c>
      <c r="E84" s="6" t="s">
        <v>22</v>
      </c>
      <c r="G84" s="3"/>
    </row>
    <row r="85" spans="3:7" s="1" customFormat="1" ht="60" outlineLevel="1" x14ac:dyDescent="0.25">
      <c r="C85" s="2"/>
      <c r="D85" s="10" t="s">
        <v>1329</v>
      </c>
      <c r="E85" s="6" t="s">
        <v>32</v>
      </c>
      <c r="G85" s="3"/>
    </row>
    <row r="86" spans="3:7" s="1" customFormat="1" ht="30" outlineLevel="1" x14ac:dyDescent="0.25">
      <c r="C86" s="2"/>
      <c r="D86" s="10" t="s">
        <v>1330</v>
      </c>
      <c r="E86" s="6" t="s">
        <v>22</v>
      </c>
      <c r="G86" s="3"/>
    </row>
    <row r="87" spans="3:7" s="1" customFormat="1" ht="30.75" outlineLevel="1" thickBot="1" x14ac:dyDescent="0.3">
      <c r="C87" s="2"/>
      <c r="D87" s="12" t="s">
        <v>1331</v>
      </c>
      <c r="E87" s="7" t="s">
        <v>33</v>
      </c>
      <c r="G87" s="3"/>
    </row>
    <row r="88" spans="3:7" s="1" customFormat="1" ht="19.5" thickTop="1" thickBot="1" x14ac:dyDescent="0.25">
      <c r="C88" s="2"/>
      <c r="D88" s="151" t="s">
        <v>1332</v>
      </c>
      <c r="E88" s="152"/>
      <c r="G88" s="3"/>
    </row>
    <row r="89" spans="3:7" s="1" customFormat="1" ht="44.25" outlineLevel="1" thickTop="1" x14ac:dyDescent="0.25">
      <c r="C89" s="2"/>
      <c r="D89" s="13" t="s">
        <v>1333</v>
      </c>
      <c r="E89" s="4" t="s">
        <v>20</v>
      </c>
      <c r="G89" s="3"/>
    </row>
    <row r="90" spans="3:7" s="1" customFormat="1" ht="15" outlineLevel="1" x14ac:dyDescent="0.25">
      <c r="C90" s="2"/>
      <c r="D90" s="10" t="s">
        <v>1334</v>
      </c>
      <c r="E90" s="6" t="s">
        <v>27</v>
      </c>
      <c r="G90" s="3"/>
    </row>
    <row r="91" spans="3:7" s="1" customFormat="1" ht="30" outlineLevel="1" x14ac:dyDescent="0.25">
      <c r="C91" s="2"/>
      <c r="D91" s="10" t="s">
        <v>1335</v>
      </c>
      <c r="E91" s="6" t="s">
        <v>32</v>
      </c>
      <c r="G91" s="3"/>
    </row>
    <row r="92" spans="3:7" s="1" customFormat="1" ht="30" outlineLevel="1" x14ac:dyDescent="0.25">
      <c r="C92" s="2"/>
      <c r="D92" s="10" t="s">
        <v>1332</v>
      </c>
      <c r="E92" s="6" t="s">
        <v>1085</v>
      </c>
      <c r="G92" s="3"/>
    </row>
    <row r="93" spans="3:7" s="1" customFormat="1" ht="15" outlineLevel="1" thickBot="1" x14ac:dyDescent="0.25">
      <c r="C93" s="2"/>
      <c r="D93" s="20" t="s">
        <v>1271</v>
      </c>
      <c r="E93" s="14">
        <v>0</v>
      </c>
      <c r="G93" s="3"/>
    </row>
    <row r="94" spans="3:7" s="1" customFormat="1" ht="19.5" thickTop="1" thickBot="1" x14ac:dyDescent="0.25">
      <c r="C94" s="2"/>
      <c r="D94" s="151" t="s">
        <v>1336</v>
      </c>
      <c r="E94" s="152"/>
      <c r="G94" s="3"/>
    </row>
    <row r="95" spans="3:7" s="1" customFormat="1" ht="15.75" outlineLevel="1" thickTop="1" x14ac:dyDescent="0.25">
      <c r="C95" s="2"/>
      <c r="D95" s="13" t="s">
        <v>1337</v>
      </c>
      <c r="E95" s="4" t="s">
        <v>22</v>
      </c>
      <c r="G95" s="3"/>
    </row>
    <row r="96" spans="3:7" s="1" customFormat="1" ht="15" outlineLevel="1" x14ac:dyDescent="0.25">
      <c r="C96" s="2"/>
      <c r="D96" s="10" t="s">
        <v>1338</v>
      </c>
      <c r="E96" s="6" t="s">
        <v>32</v>
      </c>
      <c r="G96" s="3"/>
    </row>
    <row r="97" spans="3:7" s="1" customFormat="1" ht="15.75" outlineLevel="1" thickBot="1" x14ac:dyDescent="0.3">
      <c r="C97" s="2"/>
      <c r="D97" s="12" t="s">
        <v>1339</v>
      </c>
      <c r="E97" s="7" t="s">
        <v>34</v>
      </c>
      <c r="G97" s="3"/>
    </row>
    <row r="98" spans="3:7" s="1" customFormat="1" ht="15.75" thickTop="1" thickBot="1" x14ac:dyDescent="0.25">
      <c r="C98" s="2"/>
      <c r="D98" s="2"/>
      <c r="E98" s="8"/>
      <c r="G98" s="3"/>
    </row>
    <row r="99" spans="3:7" s="1" customFormat="1" ht="21.75" thickTop="1" thickBot="1" x14ac:dyDescent="0.35">
      <c r="C99" s="2"/>
      <c r="D99" s="145" t="s">
        <v>1340</v>
      </c>
      <c r="E99" s="146"/>
      <c r="G99" s="17"/>
    </row>
    <row r="100" spans="3:7" s="1" customFormat="1" ht="19.5" thickTop="1" thickBot="1" x14ac:dyDescent="0.25">
      <c r="C100" s="2"/>
      <c r="D100" s="151" t="s">
        <v>1341</v>
      </c>
      <c r="E100" s="152"/>
      <c r="G100" s="17"/>
    </row>
    <row r="101" spans="3:7" s="1" customFormat="1" ht="16.5" outlineLevel="1" thickTop="1" thickBot="1" x14ac:dyDescent="0.3">
      <c r="C101" s="2"/>
      <c r="D101" s="46" t="s">
        <v>1342</v>
      </c>
      <c r="E101" s="47" t="s">
        <v>72</v>
      </c>
      <c r="G101" s="3"/>
    </row>
    <row r="102" spans="3:7" s="1" customFormat="1" ht="19.5" thickTop="1" thickBot="1" x14ac:dyDescent="0.25">
      <c r="C102" s="2"/>
      <c r="D102" s="151" t="s">
        <v>1343</v>
      </c>
      <c r="E102" s="152"/>
      <c r="G102" s="3"/>
    </row>
    <row r="103" spans="3:7" s="1" customFormat="1" ht="15.75" outlineLevel="1" thickTop="1" x14ac:dyDescent="0.25">
      <c r="C103" s="2"/>
      <c r="D103" s="13" t="s">
        <v>1344</v>
      </c>
      <c r="E103" s="4" t="s">
        <v>72</v>
      </c>
      <c r="G103" s="3"/>
    </row>
    <row r="104" spans="3:7" s="1" customFormat="1" ht="45.75" outlineLevel="1" thickBot="1" x14ac:dyDescent="0.3">
      <c r="C104" s="2"/>
      <c r="D104" s="12" t="s">
        <v>1345</v>
      </c>
      <c r="E104" s="7" t="s">
        <v>72</v>
      </c>
      <c r="G104" s="3"/>
    </row>
    <row r="105" spans="3:7" s="1" customFormat="1" ht="19.5" thickTop="1" thickBot="1" x14ac:dyDescent="0.25">
      <c r="C105" s="2"/>
      <c r="D105" s="151" t="s">
        <v>1307</v>
      </c>
      <c r="E105" s="152"/>
      <c r="G105" s="3"/>
    </row>
    <row r="106" spans="3:7" s="1" customFormat="1" ht="16.5" thickTop="1" thickBot="1" x14ac:dyDescent="0.3">
      <c r="C106" s="2"/>
      <c r="D106" s="46"/>
      <c r="E106" s="47" t="s">
        <v>34</v>
      </c>
      <c r="G106" s="3"/>
    </row>
    <row r="107" spans="3:7" s="1" customFormat="1" ht="15.75" thickTop="1" thickBot="1" x14ac:dyDescent="0.25">
      <c r="C107" s="2"/>
      <c r="D107" s="2"/>
      <c r="E107" s="8"/>
      <c r="G107" s="3"/>
    </row>
    <row r="108" spans="3:7" s="1" customFormat="1" ht="21.75" thickTop="1" thickBot="1" x14ac:dyDescent="0.35">
      <c r="C108" s="2"/>
      <c r="D108" s="145" t="s">
        <v>1346</v>
      </c>
      <c r="E108" s="146"/>
      <c r="G108" s="3"/>
    </row>
    <row r="109" spans="3:7" s="1" customFormat="1" ht="19.5" thickTop="1" thickBot="1" x14ac:dyDescent="0.25">
      <c r="C109" s="2"/>
      <c r="D109" s="151" t="s">
        <v>1347</v>
      </c>
      <c r="E109" s="152"/>
      <c r="G109" s="3"/>
    </row>
    <row r="110" spans="3:7" s="1" customFormat="1" ht="105.75" outlineLevel="1" thickTop="1" x14ac:dyDescent="0.25">
      <c r="C110" s="2"/>
      <c r="D110" s="13" t="s">
        <v>1348</v>
      </c>
      <c r="E110" s="4" t="s">
        <v>22</v>
      </c>
      <c r="G110" s="3"/>
    </row>
    <row r="111" spans="3:7" s="1" customFormat="1" ht="90.75" outlineLevel="1" thickBot="1" x14ac:dyDescent="0.3">
      <c r="C111" s="2"/>
      <c r="D111" s="12" t="s">
        <v>1349</v>
      </c>
      <c r="E111" s="7" t="s">
        <v>33</v>
      </c>
      <c r="G111" s="3"/>
    </row>
    <row r="112" spans="3:7" s="1" customFormat="1" ht="19.5" thickTop="1" thickBot="1" x14ac:dyDescent="0.25">
      <c r="C112" s="2"/>
      <c r="D112" s="151" t="s">
        <v>1379</v>
      </c>
      <c r="E112" s="152"/>
      <c r="G112" s="3"/>
    </row>
    <row r="113" spans="3:7" s="1" customFormat="1" ht="45.75" outlineLevel="1" thickTop="1" x14ac:dyDescent="0.25">
      <c r="C113" s="2"/>
      <c r="D113" s="13" t="s">
        <v>1351</v>
      </c>
      <c r="E113" s="4" t="s">
        <v>22</v>
      </c>
      <c r="G113" s="3"/>
    </row>
    <row r="114" spans="3:7" s="1" customFormat="1" ht="45.75" outlineLevel="1" thickBot="1" x14ac:dyDescent="0.3">
      <c r="C114" s="2"/>
      <c r="D114" s="12" t="s">
        <v>1352</v>
      </c>
      <c r="E114" s="7" t="s">
        <v>22</v>
      </c>
      <c r="G114" s="3"/>
    </row>
    <row r="115" spans="3:7" s="1" customFormat="1" ht="15.75" thickTop="1" thickBot="1" x14ac:dyDescent="0.25">
      <c r="C115" s="2"/>
      <c r="D115" s="2"/>
      <c r="E115" s="8"/>
      <c r="G115" s="3"/>
    </row>
    <row r="116" spans="3:7" s="1" customFormat="1" ht="29.25" thickTop="1" thickBot="1" x14ac:dyDescent="0.45">
      <c r="C116" s="2"/>
      <c r="D116" s="158" t="s">
        <v>1353</v>
      </c>
      <c r="E116" s="159"/>
      <c r="G116" s="3"/>
    </row>
    <row r="117" spans="3:7" s="1" customFormat="1" ht="19.5" thickTop="1" thickBot="1" x14ac:dyDescent="0.25">
      <c r="C117" s="2"/>
      <c r="D117" s="151" t="s">
        <v>1354</v>
      </c>
      <c r="E117" s="152"/>
      <c r="G117" s="3"/>
    </row>
    <row r="118" spans="3:7" s="1" customFormat="1" ht="30.75" outlineLevel="1" thickTop="1" x14ac:dyDescent="0.25">
      <c r="C118" s="2"/>
      <c r="D118" s="13" t="s">
        <v>1355</v>
      </c>
      <c r="E118" s="4" t="s">
        <v>117</v>
      </c>
      <c r="G118" s="3"/>
    </row>
    <row r="119" spans="3:7" s="1" customFormat="1" ht="15.75" outlineLevel="1" thickBot="1" x14ac:dyDescent="0.3">
      <c r="C119" s="2"/>
      <c r="D119" s="12" t="s">
        <v>1356</v>
      </c>
      <c r="E119" s="7" t="s">
        <v>581</v>
      </c>
      <c r="G119" s="3"/>
    </row>
    <row r="120" spans="3:7" s="1" customFormat="1" ht="19.5" thickTop="1" thickBot="1" x14ac:dyDescent="0.25">
      <c r="C120" s="2"/>
      <c r="D120" s="151" t="s">
        <v>1357</v>
      </c>
      <c r="E120" s="152"/>
      <c r="G120" s="3"/>
    </row>
    <row r="121" spans="3:7" s="1" customFormat="1" ht="43.5" outlineLevel="1" thickTop="1" x14ac:dyDescent="0.2">
      <c r="C121" s="2"/>
      <c r="D121" s="21" t="s">
        <v>1358</v>
      </c>
      <c r="E121" s="4" t="s">
        <v>1396</v>
      </c>
      <c r="G121" s="3"/>
    </row>
    <row r="122" spans="3:7" s="1" customFormat="1" ht="42.75" outlineLevel="1" x14ac:dyDescent="0.2">
      <c r="C122" s="2"/>
      <c r="D122" s="15" t="s">
        <v>1359</v>
      </c>
      <c r="E122" s="6" t="s">
        <v>1397</v>
      </c>
      <c r="G122" s="3"/>
    </row>
    <row r="123" spans="3:7" s="1" customFormat="1" ht="42.75" outlineLevel="1" x14ac:dyDescent="0.2">
      <c r="C123" s="2"/>
      <c r="D123" s="15" t="s">
        <v>1360</v>
      </c>
      <c r="E123" s="6" t="s">
        <v>1397</v>
      </c>
      <c r="G123" s="3"/>
    </row>
    <row r="124" spans="3:7" s="1" customFormat="1" ht="43.5" outlineLevel="1" thickBot="1" x14ac:dyDescent="0.25">
      <c r="C124" s="2"/>
      <c r="D124" s="16" t="s">
        <v>1361</v>
      </c>
      <c r="E124" s="7" t="s">
        <v>1383</v>
      </c>
      <c r="G124" s="3"/>
    </row>
    <row r="125" spans="3:7" s="1" customFormat="1" ht="15.75" thickTop="1" thickBot="1" x14ac:dyDescent="0.25">
      <c r="C125" s="2"/>
      <c r="D125" s="151" t="s">
        <v>1643</v>
      </c>
      <c r="E125" s="152" t="e">
        <v>#N/A</v>
      </c>
      <c r="G125" s="3"/>
    </row>
    <row r="126" spans="3:7" s="1" customFormat="1" ht="30" outlineLevel="1" thickTop="1" x14ac:dyDescent="0.25">
      <c r="C126" s="2"/>
      <c r="D126" s="13" t="s">
        <v>1362</v>
      </c>
      <c r="E126" s="4" t="s">
        <v>86</v>
      </c>
      <c r="G126" s="3"/>
    </row>
    <row r="127" spans="3:7" s="1" customFormat="1" ht="214.5" outlineLevel="1" x14ac:dyDescent="0.25">
      <c r="C127" s="2"/>
      <c r="D127" s="10" t="s">
        <v>1363</v>
      </c>
      <c r="E127" s="6" t="s">
        <v>120</v>
      </c>
      <c r="G127" s="3"/>
    </row>
    <row r="128" spans="3:7" s="1" customFormat="1" ht="100.5" outlineLevel="1" x14ac:dyDescent="0.25">
      <c r="C128" s="2"/>
      <c r="D128" s="10" t="s">
        <v>1364</v>
      </c>
      <c r="E128" s="6" t="s">
        <v>1077</v>
      </c>
      <c r="G128" s="3"/>
    </row>
    <row r="129" spans="3:7" s="1" customFormat="1" ht="30" outlineLevel="1" x14ac:dyDescent="0.25">
      <c r="C129" s="2"/>
      <c r="D129" s="10" t="s">
        <v>1365</v>
      </c>
      <c r="E129" s="19" t="s">
        <v>1644</v>
      </c>
      <c r="G129" s="3"/>
    </row>
    <row r="130" spans="3:7" s="1" customFormat="1" outlineLevel="1" x14ac:dyDescent="0.2">
      <c r="C130" s="2"/>
      <c r="D130" s="9" t="s">
        <v>1271</v>
      </c>
      <c r="E130" s="11" t="s">
        <v>1078</v>
      </c>
      <c r="G130" s="3"/>
    </row>
    <row r="131" spans="3:7" s="1" customFormat="1" ht="30" outlineLevel="1" x14ac:dyDescent="0.25">
      <c r="C131" s="2"/>
      <c r="D131" s="10" t="s">
        <v>1366</v>
      </c>
      <c r="E131" s="19" t="s">
        <v>1391</v>
      </c>
      <c r="G131" s="3"/>
    </row>
    <row r="132" spans="3:7" s="1" customFormat="1" outlineLevel="1" x14ac:dyDescent="0.2">
      <c r="C132" s="2"/>
      <c r="D132" s="9" t="s">
        <v>1271</v>
      </c>
      <c r="E132" s="11" t="s">
        <v>1079</v>
      </c>
      <c r="G132" s="3"/>
    </row>
    <row r="133" spans="3:7" s="1" customFormat="1" ht="15" outlineLevel="1" x14ac:dyDescent="0.25">
      <c r="C133" s="2"/>
      <c r="D133" s="97" t="s">
        <v>1367</v>
      </c>
      <c r="E133" s="6"/>
      <c r="G133" s="3"/>
    </row>
    <row r="134" spans="3:7" s="1" customFormat="1" outlineLevel="1" x14ac:dyDescent="0.2">
      <c r="C134" s="2"/>
      <c r="D134" s="15" t="s">
        <v>1368</v>
      </c>
      <c r="E134" s="19" t="s">
        <v>1080</v>
      </c>
      <c r="G134" s="3"/>
    </row>
    <row r="135" spans="3:7" s="1" customFormat="1" outlineLevel="1" x14ac:dyDescent="0.2">
      <c r="C135" s="2"/>
      <c r="D135" s="15" t="s">
        <v>1369</v>
      </c>
      <c r="E135" s="19" t="s">
        <v>1388</v>
      </c>
      <c r="G135" s="3"/>
    </row>
    <row r="136" spans="3:7" s="1" customFormat="1" outlineLevel="1" x14ac:dyDescent="0.2">
      <c r="C136" s="2"/>
      <c r="D136" s="15" t="s">
        <v>1370</v>
      </c>
      <c r="E136" s="19" t="s">
        <v>1389</v>
      </c>
      <c r="G136" s="3"/>
    </row>
    <row r="137" spans="3:7" s="1" customFormat="1" outlineLevel="1" x14ac:dyDescent="0.2">
      <c r="C137" s="2"/>
      <c r="D137" s="9" t="s">
        <v>1371</v>
      </c>
      <c r="E137" s="11" t="s">
        <v>1081</v>
      </c>
      <c r="G137" s="3"/>
    </row>
    <row r="138" spans="3:7" s="1" customFormat="1" ht="30.75" outlineLevel="1" thickBot="1" x14ac:dyDescent="0.3">
      <c r="C138" s="2"/>
      <c r="D138" s="12" t="s">
        <v>1372</v>
      </c>
      <c r="E138" s="14" t="s">
        <v>1084</v>
      </c>
      <c r="G138" s="3"/>
    </row>
    <row r="139" spans="3:7" s="1" customFormat="1" ht="15" thickTop="1" x14ac:dyDescent="0.2">
      <c r="C139" s="2"/>
      <c r="D139" s="22"/>
      <c r="E139" s="23"/>
      <c r="G139" s="3"/>
    </row>
    <row r="145" spans="3:7" s="1" customFormat="1" x14ac:dyDescent="0.2">
      <c r="C145" s="2"/>
      <c r="D145" s="2"/>
      <c r="E145" s="8"/>
      <c r="G145" s="3"/>
    </row>
    <row r="146" spans="3:7" s="1" customFormat="1" x14ac:dyDescent="0.2">
      <c r="C146" s="2"/>
      <c r="D146" s="2"/>
      <c r="E146" s="8"/>
      <c r="G146" s="3"/>
    </row>
  </sheetData>
  <mergeCells count="32">
    <mergeCell ref="D120:E120"/>
    <mergeCell ref="D125:E125"/>
    <mergeCell ref="D105:E105"/>
    <mergeCell ref="D108:E108"/>
    <mergeCell ref="D109:E109"/>
    <mergeCell ref="D112:E112"/>
    <mergeCell ref="D116:E116"/>
    <mergeCell ref="D117:E117"/>
    <mergeCell ref="D102:E102"/>
    <mergeCell ref="D62:E62"/>
    <mergeCell ref="D63:E63"/>
    <mergeCell ref="D66:E66"/>
    <mergeCell ref="D71:E71"/>
    <mergeCell ref="D82:E82"/>
    <mergeCell ref="D88:E88"/>
    <mergeCell ref="D94:E94"/>
    <mergeCell ref="D99:E99"/>
    <mergeCell ref="D100:E100"/>
    <mergeCell ref="G76:G77"/>
    <mergeCell ref="D78:E78"/>
    <mergeCell ref="D35:E35"/>
    <mergeCell ref="D41:E41"/>
    <mergeCell ref="D46:E46"/>
    <mergeCell ref="D49:E49"/>
    <mergeCell ref="D52:E52"/>
    <mergeCell ref="D59:E59"/>
    <mergeCell ref="D28:E28"/>
    <mergeCell ref="D2:E2"/>
    <mergeCell ref="D16:E16"/>
    <mergeCell ref="D17:E17"/>
    <mergeCell ref="D24:E24"/>
    <mergeCell ref="D25:E25"/>
  </mergeCells>
  <hyperlinks>
    <hyperlink ref="G1" location="Übersicht!A1" display="zurück zur Übersicht" xr:uid="{77402A01-C64A-44AF-B519-48FEF02BCF4B}"/>
  </hyperlinks>
  <pageMargins left="0.7" right="0.7" top="0.75" bottom="0.75" header="0.3" footer="0.3"/>
  <pageSetup paperSize="9" scale="46" orientation="portrait" verticalDpi="0" r:id="rId1"/>
  <rowBreaks count="2" manualBreakCount="2">
    <brk id="98" min="3" max="4" man="1"/>
    <brk id="115" min="3" max="4" man="1"/>
  </rowBreaks>
  <legacyDrawing r:id="rId2"/>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9AD26B-FA6C-4B4E-BAF0-90A3B074EE24}">
  <sheetPr codeName="Tabelle116">
    <outlinePr summaryBelow="0"/>
  </sheetPr>
  <dimension ref="A1:EY146"/>
  <sheetViews>
    <sheetView zoomScaleNormal="100" workbookViewId="0">
      <pane ySplit="1" topLeftCell="A2" activePane="bottomLeft" state="frozen"/>
      <selection sqref="A1:XFD1048576"/>
      <selection pane="bottomLeft" activeCell="E6" sqref="E6"/>
    </sheetView>
  </sheetViews>
  <sheetFormatPr baseColWidth="10" defaultColWidth="10.85546875" defaultRowHeight="14.25" outlineLevelRow="1" x14ac:dyDescent="0.2"/>
  <cols>
    <col min="1" max="2" width="4" style="1" customWidth="1"/>
    <col min="3" max="3" width="1.5703125" style="2" customWidth="1"/>
    <col min="4" max="4" width="26.140625" style="2" customWidth="1"/>
    <col min="5" max="5" width="98.85546875" style="8" customWidth="1"/>
    <col min="6" max="6" width="1.5703125" style="1" customWidth="1"/>
    <col min="7" max="7" width="128.5703125" style="3" customWidth="1"/>
    <col min="8" max="155" width="10.85546875" style="1"/>
    <col min="156" max="16384" width="10.85546875" style="24"/>
  </cols>
  <sheetData>
    <row r="1" spans="3:8" s="1" customFormat="1" ht="50.1" customHeight="1" thickBot="1" x14ac:dyDescent="0.25">
      <c r="C1" s="2"/>
      <c r="D1" s="116" t="s">
        <v>1089</v>
      </c>
      <c r="G1" s="112" t="s">
        <v>1374</v>
      </c>
    </row>
    <row r="2" spans="3:8" s="1" customFormat="1" ht="29.25" thickTop="1" thickBot="1" x14ac:dyDescent="0.45">
      <c r="C2" s="2"/>
      <c r="D2" s="153" t="s">
        <v>1255</v>
      </c>
      <c r="E2" s="154"/>
      <c r="G2" s="3"/>
    </row>
    <row r="3" spans="3:8" s="1" customFormat="1" ht="115.5" outlineLevel="1" thickTop="1" x14ac:dyDescent="0.25">
      <c r="C3" s="2"/>
      <c r="D3" s="13" t="s">
        <v>1256</v>
      </c>
      <c r="E3" s="4" t="s">
        <v>1119</v>
      </c>
      <c r="G3" s="3"/>
      <c r="H3" s="5"/>
    </row>
    <row r="4" spans="3:8" s="1" customFormat="1" ht="15" outlineLevel="1" x14ac:dyDescent="0.25">
      <c r="C4" s="2"/>
      <c r="D4" s="10" t="s">
        <v>1257</v>
      </c>
      <c r="E4" s="6" t="s">
        <v>1645</v>
      </c>
      <c r="G4" s="3"/>
    </row>
    <row r="5" spans="3:8" s="1" customFormat="1" ht="15" outlineLevel="1" x14ac:dyDescent="0.25">
      <c r="C5" s="2"/>
      <c r="D5" s="10" t="s">
        <v>1258</v>
      </c>
      <c r="E5" s="6" t="s">
        <v>1090</v>
      </c>
      <c r="G5" s="3"/>
    </row>
    <row r="6" spans="3:8" s="1" customFormat="1" ht="15" outlineLevel="1" x14ac:dyDescent="0.25">
      <c r="C6" s="2"/>
      <c r="D6" s="10" t="s">
        <v>1259</v>
      </c>
      <c r="E6" s="6" t="s">
        <v>1091</v>
      </c>
      <c r="G6" s="3"/>
    </row>
    <row r="7" spans="3:8" s="1" customFormat="1" ht="15" outlineLevel="1" x14ac:dyDescent="0.25">
      <c r="C7" s="2"/>
      <c r="D7" s="10" t="s">
        <v>371</v>
      </c>
      <c r="E7" s="6" t="s">
        <v>1092</v>
      </c>
      <c r="G7" s="3"/>
    </row>
    <row r="8" spans="3:8" s="1" customFormat="1" ht="15" outlineLevel="1" x14ac:dyDescent="0.25">
      <c r="C8" s="2"/>
      <c r="D8" s="10" t="s">
        <v>1260</v>
      </c>
      <c r="E8" s="6" t="s">
        <v>1093</v>
      </c>
      <c r="G8" s="3"/>
    </row>
    <row r="9" spans="3:8" s="1" customFormat="1" ht="30" outlineLevel="1" x14ac:dyDescent="0.25">
      <c r="C9" s="2"/>
      <c r="D9" s="10" t="s">
        <v>1261</v>
      </c>
      <c r="E9" s="6" t="s">
        <v>19</v>
      </c>
      <c r="G9" s="3"/>
    </row>
    <row r="10" spans="3:8" s="1" customFormat="1" ht="28.5" outlineLevel="1" x14ac:dyDescent="0.2">
      <c r="C10" s="2"/>
      <c r="D10" s="72" t="s">
        <v>1262</v>
      </c>
      <c r="E10" s="55" t="s">
        <v>23</v>
      </c>
      <c r="G10" s="3"/>
    </row>
    <row r="11" spans="3:8" s="1" customFormat="1" ht="45" outlineLevel="1" x14ac:dyDescent="0.25">
      <c r="C11" s="2"/>
      <c r="D11" s="10" t="s">
        <v>1263</v>
      </c>
      <c r="E11" s="6">
        <v>250</v>
      </c>
      <c r="G11" s="3"/>
    </row>
    <row r="12" spans="3:8" s="1" customFormat="1" ht="28.5" outlineLevel="1" x14ac:dyDescent="0.2">
      <c r="C12" s="2"/>
      <c r="D12" s="15" t="s">
        <v>1264</v>
      </c>
      <c r="E12" s="27">
        <v>200</v>
      </c>
      <c r="G12" s="3"/>
    </row>
    <row r="13" spans="3:8" s="1" customFormat="1" ht="28.5" outlineLevel="1" x14ac:dyDescent="0.2">
      <c r="C13" s="2"/>
      <c r="D13" s="15" t="s">
        <v>1265</v>
      </c>
      <c r="E13" s="27">
        <v>50</v>
      </c>
      <c r="G13" s="3"/>
    </row>
    <row r="14" spans="3:8" s="1" customFormat="1" ht="15" outlineLevel="1" thickBot="1" x14ac:dyDescent="0.25">
      <c r="C14" s="2"/>
      <c r="D14" s="16" t="s">
        <v>1266</v>
      </c>
      <c r="E14" s="91">
        <v>0</v>
      </c>
      <c r="G14" s="3"/>
    </row>
    <row r="15" spans="3:8" ht="15.75" thickTop="1" thickBot="1" x14ac:dyDescent="0.25"/>
    <row r="16" spans="3:8" ht="29.25" thickTop="1" thickBot="1" x14ac:dyDescent="0.45">
      <c r="D16" s="153" t="s">
        <v>1267</v>
      </c>
      <c r="E16" s="154"/>
    </row>
    <row r="17" spans="3:7" s="1" customFormat="1" ht="21.75" thickTop="1" thickBot="1" x14ac:dyDescent="0.35">
      <c r="C17" s="2"/>
      <c r="D17" s="155" t="s">
        <v>1268</v>
      </c>
      <c r="E17" s="156"/>
      <c r="G17" s="3"/>
    </row>
    <row r="18" spans="3:7" s="1" customFormat="1" ht="72.75" outlineLevel="1" thickTop="1" x14ac:dyDescent="0.25">
      <c r="C18" s="2"/>
      <c r="D18" s="13" t="s">
        <v>1269</v>
      </c>
      <c r="E18" s="4" t="s">
        <v>1102</v>
      </c>
      <c r="G18" s="3"/>
    </row>
    <row r="19" spans="3:7" s="1" customFormat="1" ht="29.25" outlineLevel="1" x14ac:dyDescent="0.25">
      <c r="C19" s="2"/>
      <c r="D19" s="10" t="s">
        <v>1270</v>
      </c>
      <c r="E19" s="6" t="s">
        <v>1100</v>
      </c>
      <c r="G19" s="3"/>
    </row>
    <row r="20" spans="3:7" s="1" customFormat="1" ht="28.5" outlineLevel="1" x14ac:dyDescent="0.2">
      <c r="C20" s="2"/>
      <c r="D20" s="9" t="s">
        <v>1271</v>
      </c>
      <c r="E20" s="11" t="s">
        <v>1101</v>
      </c>
      <c r="G20" s="3"/>
    </row>
    <row r="21" spans="3:7" s="1" customFormat="1" ht="57.75" outlineLevel="1" x14ac:dyDescent="0.25">
      <c r="C21" s="2"/>
      <c r="D21" s="10" t="s">
        <v>1272</v>
      </c>
      <c r="E21" s="6" t="s">
        <v>1103</v>
      </c>
      <c r="G21" s="3"/>
    </row>
    <row r="22" spans="3:7" s="1" customFormat="1" ht="29.25" outlineLevel="1" thickBot="1" x14ac:dyDescent="0.25">
      <c r="C22" s="2"/>
      <c r="D22" s="44" t="s">
        <v>1273</v>
      </c>
      <c r="E22" s="45" t="s">
        <v>1104</v>
      </c>
      <c r="G22" s="3"/>
    </row>
    <row r="23" spans="3:7" ht="15.75" thickTop="1" thickBot="1" x14ac:dyDescent="0.25"/>
    <row r="24" spans="3:7" s="1" customFormat="1" ht="21.75" thickTop="1" thickBot="1" x14ac:dyDescent="0.35">
      <c r="C24" s="2"/>
      <c r="D24" s="145" t="s">
        <v>1274</v>
      </c>
      <c r="E24" s="146"/>
      <c r="G24" s="3"/>
    </row>
    <row r="25" spans="3:7" s="1" customFormat="1" ht="19.5" thickTop="1" thickBot="1" x14ac:dyDescent="0.25">
      <c r="C25" s="2"/>
      <c r="D25" s="151" t="s">
        <v>1275</v>
      </c>
      <c r="E25" s="152"/>
      <c r="G25" s="28"/>
    </row>
    <row r="26" spans="3:7" s="1" customFormat="1" ht="44.25" outlineLevel="1" thickTop="1" x14ac:dyDescent="0.25">
      <c r="C26" s="2"/>
      <c r="D26" s="13" t="s">
        <v>1276</v>
      </c>
      <c r="E26" s="4" t="s">
        <v>134</v>
      </c>
      <c r="G26" s="3"/>
    </row>
    <row r="27" spans="3:7" s="1" customFormat="1" ht="45.75" outlineLevel="1" thickBot="1" x14ac:dyDescent="0.3">
      <c r="C27" s="2"/>
      <c r="D27" s="12" t="s">
        <v>1277</v>
      </c>
      <c r="E27" s="31">
        <v>999</v>
      </c>
      <c r="G27" s="3"/>
    </row>
    <row r="28" spans="3:7" s="1" customFormat="1" ht="19.5" thickTop="1" thickBot="1" x14ac:dyDescent="0.25">
      <c r="C28" s="2"/>
      <c r="D28" s="151" t="s">
        <v>1278</v>
      </c>
      <c r="E28" s="152"/>
      <c r="G28" s="28"/>
    </row>
    <row r="29" spans="3:7" s="1" customFormat="1" ht="30.75" outlineLevel="1" thickTop="1" x14ac:dyDescent="0.25">
      <c r="C29" s="2"/>
      <c r="D29" s="13" t="s">
        <v>1279</v>
      </c>
      <c r="E29" s="111" t="s">
        <v>1107</v>
      </c>
      <c r="G29" s="3"/>
    </row>
    <row r="30" spans="3:7" s="1" customFormat="1" ht="43.5" outlineLevel="1" x14ac:dyDescent="0.25">
      <c r="C30" s="2"/>
      <c r="D30" s="10" t="s">
        <v>1280</v>
      </c>
      <c r="E30" s="6" t="s">
        <v>1118</v>
      </c>
      <c r="G30" s="3"/>
    </row>
    <row r="31" spans="3:7" s="1" customFormat="1" ht="60" outlineLevel="1" x14ac:dyDescent="0.25">
      <c r="C31" s="2"/>
      <c r="D31" s="10" t="s">
        <v>1281</v>
      </c>
      <c r="E31" s="6" t="s">
        <v>83</v>
      </c>
      <c r="G31" s="3"/>
    </row>
    <row r="32" spans="3:7" s="1" customFormat="1" ht="30" outlineLevel="1" x14ac:dyDescent="0.25">
      <c r="C32" s="2"/>
      <c r="D32" s="10" t="s">
        <v>1282</v>
      </c>
      <c r="E32" s="6" t="s">
        <v>42</v>
      </c>
      <c r="G32" s="3"/>
    </row>
    <row r="33" spans="3:7" s="1" customFormat="1" ht="30" outlineLevel="1" x14ac:dyDescent="0.25">
      <c r="C33" s="2"/>
      <c r="D33" s="10" t="s">
        <v>1283</v>
      </c>
      <c r="E33" s="6" t="s">
        <v>31</v>
      </c>
      <c r="G33" s="3"/>
    </row>
    <row r="34" spans="3:7" s="1" customFormat="1" ht="29.25" outlineLevel="1" thickBot="1" x14ac:dyDescent="0.25">
      <c r="C34" s="2"/>
      <c r="D34" s="16" t="s">
        <v>1284</v>
      </c>
      <c r="E34" s="7" t="s">
        <v>62</v>
      </c>
      <c r="G34" s="3"/>
    </row>
    <row r="35" spans="3:7" s="1" customFormat="1" ht="19.5" thickTop="1" thickBot="1" x14ac:dyDescent="0.25">
      <c r="C35" s="2"/>
      <c r="D35" s="151" t="s">
        <v>1285</v>
      </c>
      <c r="E35" s="152"/>
      <c r="G35" s="3"/>
    </row>
    <row r="36" spans="3:7" s="1" customFormat="1" ht="15.75" outlineLevel="1" thickTop="1" x14ac:dyDescent="0.25">
      <c r="C36" s="2"/>
      <c r="D36" s="13" t="s">
        <v>1286</v>
      </c>
      <c r="E36" s="4" t="s">
        <v>22</v>
      </c>
      <c r="G36" s="3"/>
    </row>
    <row r="37" spans="3:7" s="1" customFormat="1" ht="15" outlineLevel="1" x14ac:dyDescent="0.25">
      <c r="C37" s="2"/>
      <c r="D37" s="10" t="s">
        <v>1287</v>
      </c>
      <c r="E37" s="6" t="s">
        <v>22</v>
      </c>
      <c r="G37" s="3"/>
    </row>
    <row r="38" spans="3:7" s="1" customFormat="1" ht="43.5" outlineLevel="1" x14ac:dyDescent="0.25">
      <c r="C38" s="2"/>
      <c r="D38" s="10" t="s">
        <v>1288</v>
      </c>
      <c r="E38" s="6" t="s">
        <v>1097</v>
      </c>
      <c r="G38" s="3"/>
    </row>
    <row r="39" spans="3:7" s="1" customFormat="1" ht="43.5" outlineLevel="1" x14ac:dyDescent="0.25">
      <c r="C39" s="2"/>
      <c r="D39" s="10" t="s">
        <v>1289</v>
      </c>
      <c r="E39" s="6" t="s">
        <v>1098</v>
      </c>
      <c r="G39" s="3"/>
    </row>
    <row r="40" spans="3:7" s="1" customFormat="1" ht="45.75" outlineLevel="1" thickBot="1" x14ac:dyDescent="0.3">
      <c r="C40" s="2"/>
      <c r="D40" s="12" t="s">
        <v>1290</v>
      </c>
      <c r="E40" s="7" t="s">
        <v>27</v>
      </c>
      <c r="G40" s="3"/>
    </row>
    <row r="41" spans="3:7" s="1" customFormat="1" ht="19.5" thickTop="1" thickBot="1" x14ac:dyDescent="0.25">
      <c r="C41" s="2"/>
      <c r="D41" s="151" t="s">
        <v>1291</v>
      </c>
      <c r="E41" s="152"/>
      <c r="G41" s="3"/>
    </row>
    <row r="42" spans="3:7" s="1" customFormat="1" ht="15.75" outlineLevel="1" thickTop="1" x14ac:dyDescent="0.25">
      <c r="C42" s="2"/>
      <c r="D42" s="13" t="s">
        <v>1292</v>
      </c>
      <c r="E42" s="4" t="s">
        <v>33</v>
      </c>
      <c r="G42" s="3"/>
    </row>
    <row r="43" spans="3:7" s="1" customFormat="1" ht="15" outlineLevel="1" x14ac:dyDescent="0.25">
      <c r="C43" s="2"/>
      <c r="D43" s="10" t="s">
        <v>1293</v>
      </c>
      <c r="E43" s="6" t="s">
        <v>33</v>
      </c>
      <c r="G43" s="3"/>
    </row>
    <row r="44" spans="3:7" s="1" customFormat="1" ht="15" outlineLevel="1" x14ac:dyDescent="0.25">
      <c r="C44" s="2"/>
      <c r="D44" s="10" t="s">
        <v>1294</v>
      </c>
      <c r="E44" s="6" t="s">
        <v>22</v>
      </c>
      <c r="G44" s="3"/>
    </row>
    <row r="45" spans="3:7" s="1" customFormat="1" ht="30.75" outlineLevel="1" thickBot="1" x14ac:dyDescent="0.3">
      <c r="C45" s="2"/>
      <c r="D45" s="12" t="s">
        <v>1295</v>
      </c>
      <c r="E45" s="7" t="s">
        <v>1432</v>
      </c>
      <c r="G45" s="3"/>
    </row>
    <row r="46" spans="3:7" s="1" customFormat="1" ht="19.5" thickTop="1" thickBot="1" x14ac:dyDescent="0.25">
      <c r="C46" s="2"/>
      <c r="D46" s="151" t="s">
        <v>1296</v>
      </c>
      <c r="E46" s="152"/>
      <c r="G46" s="3"/>
    </row>
    <row r="47" spans="3:7" s="1" customFormat="1" ht="15.75" outlineLevel="1" thickTop="1" x14ac:dyDescent="0.25">
      <c r="C47" s="2"/>
      <c r="D47" s="13" t="s">
        <v>1297</v>
      </c>
      <c r="E47" s="4" t="s">
        <v>33</v>
      </c>
      <c r="G47" s="3"/>
    </row>
    <row r="48" spans="3:7" s="1" customFormat="1" ht="15.75" outlineLevel="1" thickBot="1" x14ac:dyDescent="0.3">
      <c r="C48" s="2"/>
      <c r="D48" s="12" t="s">
        <v>114</v>
      </c>
      <c r="E48" s="7" t="s">
        <v>33</v>
      </c>
      <c r="G48" s="3"/>
    </row>
    <row r="49" spans="3:7" s="1" customFormat="1" ht="19.5" thickTop="1" thickBot="1" x14ac:dyDescent="0.25">
      <c r="C49" s="2"/>
      <c r="D49" s="151" t="s">
        <v>1298</v>
      </c>
      <c r="E49" s="152"/>
      <c r="G49" s="3"/>
    </row>
    <row r="50" spans="3:7" s="1" customFormat="1" ht="30.75" outlineLevel="1" thickTop="1" x14ac:dyDescent="0.25">
      <c r="C50" s="2"/>
      <c r="D50" s="13" t="s">
        <v>1112</v>
      </c>
      <c r="E50" s="4" t="s">
        <v>22</v>
      </c>
      <c r="G50" s="3"/>
    </row>
    <row r="51" spans="3:7" s="1" customFormat="1" ht="30.75" outlineLevel="1" thickBot="1" x14ac:dyDescent="0.3">
      <c r="C51" s="2"/>
      <c r="D51" s="12" t="s">
        <v>1299</v>
      </c>
      <c r="E51" s="7" t="s">
        <v>72</v>
      </c>
      <c r="G51" s="3"/>
    </row>
    <row r="52" spans="3:7" s="1" customFormat="1" ht="19.5" thickTop="1" thickBot="1" x14ac:dyDescent="0.25">
      <c r="C52" s="2"/>
      <c r="D52" s="151" t="s">
        <v>1300</v>
      </c>
      <c r="E52" s="152"/>
      <c r="G52" s="3"/>
    </row>
    <row r="53" spans="3:7" s="1" customFormat="1" ht="30.75" outlineLevel="1" thickTop="1" x14ac:dyDescent="0.25">
      <c r="C53" s="2"/>
      <c r="D53" s="13" t="s">
        <v>1301</v>
      </c>
      <c r="E53" s="4" t="s">
        <v>72</v>
      </c>
      <c r="G53" s="3"/>
    </row>
    <row r="54" spans="3:7" s="1" customFormat="1" outlineLevel="1" x14ac:dyDescent="0.2">
      <c r="C54" s="2"/>
      <c r="D54" s="15" t="s">
        <v>1302</v>
      </c>
      <c r="E54" s="27" t="s">
        <v>22</v>
      </c>
      <c r="G54" s="3"/>
    </row>
    <row r="55" spans="3:7" s="1" customFormat="1" outlineLevel="1" x14ac:dyDescent="0.2">
      <c r="C55" s="2"/>
      <c r="D55" s="15" t="s">
        <v>1303</v>
      </c>
      <c r="E55" s="27" t="s">
        <v>22</v>
      </c>
      <c r="G55" s="3"/>
    </row>
    <row r="56" spans="3:7" s="1" customFormat="1" outlineLevel="1" x14ac:dyDescent="0.2">
      <c r="C56" s="2"/>
      <c r="D56" s="15" t="s">
        <v>1304</v>
      </c>
      <c r="E56" s="27" t="s">
        <v>22</v>
      </c>
      <c r="G56" s="3"/>
    </row>
    <row r="57" spans="3:7" s="1" customFormat="1" ht="28.5" outlineLevel="1" x14ac:dyDescent="0.2">
      <c r="C57" s="2"/>
      <c r="D57" s="15" t="s">
        <v>1305</v>
      </c>
      <c r="E57" s="27" t="s">
        <v>22</v>
      </c>
      <c r="G57" s="3"/>
    </row>
    <row r="58" spans="3:7" s="1" customFormat="1" ht="15" outlineLevel="1" thickBot="1" x14ac:dyDescent="0.25">
      <c r="C58" s="2"/>
      <c r="D58" s="16" t="s">
        <v>1306</v>
      </c>
      <c r="E58" s="91" t="s">
        <v>1646</v>
      </c>
      <c r="G58" s="3"/>
    </row>
    <row r="59" spans="3:7" s="1" customFormat="1" ht="19.5" thickTop="1" thickBot="1" x14ac:dyDescent="0.25">
      <c r="C59" s="2"/>
      <c r="D59" s="151" t="s">
        <v>1307</v>
      </c>
      <c r="E59" s="152"/>
      <c r="G59" s="3"/>
    </row>
    <row r="60" spans="3:7" s="1" customFormat="1" ht="16.5" thickTop="1" thickBot="1" x14ac:dyDescent="0.3">
      <c r="C60" s="2"/>
      <c r="D60" s="46"/>
      <c r="E60" s="47" t="s">
        <v>34</v>
      </c>
      <c r="G60" s="3"/>
    </row>
    <row r="61" spans="3:7" s="1" customFormat="1" ht="15.75" thickTop="1" thickBot="1" x14ac:dyDescent="0.25">
      <c r="C61" s="2"/>
      <c r="D61" s="2"/>
      <c r="E61" s="8"/>
      <c r="G61" s="3"/>
    </row>
    <row r="62" spans="3:7" s="1" customFormat="1" ht="21.75" thickTop="1" thickBot="1" x14ac:dyDescent="0.35">
      <c r="C62" s="2"/>
      <c r="D62" s="145" t="s">
        <v>1308</v>
      </c>
      <c r="E62" s="146"/>
      <c r="G62" s="3"/>
    </row>
    <row r="63" spans="3:7" s="1" customFormat="1" ht="19.5" thickTop="1" thickBot="1" x14ac:dyDescent="0.25">
      <c r="C63" s="2"/>
      <c r="D63" s="151" t="s">
        <v>1309</v>
      </c>
      <c r="E63" s="152"/>
      <c r="G63" s="3"/>
    </row>
    <row r="64" spans="3:7" s="1" customFormat="1" ht="30.75" outlineLevel="1" thickTop="1" x14ac:dyDescent="0.25">
      <c r="C64" s="2"/>
      <c r="D64" s="13" t="s">
        <v>290</v>
      </c>
      <c r="E64" s="4" t="s">
        <v>22</v>
      </c>
      <c r="F64" s="18"/>
      <c r="G64" s="3"/>
    </row>
    <row r="65" spans="3:7" s="1" customFormat="1" ht="15.75" outlineLevel="1" thickBot="1" x14ac:dyDescent="0.3">
      <c r="C65" s="2"/>
      <c r="D65" s="12" t="s">
        <v>1310</v>
      </c>
      <c r="E65" s="7" t="s">
        <v>32</v>
      </c>
      <c r="G65" s="3"/>
    </row>
    <row r="66" spans="3:7" s="1" customFormat="1" ht="19.5" thickTop="1" thickBot="1" x14ac:dyDescent="0.25">
      <c r="C66" s="2"/>
      <c r="D66" s="151" t="s">
        <v>1311</v>
      </c>
      <c r="E66" s="152"/>
      <c r="G66" s="3"/>
    </row>
    <row r="67" spans="3:7" s="1" customFormat="1" ht="15.75" outlineLevel="1" thickTop="1" x14ac:dyDescent="0.25">
      <c r="C67" s="2"/>
      <c r="D67" s="13" t="s">
        <v>1312</v>
      </c>
      <c r="E67" s="4" t="s">
        <v>72</v>
      </c>
      <c r="G67" s="3"/>
    </row>
    <row r="68" spans="3:7" s="1" customFormat="1" ht="15" outlineLevel="1" x14ac:dyDescent="0.25">
      <c r="C68" s="2"/>
      <c r="D68" s="10" t="s">
        <v>1313</v>
      </c>
      <c r="E68" s="6" t="s">
        <v>72</v>
      </c>
      <c r="G68" s="3"/>
    </row>
    <row r="69" spans="3:7" s="1" customFormat="1" ht="30.75" outlineLevel="1" thickBot="1" x14ac:dyDescent="0.3">
      <c r="C69" s="2"/>
      <c r="D69" s="12" t="s">
        <v>1314</v>
      </c>
      <c r="E69" s="7" t="s">
        <v>72</v>
      </c>
      <c r="G69" s="3"/>
    </row>
    <row r="70" spans="3:7" s="1" customFormat="1" ht="15.75" thickTop="1" thickBot="1" x14ac:dyDescent="0.25">
      <c r="C70" s="2"/>
      <c r="D70" s="2"/>
      <c r="E70" s="8"/>
      <c r="G70" s="3"/>
    </row>
    <row r="71" spans="3:7" s="1" customFormat="1" ht="21.75" thickTop="1" thickBot="1" x14ac:dyDescent="0.35">
      <c r="C71" s="2"/>
      <c r="D71" s="145" t="s">
        <v>1315</v>
      </c>
      <c r="E71" s="146"/>
      <c r="G71" s="3"/>
    </row>
    <row r="72" spans="3:7" s="1" customFormat="1" ht="44.25" outlineLevel="1" thickTop="1" x14ac:dyDescent="0.25">
      <c r="C72" s="2"/>
      <c r="D72" s="13" t="s">
        <v>1316</v>
      </c>
      <c r="E72" s="4" t="s">
        <v>20</v>
      </c>
      <c r="G72" s="3"/>
    </row>
    <row r="73" spans="3:7" s="1" customFormat="1" ht="43.5" outlineLevel="1" x14ac:dyDescent="0.25">
      <c r="C73" s="2"/>
      <c r="D73" s="10" t="s">
        <v>1317</v>
      </c>
      <c r="E73" s="6" t="s">
        <v>1116</v>
      </c>
      <c r="G73" s="3"/>
    </row>
    <row r="74" spans="3:7" s="1" customFormat="1" ht="57.75" outlineLevel="1" x14ac:dyDescent="0.25">
      <c r="C74" s="2"/>
      <c r="D74" s="10" t="s">
        <v>1318</v>
      </c>
      <c r="E74" s="6" t="s">
        <v>212</v>
      </c>
      <c r="G74" s="3"/>
    </row>
    <row r="75" spans="3:7" s="1" customFormat="1" ht="30" outlineLevel="1" x14ac:dyDescent="0.25">
      <c r="C75" s="2"/>
      <c r="D75" s="10" t="s">
        <v>1319</v>
      </c>
      <c r="E75" s="6" t="s">
        <v>21</v>
      </c>
      <c r="G75" s="3"/>
    </row>
    <row r="76" spans="3:7" s="1" customFormat="1" ht="30" outlineLevel="1" x14ac:dyDescent="0.25">
      <c r="C76" s="2"/>
      <c r="D76" s="10" t="s">
        <v>1320</v>
      </c>
      <c r="E76" s="6" t="s">
        <v>1376</v>
      </c>
      <c r="G76" s="157"/>
    </row>
    <row r="77" spans="3:7" s="1" customFormat="1" ht="29.25" outlineLevel="1" thickBot="1" x14ac:dyDescent="0.25">
      <c r="C77" s="2"/>
      <c r="D77" s="44" t="s">
        <v>1321</v>
      </c>
      <c r="E77" s="45" t="s">
        <v>1095</v>
      </c>
      <c r="G77" s="157"/>
    </row>
    <row r="78" spans="3:7" s="1" customFormat="1" ht="19.5" thickTop="1" thickBot="1" x14ac:dyDescent="0.25">
      <c r="C78" s="2"/>
      <c r="D78" s="151" t="s">
        <v>1322</v>
      </c>
      <c r="E78" s="152"/>
      <c r="G78" s="3"/>
    </row>
    <row r="79" spans="3:7" s="1" customFormat="1" ht="58.5" outlineLevel="1" thickTop="1" x14ac:dyDescent="0.25">
      <c r="C79" s="2"/>
      <c r="D79" s="13" t="s">
        <v>1323</v>
      </c>
      <c r="E79" s="4" t="s">
        <v>263</v>
      </c>
      <c r="G79" s="3"/>
    </row>
    <row r="80" spans="3:7" s="1" customFormat="1" ht="28.5" outlineLevel="1" x14ac:dyDescent="0.2">
      <c r="C80" s="2"/>
      <c r="D80" s="15" t="s">
        <v>1324</v>
      </c>
      <c r="E80" s="27" t="s">
        <v>23</v>
      </c>
      <c r="G80" s="3"/>
    </row>
    <row r="81" spans="3:7" s="1" customFormat="1" ht="30" outlineLevel="1" thickBot="1" x14ac:dyDescent="0.3">
      <c r="C81" s="2"/>
      <c r="D81" s="12" t="s">
        <v>1325</v>
      </c>
      <c r="E81" s="56" t="s">
        <v>1096</v>
      </c>
      <c r="G81" s="3"/>
    </row>
    <row r="82" spans="3:7" s="1" customFormat="1" ht="19.5" thickTop="1" thickBot="1" x14ac:dyDescent="0.25">
      <c r="C82" s="2"/>
      <c r="D82" s="151" t="s">
        <v>1326</v>
      </c>
      <c r="E82" s="152"/>
      <c r="G82" s="28"/>
    </row>
    <row r="83" spans="3:7" s="1" customFormat="1" ht="30.75" outlineLevel="1" thickTop="1" x14ac:dyDescent="0.25">
      <c r="C83" s="2"/>
      <c r="D83" s="13" t="s">
        <v>1327</v>
      </c>
      <c r="E83" s="4" t="s">
        <v>22</v>
      </c>
      <c r="G83" s="3"/>
    </row>
    <row r="84" spans="3:7" s="1" customFormat="1" ht="30" outlineLevel="1" x14ac:dyDescent="0.25">
      <c r="C84" s="2"/>
      <c r="D84" s="10" t="s">
        <v>1328</v>
      </c>
      <c r="E84" s="6" t="s">
        <v>22</v>
      </c>
      <c r="G84" s="3"/>
    </row>
    <row r="85" spans="3:7" s="1" customFormat="1" ht="60" outlineLevel="1" x14ac:dyDescent="0.25">
      <c r="C85" s="2"/>
      <c r="D85" s="10" t="s">
        <v>1329</v>
      </c>
      <c r="E85" s="6" t="s">
        <v>72</v>
      </c>
      <c r="G85" s="3"/>
    </row>
    <row r="86" spans="3:7" s="1" customFormat="1" ht="30" outlineLevel="1" x14ac:dyDescent="0.25">
      <c r="C86" s="2"/>
      <c r="D86" s="10" t="s">
        <v>1330</v>
      </c>
      <c r="E86" s="6" t="s">
        <v>22</v>
      </c>
      <c r="G86" s="3"/>
    </row>
    <row r="87" spans="3:7" s="1" customFormat="1" ht="30.75" outlineLevel="1" thickBot="1" x14ac:dyDescent="0.3">
      <c r="C87" s="2"/>
      <c r="D87" s="12" t="s">
        <v>1331</v>
      </c>
      <c r="E87" s="7" t="s">
        <v>72</v>
      </c>
      <c r="G87" s="3"/>
    </row>
    <row r="88" spans="3:7" s="1" customFormat="1" ht="19.5" thickTop="1" thickBot="1" x14ac:dyDescent="0.25">
      <c r="C88" s="2"/>
      <c r="D88" s="151" t="s">
        <v>1332</v>
      </c>
      <c r="E88" s="152"/>
      <c r="G88" s="3"/>
    </row>
    <row r="89" spans="3:7" s="1" customFormat="1" ht="44.25" outlineLevel="1" thickTop="1" x14ac:dyDescent="0.25">
      <c r="C89" s="2"/>
      <c r="D89" s="13" t="s">
        <v>1333</v>
      </c>
      <c r="E89" s="4" t="s">
        <v>99</v>
      </c>
      <c r="G89" s="3"/>
    </row>
    <row r="90" spans="3:7" s="1" customFormat="1" ht="15" outlineLevel="1" x14ac:dyDescent="0.25">
      <c r="C90" s="2"/>
      <c r="D90" s="10" t="s">
        <v>1334</v>
      </c>
      <c r="E90" s="6" t="s">
        <v>100</v>
      </c>
      <c r="G90" s="3"/>
    </row>
    <row r="91" spans="3:7" s="1" customFormat="1" ht="43.5" outlineLevel="1" x14ac:dyDescent="0.25">
      <c r="C91" s="2"/>
      <c r="D91" s="10" t="s">
        <v>1335</v>
      </c>
      <c r="E91" s="6" t="s">
        <v>99</v>
      </c>
      <c r="G91" s="3"/>
    </row>
    <row r="92" spans="3:7" s="1" customFormat="1" ht="30" outlineLevel="1" x14ac:dyDescent="0.25">
      <c r="C92" s="2"/>
      <c r="D92" s="10" t="s">
        <v>1332</v>
      </c>
      <c r="E92" s="6" t="s">
        <v>1117</v>
      </c>
      <c r="G92" s="3"/>
    </row>
    <row r="93" spans="3:7" s="1" customFormat="1" ht="15" outlineLevel="1" thickBot="1" x14ac:dyDescent="0.25">
      <c r="C93" s="2"/>
      <c r="D93" s="20" t="s">
        <v>1271</v>
      </c>
      <c r="E93" s="14">
        <v>0</v>
      </c>
      <c r="G93" s="3"/>
    </row>
    <row r="94" spans="3:7" s="1" customFormat="1" ht="19.5" thickTop="1" thickBot="1" x14ac:dyDescent="0.25">
      <c r="C94" s="2"/>
      <c r="D94" s="151" t="s">
        <v>1336</v>
      </c>
      <c r="E94" s="152"/>
      <c r="G94" s="3"/>
    </row>
    <row r="95" spans="3:7" s="1" customFormat="1" ht="15.75" outlineLevel="1" thickTop="1" x14ac:dyDescent="0.25">
      <c r="C95" s="2"/>
      <c r="D95" s="13" t="s">
        <v>1337</v>
      </c>
      <c r="E95" s="4" t="s">
        <v>22</v>
      </c>
      <c r="G95" s="3"/>
    </row>
    <row r="96" spans="3:7" s="1" customFormat="1" ht="15" outlineLevel="1" x14ac:dyDescent="0.25">
      <c r="C96" s="2"/>
      <c r="D96" s="10" t="s">
        <v>1338</v>
      </c>
      <c r="E96" s="6" t="s">
        <v>22</v>
      </c>
      <c r="G96" s="3"/>
    </row>
    <row r="97" spans="3:7" s="1" customFormat="1" ht="15.75" outlineLevel="1" thickBot="1" x14ac:dyDescent="0.3">
      <c r="C97" s="2"/>
      <c r="D97" s="12" t="s">
        <v>1339</v>
      </c>
      <c r="E97" s="7" t="s">
        <v>1647</v>
      </c>
      <c r="G97" s="3"/>
    </row>
    <row r="98" spans="3:7" s="1" customFormat="1" ht="15.75" thickTop="1" thickBot="1" x14ac:dyDescent="0.25">
      <c r="C98" s="2"/>
      <c r="D98" s="2"/>
      <c r="E98" s="8"/>
      <c r="G98" s="3"/>
    </row>
    <row r="99" spans="3:7" s="1" customFormat="1" ht="21.75" thickTop="1" thickBot="1" x14ac:dyDescent="0.35">
      <c r="C99" s="2"/>
      <c r="D99" s="145" t="s">
        <v>1340</v>
      </c>
      <c r="E99" s="146"/>
      <c r="G99" s="17"/>
    </row>
    <row r="100" spans="3:7" s="1" customFormat="1" ht="19.5" thickTop="1" thickBot="1" x14ac:dyDescent="0.25">
      <c r="C100" s="2"/>
      <c r="D100" s="151" t="s">
        <v>1341</v>
      </c>
      <c r="E100" s="152"/>
      <c r="G100" s="17"/>
    </row>
    <row r="101" spans="3:7" s="1" customFormat="1" ht="16.5" outlineLevel="1" thickTop="1" thickBot="1" x14ac:dyDescent="0.3">
      <c r="C101" s="2"/>
      <c r="D101" s="46" t="s">
        <v>1342</v>
      </c>
      <c r="E101" s="47" t="s">
        <v>22</v>
      </c>
      <c r="G101" s="3"/>
    </row>
    <row r="102" spans="3:7" s="1" customFormat="1" ht="19.5" thickTop="1" thickBot="1" x14ac:dyDescent="0.25">
      <c r="C102" s="2"/>
      <c r="D102" s="151" t="s">
        <v>1343</v>
      </c>
      <c r="E102" s="152"/>
      <c r="G102" s="3"/>
    </row>
    <row r="103" spans="3:7" s="1" customFormat="1" ht="15.75" outlineLevel="1" thickTop="1" x14ac:dyDescent="0.25">
      <c r="C103" s="2"/>
      <c r="D103" s="13" t="s">
        <v>1344</v>
      </c>
      <c r="E103" s="4" t="s">
        <v>22</v>
      </c>
      <c r="G103" s="3"/>
    </row>
    <row r="104" spans="3:7" s="1" customFormat="1" ht="45.75" outlineLevel="1" thickBot="1" x14ac:dyDescent="0.3">
      <c r="C104" s="2"/>
      <c r="D104" s="12" t="s">
        <v>1345</v>
      </c>
      <c r="E104" s="7" t="s">
        <v>22</v>
      </c>
      <c r="G104" s="3"/>
    </row>
    <row r="105" spans="3:7" s="1" customFormat="1" ht="19.5" thickTop="1" thickBot="1" x14ac:dyDescent="0.25">
      <c r="C105" s="2"/>
      <c r="D105" s="151" t="s">
        <v>1307</v>
      </c>
      <c r="E105" s="152"/>
      <c r="G105" s="3"/>
    </row>
    <row r="106" spans="3:7" s="1" customFormat="1" ht="30.75" thickTop="1" thickBot="1" x14ac:dyDescent="0.3">
      <c r="C106" s="2"/>
      <c r="D106" s="46"/>
      <c r="E106" s="47" t="s">
        <v>1648</v>
      </c>
      <c r="G106" s="3"/>
    </row>
    <row r="107" spans="3:7" s="1" customFormat="1" ht="15.75" thickTop="1" thickBot="1" x14ac:dyDescent="0.25">
      <c r="C107" s="2"/>
      <c r="D107" s="2"/>
      <c r="E107" s="8"/>
      <c r="G107" s="3"/>
    </row>
    <row r="108" spans="3:7" s="1" customFormat="1" ht="21.75" thickTop="1" thickBot="1" x14ac:dyDescent="0.35">
      <c r="C108" s="2"/>
      <c r="D108" s="145" t="s">
        <v>1346</v>
      </c>
      <c r="E108" s="146"/>
      <c r="G108" s="3"/>
    </row>
    <row r="109" spans="3:7" s="1" customFormat="1" ht="19.5" thickTop="1" thickBot="1" x14ac:dyDescent="0.25">
      <c r="C109" s="2"/>
      <c r="D109" s="151" t="s">
        <v>1347</v>
      </c>
      <c r="E109" s="152"/>
      <c r="G109" s="3"/>
    </row>
    <row r="110" spans="3:7" s="1" customFormat="1" ht="105.75" outlineLevel="1" thickTop="1" x14ac:dyDescent="0.25">
      <c r="C110" s="2"/>
      <c r="D110" s="13" t="s">
        <v>1348</v>
      </c>
      <c r="E110" s="4" t="s">
        <v>32</v>
      </c>
      <c r="G110" s="3"/>
    </row>
    <row r="111" spans="3:7" s="1" customFormat="1" ht="90.75" outlineLevel="1" thickBot="1" x14ac:dyDescent="0.3">
      <c r="C111" s="2"/>
      <c r="D111" s="12" t="s">
        <v>1349</v>
      </c>
      <c r="E111" s="7" t="s">
        <v>32</v>
      </c>
      <c r="G111" s="3"/>
    </row>
    <row r="112" spans="3:7" s="1" customFormat="1" ht="19.5" thickTop="1" thickBot="1" x14ac:dyDescent="0.25">
      <c r="C112" s="2"/>
      <c r="D112" s="151" t="s">
        <v>1379</v>
      </c>
      <c r="E112" s="152"/>
      <c r="G112" s="3"/>
    </row>
    <row r="113" spans="3:7" s="1" customFormat="1" ht="45.75" outlineLevel="1" thickTop="1" x14ac:dyDescent="0.25">
      <c r="C113" s="2"/>
      <c r="D113" s="13" t="s">
        <v>1351</v>
      </c>
      <c r="E113" s="4" t="s">
        <v>72</v>
      </c>
      <c r="G113" s="3"/>
    </row>
    <row r="114" spans="3:7" s="1" customFormat="1" ht="45.75" outlineLevel="1" thickBot="1" x14ac:dyDescent="0.3">
      <c r="C114" s="2"/>
      <c r="D114" s="12" t="s">
        <v>1352</v>
      </c>
      <c r="E114" s="7" t="s">
        <v>72</v>
      </c>
      <c r="G114" s="3"/>
    </row>
    <row r="115" spans="3:7" s="1" customFormat="1" ht="15.75" thickTop="1" thickBot="1" x14ac:dyDescent="0.25">
      <c r="C115" s="2"/>
      <c r="D115" s="2"/>
      <c r="E115" s="8"/>
      <c r="G115" s="3"/>
    </row>
    <row r="116" spans="3:7" s="1" customFormat="1" ht="29.25" thickTop="1" thickBot="1" x14ac:dyDescent="0.45">
      <c r="C116" s="2"/>
      <c r="D116" s="158" t="s">
        <v>1353</v>
      </c>
      <c r="E116" s="159"/>
      <c r="G116" s="3"/>
    </row>
    <row r="117" spans="3:7" s="1" customFormat="1" ht="19.5" thickTop="1" thickBot="1" x14ac:dyDescent="0.25">
      <c r="C117" s="2"/>
      <c r="D117" s="151" t="s">
        <v>1354</v>
      </c>
      <c r="E117" s="152"/>
      <c r="G117" s="3"/>
    </row>
    <row r="118" spans="3:7" s="1" customFormat="1" ht="30.75" outlineLevel="1" thickTop="1" x14ac:dyDescent="0.25">
      <c r="C118" s="2"/>
      <c r="D118" s="13" t="s">
        <v>1355</v>
      </c>
      <c r="E118" s="4" t="s">
        <v>117</v>
      </c>
      <c r="G118" s="3"/>
    </row>
    <row r="119" spans="3:7" s="1" customFormat="1" ht="58.5" outlineLevel="1" thickBot="1" x14ac:dyDescent="0.3">
      <c r="C119" s="2"/>
      <c r="D119" s="12" t="s">
        <v>1356</v>
      </c>
      <c r="E119" s="7" t="s">
        <v>1109</v>
      </c>
      <c r="G119" s="3"/>
    </row>
    <row r="120" spans="3:7" s="1" customFormat="1" ht="19.5" thickTop="1" thickBot="1" x14ac:dyDescent="0.25">
      <c r="C120" s="2"/>
      <c r="D120" s="151" t="s">
        <v>1357</v>
      </c>
      <c r="E120" s="152"/>
      <c r="G120" s="3"/>
    </row>
    <row r="121" spans="3:7" s="1" customFormat="1" ht="43.5" outlineLevel="1" thickTop="1" x14ac:dyDescent="0.2">
      <c r="C121" s="2"/>
      <c r="D121" s="21" t="s">
        <v>1358</v>
      </c>
      <c r="E121" s="4" t="s">
        <v>61</v>
      </c>
      <c r="G121" s="3"/>
    </row>
    <row r="122" spans="3:7" s="1" customFormat="1" ht="42.75" outlineLevel="1" x14ac:dyDescent="0.2">
      <c r="C122" s="2"/>
      <c r="D122" s="15" t="s">
        <v>1359</v>
      </c>
      <c r="E122" s="6" t="s">
        <v>61</v>
      </c>
      <c r="G122" s="3"/>
    </row>
    <row r="123" spans="3:7" s="1" customFormat="1" ht="42.75" outlineLevel="1" x14ac:dyDescent="0.2">
      <c r="C123" s="2"/>
      <c r="D123" s="15" t="s">
        <v>1360</v>
      </c>
      <c r="E123" s="6" t="s">
        <v>61</v>
      </c>
      <c r="G123" s="3"/>
    </row>
    <row r="124" spans="3:7" s="1" customFormat="1" ht="43.5" outlineLevel="1" thickBot="1" x14ac:dyDescent="0.25">
      <c r="C124" s="2"/>
      <c r="D124" s="16" t="s">
        <v>1361</v>
      </c>
      <c r="E124" s="7" t="s">
        <v>61</v>
      </c>
      <c r="G124" s="3"/>
    </row>
    <row r="125" spans="3:7" s="1" customFormat="1" ht="15.75" thickTop="1" thickBot="1" x14ac:dyDescent="0.25">
      <c r="C125" s="2"/>
      <c r="D125" s="151" t="s">
        <v>1649</v>
      </c>
      <c r="E125" s="152" t="e">
        <v>#N/A</v>
      </c>
      <c r="G125" s="3"/>
    </row>
    <row r="126" spans="3:7" s="1" customFormat="1" ht="30" outlineLevel="1" thickTop="1" x14ac:dyDescent="0.25">
      <c r="C126" s="2"/>
      <c r="D126" s="13" t="s">
        <v>1362</v>
      </c>
      <c r="E126" s="4" t="s">
        <v>86</v>
      </c>
      <c r="G126" s="3"/>
    </row>
    <row r="127" spans="3:7" s="1" customFormat="1" ht="100.5" outlineLevel="1" x14ac:dyDescent="0.25">
      <c r="C127" s="2"/>
      <c r="D127" s="10" t="s">
        <v>1363</v>
      </c>
      <c r="E127" s="6" t="s">
        <v>1111</v>
      </c>
      <c r="G127" s="3"/>
    </row>
    <row r="128" spans="3:7" s="1" customFormat="1" ht="45" outlineLevel="1" x14ac:dyDescent="0.25">
      <c r="C128" s="2"/>
      <c r="D128" s="10" t="s">
        <v>1364</v>
      </c>
      <c r="E128" s="6" t="s">
        <v>1112</v>
      </c>
      <c r="G128" s="3"/>
    </row>
    <row r="129" spans="3:7" s="1" customFormat="1" ht="30" outlineLevel="1" x14ac:dyDescent="0.25">
      <c r="C129" s="2"/>
      <c r="D129" s="10" t="s">
        <v>1365</v>
      </c>
      <c r="E129" s="19" t="s">
        <v>1391</v>
      </c>
      <c r="G129" s="3"/>
    </row>
    <row r="130" spans="3:7" s="1" customFormat="1" ht="42.75" outlineLevel="1" x14ac:dyDescent="0.2">
      <c r="C130" s="2"/>
      <c r="D130" s="9" t="s">
        <v>1271</v>
      </c>
      <c r="E130" s="11" t="s">
        <v>1113</v>
      </c>
      <c r="G130" s="3"/>
    </row>
    <row r="131" spans="3:7" s="1" customFormat="1" ht="30" outlineLevel="1" x14ac:dyDescent="0.25">
      <c r="C131" s="2"/>
      <c r="D131" s="10" t="s">
        <v>1366</v>
      </c>
      <c r="E131" s="19" t="s">
        <v>1650</v>
      </c>
      <c r="G131" s="3"/>
    </row>
    <row r="132" spans="3:7" s="1" customFormat="1" ht="57" outlineLevel="1" x14ac:dyDescent="0.2">
      <c r="C132" s="2"/>
      <c r="D132" s="9" t="s">
        <v>1271</v>
      </c>
      <c r="E132" s="11" t="s">
        <v>1114</v>
      </c>
      <c r="G132" s="3"/>
    </row>
    <row r="133" spans="3:7" s="1" customFormat="1" ht="15" outlineLevel="1" x14ac:dyDescent="0.25">
      <c r="C133" s="2"/>
      <c r="D133" s="97" t="s">
        <v>1367</v>
      </c>
      <c r="E133" s="6"/>
      <c r="G133" s="3"/>
    </row>
    <row r="134" spans="3:7" s="1" customFormat="1" outlineLevel="1" x14ac:dyDescent="0.2">
      <c r="C134" s="2"/>
      <c r="D134" s="15" t="s">
        <v>1368</v>
      </c>
      <c r="E134" s="19" t="s">
        <v>61</v>
      </c>
      <c r="G134" s="3"/>
    </row>
    <row r="135" spans="3:7" s="1" customFormat="1" outlineLevel="1" x14ac:dyDescent="0.2">
      <c r="C135" s="2"/>
      <c r="D135" s="15" t="s">
        <v>1369</v>
      </c>
      <c r="E135" s="19" t="s">
        <v>61</v>
      </c>
      <c r="G135" s="3"/>
    </row>
    <row r="136" spans="3:7" s="1" customFormat="1" outlineLevel="1" x14ac:dyDescent="0.2">
      <c r="C136" s="2"/>
      <c r="D136" s="15" t="s">
        <v>1370</v>
      </c>
      <c r="E136" s="19" t="s">
        <v>61</v>
      </c>
      <c r="G136" s="3"/>
    </row>
    <row r="137" spans="3:7" s="1" customFormat="1" outlineLevel="1" x14ac:dyDescent="0.2">
      <c r="C137" s="2"/>
      <c r="D137" s="9" t="s">
        <v>1371</v>
      </c>
      <c r="E137" s="11" t="s">
        <v>1115</v>
      </c>
      <c r="G137" s="3"/>
    </row>
    <row r="138" spans="3:7" s="1" customFormat="1" ht="30.75" outlineLevel="1" thickBot="1" x14ac:dyDescent="0.3">
      <c r="C138" s="2"/>
      <c r="D138" s="12" t="s">
        <v>1372</v>
      </c>
      <c r="E138" s="14">
        <v>0</v>
      </c>
      <c r="G138" s="3"/>
    </row>
    <row r="139" spans="3:7" s="1" customFormat="1" ht="15" thickTop="1" x14ac:dyDescent="0.2">
      <c r="C139" s="2"/>
      <c r="D139" s="22"/>
      <c r="E139" s="23"/>
      <c r="G139" s="3"/>
    </row>
    <row r="145" spans="3:7" s="1" customFormat="1" x14ac:dyDescent="0.2">
      <c r="C145" s="2"/>
      <c r="D145" s="2"/>
      <c r="E145" s="8"/>
      <c r="G145" s="3"/>
    </row>
    <row r="146" spans="3:7" s="1" customFormat="1" x14ac:dyDescent="0.2">
      <c r="C146" s="2"/>
      <c r="D146" s="2"/>
      <c r="E146" s="8"/>
      <c r="G146" s="3"/>
    </row>
  </sheetData>
  <mergeCells count="32">
    <mergeCell ref="D120:E120"/>
    <mergeCell ref="D125:E125"/>
    <mergeCell ref="D105:E105"/>
    <mergeCell ref="D108:E108"/>
    <mergeCell ref="D109:E109"/>
    <mergeCell ref="D112:E112"/>
    <mergeCell ref="D116:E116"/>
    <mergeCell ref="D117:E117"/>
    <mergeCell ref="D102:E102"/>
    <mergeCell ref="D62:E62"/>
    <mergeCell ref="D63:E63"/>
    <mergeCell ref="D66:E66"/>
    <mergeCell ref="D71:E71"/>
    <mergeCell ref="D82:E82"/>
    <mergeCell ref="D88:E88"/>
    <mergeCell ref="D94:E94"/>
    <mergeCell ref="D99:E99"/>
    <mergeCell ref="D100:E100"/>
    <mergeCell ref="G76:G77"/>
    <mergeCell ref="D78:E78"/>
    <mergeCell ref="D35:E35"/>
    <mergeCell ref="D41:E41"/>
    <mergeCell ref="D46:E46"/>
    <mergeCell ref="D49:E49"/>
    <mergeCell ref="D52:E52"/>
    <mergeCell ref="D59:E59"/>
    <mergeCell ref="D28:E28"/>
    <mergeCell ref="D2:E2"/>
    <mergeCell ref="D16:E16"/>
    <mergeCell ref="D17:E17"/>
    <mergeCell ref="D24:E24"/>
    <mergeCell ref="D25:E25"/>
  </mergeCells>
  <hyperlinks>
    <hyperlink ref="G1" location="Übersicht!A1" display="zurück zur Übersicht" xr:uid="{E745E1C2-D11C-4B70-9277-C71106D72B8D}"/>
  </hyperlinks>
  <pageMargins left="0.7" right="0.7" top="0.75" bottom="0.75" header="0.3" footer="0.3"/>
  <pageSetup paperSize="9" scale="46" orientation="portrait" verticalDpi="0" r:id="rId1"/>
  <rowBreaks count="2" manualBreakCount="2">
    <brk id="98" min="3" max="4" man="1"/>
    <brk id="115" min="3" max="4" man="1"/>
  </rowBreaks>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0E17B9-89E7-48CF-8D4D-62EB72970EDA}">
  <sheetPr codeName="Tabelle67">
    <outlinePr summaryBelow="0"/>
  </sheetPr>
  <dimension ref="A1:EY160"/>
  <sheetViews>
    <sheetView zoomScaleNormal="100" workbookViewId="0">
      <pane ySplit="1" topLeftCell="A2" activePane="bottomLeft" state="frozen"/>
      <selection sqref="A1:XFD1048576"/>
      <selection pane="bottomLeft" activeCell="E6" sqref="E6"/>
    </sheetView>
  </sheetViews>
  <sheetFormatPr baseColWidth="10" defaultColWidth="10.85546875" defaultRowHeight="14.25" outlineLevelRow="1" x14ac:dyDescent="0.2"/>
  <cols>
    <col min="1" max="2" width="4" style="1" customWidth="1"/>
    <col min="3" max="3" width="1.5703125" style="2" customWidth="1"/>
    <col min="4" max="4" width="26.140625" style="2" customWidth="1"/>
    <col min="5" max="5" width="98.85546875" style="8" customWidth="1"/>
    <col min="6" max="6" width="1.5703125" style="1" customWidth="1"/>
    <col min="7" max="7" width="128.5703125" style="3" customWidth="1"/>
    <col min="8" max="155" width="10.85546875" style="1"/>
    <col min="156" max="16384" width="10.85546875" style="24"/>
  </cols>
  <sheetData>
    <row r="1" spans="3:8" s="1" customFormat="1" ht="50.1" customHeight="1" thickBot="1" x14ac:dyDescent="0.25">
      <c r="C1" s="2"/>
      <c r="D1" s="116" t="s">
        <v>64</v>
      </c>
      <c r="G1" s="112" t="s">
        <v>1374</v>
      </c>
    </row>
    <row r="2" spans="3:8" s="1" customFormat="1" ht="29.25" thickTop="1" thickBot="1" x14ac:dyDescent="0.45">
      <c r="C2" s="2"/>
      <c r="D2" s="153" t="s">
        <v>1255</v>
      </c>
      <c r="E2" s="154"/>
      <c r="G2" s="3"/>
    </row>
    <row r="3" spans="3:8" s="1" customFormat="1" ht="115.5" outlineLevel="1" thickTop="1" x14ac:dyDescent="0.25">
      <c r="C3" s="2"/>
      <c r="D3" s="13" t="s">
        <v>1256</v>
      </c>
      <c r="E3" s="4" t="s">
        <v>103</v>
      </c>
      <c r="G3" s="3"/>
      <c r="H3" s="5"/>
    </row>
    <row r="4" spans="3:8" s="1" customFormat="1" ht="15" outlineLevel="1" x14ac:dyDescent="0.25">
      <c r="C4" s="2"/>
      <c r="D4" s="10" t="s">
        <v>1257</v>
      </c>
      <c r="E4" s="6" t="s">
        <v>1393</v>
      </c>
      <c r="G4" s="3"/>
    </row>
    <row r="5" spans="3:8" s="1" customFormat="1" ht="15" outlineLevel="1" x14ac:dyDescent="0.25">
      <c r="C5" s="2"/>
      <c r="D5" s="10" t="s">
        <v>1258</v>
      </c>
      <c r="E5" s="6" t="s">
        <v>65</v>
      </c>
      <c r="G5" s="3"/>
    </row>
    <row r="6" spans="3:8" s="1" customFormat="1" ht="15" outlineLevel="1" x14ac:dyDescent="0.25">
      <c r="C6" s="2"/>
      <c r="D6" s="10" t="s">
        <v>1259</v>
      </c>
      <c r="E6" s="6" t="s">
        <v>66</v>
      </c>
      <c r="G6" s="3"/>
    </row>
    <row r="7" spans="3:8" s="1" customFormat="1" ht="15" outlineLevel="1" x14ac:dyDescent="0.25">
      <c r="C7" s="2"/>
      <c r="D7" s="10" t="s">
        <v>371</v>
      </c>
      <c r="E7" s="6" t="s">
        <v>67</v>
      </c>
      <c r="G7" s="3"/>
    </row>
    <row r="8" spans="3:8" s="1" customFormat="1" ht="15" outlineLevel="1" x14ac:dyDescent="0.25">
      <c r="C8" s="2"/>
      <c r="D8" s="10" t="s">
        <v>1260</v>
      </c>
      <c r="E8" s="6" t="s">
        <v>68</v>
      </c>
      <c r="G8" s="3"/>
    </row>
    <row r="9" spans="3:8" s="1" customFormat="1" ht="100.5" outlineLevel="1" x14ac:dyDescent="0.25">
      <c r="C9" s="2"/>
      <c r="D9" s="10" t="s">
        <v>1261</v>
      </c>
      <c r="E9" s="6" t="s">
        <v>70</v>
      </c>
      <c r="G9" s="3"/>
    </row>
    <row r="10" spans="3:8" s="1" customFormat="1" ht="28.5" outlineLevel="1" x14ac:dyDescent="0.2">
      <c r="C10" s="2"/>
      <c r="D10" s="72" t="s">
        <v>1262</v>
      </c>
      <c r="E10" s="55" t="s">
        <v>23</v>
      </c>
      <c r="G10" s="3"/>
    </row>
    <row r="11" spans="3:8" s="1" customFormat="1" ht="45" outlineLevel="1" x14ac:dyDescent="0.25">
      <c r="C11" s="2"/>
      <c r="D11" s="10" t="s">
        <v>1263</v>
      </c>
      <c r="E11" s="6">
        <v>500</v>
      </c>
      <c r="G11" s="3"/>
    </row>
    <row r="12" spans="3:8" s="1" customFormat="1" ht="28.5" outlineLevel="1" x14ac:dyDescent="0.2">
      <c r="C12" s="2"/>
      <c r="D12" s="15" t="s">
        <v>1264</v>
      </c>
      <c r="E12" s="27">
        <v>500</v>
      </c>
      <c r="G12" s="3"/>
    </row>
    <row r="13" spans="3:8" s="1" customFormat="1" ht="28.5" outlineLevel="1" x14ac:dyDescent="0.2">
      <c r="C13" s="2"/>
      <c r="D13" s="15" t="s">
        <v>1265</v>
      </c>
      <c r="E13" s="27">
        <v>0</v>
      </c>
      <c r="G13" s="3"/>
    </row>
    <row r="14" spans="3:8" s="1" customFormat="1" ht="15" outlineLevel="1" thickBot="1" x14ac:dyDescent="0.25">
      <c r="C14" s="2"/>
      <c r="D14" s="16" t="s">
        <v>1266</v>
      </c>
      <c r="E14" s="91">
        <v>0</v>
      </c>
      <c r="G14" s="3"/>
    </row>
    <row r="15" spans="3:8" ht="15.75" thickTop="1" thickBot="1" x14ac:dyDescent="0.25"/>
    <row r="16" spans="3:8" ht="29.25" thickTop="1" thickBot="1" x14ac:dyDescent="0.45">
      <c r="D16" s="153" t="s">
        <v>1267</v>
      </c>
      <c r="E16" s="154"/>
    </row>
    <row r="17" spans="3:7" s="1" customFormat="1" ht="21.75" thickTop="1" thickBot="1" x14ac:dyDescent="0.35">
      <c r="C17" s="2"/>
      <c r="D17" s="155" t="s">
        <v>1268</v>
      </c>
      <c r="E17" s="156"/>
      <c r="G17" s="3"/>
    </row>
    <row r="18" spans="3:7" s="1" customFormat="1" ht="45.75" outlineLevel="1" thickTop="1" x14ac:dyDescent="0.25">
      <c r="C18" s="2"/>
      <c r="D18" s="13" t="s">
        <v>1269</v>
      </c>
      <c r="E18" s="4" t="s">
        <v>80</v>
      </c>
      <c r="G18" s="3"/>
    </row>
    <row r="19" spans="3:7" s="1" customFormat="1" ht="15" outlineLevel="1" x14ac:dyDescent="0.25">
      <c r="C19" s="2"/>
      <c r="D19" s="10" t="s">
        <v>1270</v>
      </c>
      <c r="E19" s="6" t="s">
        <v>36</v>
      </c>
      <c r="G19" s="3"/>
    </row>
    <row r="20" spans="3:7" s="1" customFormat="1" ht="42.75" outlineLevel="1" x14ac:dyDescent="0.2">
      <c r="C20" s="2"/>
      <c r="D20" s="9" t="s">
        <v>1271</v>
      </c>
      <c r="E20" s="11" t="s">
        <v>79</v>
      </c>
      <c r="G20" s="3"/>
    </row>
    <row r="21" spans="3:7" s="1" customFormat="1" ht="45" outlineLevel="1" x14ac:dyDescent="0.25">
      <c r="C21" s="2"/>
      <c r="D21" s="10" t="s">
        <v>1272</v>
      </c>
      <c r="E21" s="6" t="s">
        <v>36</v>
      </c>
      <c r="G21" s="3"/>
    </row>
    <row r="22" spans="3:7" s="1" customFormat="1" ht="29.25" outlineLevel="1" thickBot="1" x14ac:dyDescent="0.25">
      <c r="C22" s="2"/>
      <c r="D22" s="44" t="s">
        <v>1273</v>
      </c>
      <c r="E22" s="45" t="s">
        <v>23</v>
      </c>
      <c r="G22" s="3"/>
    </row>
    <row r="23" spans="3:7" ht="15.75" thickTop="1" thickBot="1" x14ac:dyDescent="0.25"/>
    <row r="24" spans="3:7" s="1" customFormat="1" ht="21.75" thickTop="1" thickBot="1" x14ac:dyDescent="0.35">
      <c r="C24" s="2"/>
      <c r="D24" s="145" t="s">
        <v>1274</v>
      </c>
      <c r="E24" s="146"/>
      <c r="G24" s="3"/>
    </row>
    <row r="25" spans="3:7" s="1" customFormat="1" ht="19.5" thickTop="1" thickBot="1" x14ac:dyDescent="0.25">
      <c r="C25" s="2"/>
      <c r="D25" s="151" t="s">
        <v>1275</v>
      </c>
      <c r="E25" s="152"/>
      <c r="G25" s="28"/>
    </row>
    <row r="26" spans="3:7" s="1" customFormat="1" ht="44.25" outlineLevel="1" thickTop="1" x14ac:dyDescent="0.25">
      <c r="C26" s="2"/>
      <c r="D26" s="13" t="s">
        <v>1276</v>
      </c>
      <c r="E26" s="4" t="s">
        <v>74</v>
      </c>
      <c r="G26" s="3"/>
    </row>
    <row r="27" spans="3:7" s="1" customFormat="1" ht="45.75" outlineLevel="1" thickBot="1" x14ac:dyDescent="0.3">
      <c r="C27" s="2"/>
      <c r="D27" s="12" t="s">
        <v>1277</v>
      </c>
      <c r="E27" s="31">
        <v>199</v>
      </c>
      <c r="G27" s="3"/>
    </row>
    <row r="28" spans="3:7" s="1" customFormat="1" ht="19.5" thickTop="1" thickBot="1" x14ac:dyDescent="0.25">
      <c r="C28" s="2"/>
      <c r="D28" s="151" t="s">
        <v>1278</v>
      </c>
      <c r="E28" s="152"/>
      <c r="G28" s="28"/>
    </row>
    <row r="29" spans="3:7" s="1" customFormat="1" ht="30.75" outlineLevel="1" thickTop="1" x14ac:dyDescent="0.25">
      <c r="C29" s="2"/>
      <c r="D29" s="13" t="s">
        <v>1279</v>
      </c>
      <c r="E29" s="111" t="s">
        <v>82</v>
      </c>
      <c r="G29" s="3"/>
    </row>
    <row r="30" spans="3:7" s="1" customFormat="1" ht="43.5" outlineLevel="1" x14ac:dyDescent="0.25">
      <c r="C30" s="2"/>
      <c r="D30" s="10" t="s">
        <v>1280</v>
      </c>
      <c r="E30" s="6" t="s">
        <v>101</v>
      </c>
      <c r="G30" s="3"/>
    </row>
    <row r="31" spans="3:7" s="1" customFormat="1" ht="60" outlineLevel="1" x14ac:dyDescent="0.25">
      <c r="C31" s="2"/>
      <c r="D31" s="10" t="s">
        <v>1281</v>
      </c>
      <c r="E31" s="6" t="s">
        <v>83</v>
      </c>
      <c r="G31" s="3"/>
    </row>
    <row r="32" spans="3:7" s="1" customFormat="1" ht="30" outlineLevel="1" x14ac:dyDescent="0.25">
      <c r="C32" s="2"/>
      <c r="D32" s="10" t="s">
        <v>1282</v>
      </c>
      <c r="E32" s="6" t="s">
        <v>42</v>
      </c>
      <c r="G32" s="3"/>
    </row>
    <row r="33" spans="3:7" s="1" customFormat="1" ht="30" outlineLevel="1" x14ac:dyDescent="0.25">
      <c r="C33" s="2"/>
      <c r="D33" s="10" t="s">
        <v>1283</v>
      </c>
      <c r="E33" s="6" t="s">
        <v>27</v>
      </c>
      <c r="G33" s="3"/>
    </row>
    <row r="34" spans="3:7" s="1" customFormat="1" ht="100.5" outlineLevel="1" thickBot="1" x14ac:dyDescent="0.25">
      <c r="C34" s="2"/>
      <c r="D34" s="16" t="s">
        <v>1284</v>
      </c>
      <c r="E34" s="7" t="s">
        <v>102</v>
      </c>
      <c r="G34" s="3"/>
    </row>
    <row r="35" spans="3:7" s="1" customFormat="1" ht="19.5" thickTop="1" thickBot="1" x14ac:dyDescent="0.25">
      <c r="C35" s="2"/>
      <c r="D35" s="151" t="s">
        <v>1285</v>
      </c>
      <c r="E35" s="152"/>
      <c r="G35" s="3"/>
    </row>
    <row r="36" spans="3:7" s="1" customFormat="1" ht="15.75" outlineLevel="1" thickTop="1" x14ac:dyDescent="0.25">
      <c r="C36" s="2"/>
      <c r="D36" s="13" t="s">
        <v>1286</v>
      </c>
      <c r="E36" s="4" t="s">
        <v>22</v>
      </c>
      <c r="G36" s="3"/>
    </row>
    <row r="37" spans="3:7" s="1" customFormat="1" ht="15" outlineLevel="1" x14ac:dyDescent="0.25">
      <c r="C37" s="2"/>
      <c r="D37" s="10" t="s">
        <v>1287</v>
      </c>
      <c r="E37" s="6" t="s">
        <v>22</v>
      </c>
      <c r="G37" s="3"/>
    </row>
    <row r="38" spans="3:7" s="1" customFormat="1" ht="15" outlineLevel="1" x14ac:dyDescent="0.25">
      <c r="C38" s="2"/>
      <c r="D38" s="10" t="s">
        <v>1288</v>
      </c>
      <c r="E38" s="6" t="s">
        <v>77</v>
      </c>
      <c r="G38" s="3"/>
    </row>
    <row r="39" spans="3:7" s="1" customFormat="1" ht="29.25" outlineLevel="1" x14ac:dyDescent="0.25">
      <c r="C39" s="2"/>
      <c r="D39" s="10" t="s">
        <v>1289</v>
      </c>
      <c r="E39" s="6" t="s">
        <v>78</v>
      </c>
      <c r="G39" s="3"/>
    </row>
    <row r="40" spans="3:7" s="1" customFormat="1" ht="45.75" outlineLevel="1" thickBot="1" x14ac:dyDescent="0.3">
      <c r="C40" s="2"/>
      <c r="D40" s="12" t="s">
        <v>1290</v>
      </c>
      <c r="E40" s="7" t="s">
        <v>27</v>
      </c>
      <c r="G40" s="3"/>
    </row>
    <row r="41" spans="3:7" s="1" customFormat="1" ht="19.5" thickTop="1" thickBot="1" x14ac:dyDescent="0.25">
      <c r="C41" s="2"/>
      <c r="D41" s="151" t="s">
        <v>1291</v>
      </c>
      <c r="E41" s="152"/>
      <c r="G41" s="3"/>
    </row>
    <row r="42" spans="3:7" s="1" customFormat="1" ht="15.75" outlineLevel="1" thickTop="1" x14ac:dyDescent="0.25">
      <c r="C42" s="2"/>
      <c r="D42" s="13" t="s">
        <v>1292</v>
      </c>
      <c r="E42" s="4" t="s">
        <v>22</v>
      </c>
      <c r="G42" s="3"/>
    </row>
    <row r="43" spans="3:7" s="1" customFormat="1" ht="15" outlineLevel="1" x14ac:dyDescent="0.25">
      <c r="C43" s="2"/>
      <c r="D43" s="10" t="s">
        <v>1293</v>
      </c>
      <c r="E43" s="6" t="s">
        <v>22</v>
      </c>
      <c r="G43" s="3"/>
    </row>
    <row r="44" spans="3:7" s="1" customFormat="1" ht="15" outlineLevel="1" x14ac:dyDescent="0.25">
      <c r="C44" s="2"/>
      <c r="D44" s="10" t="s">
        <v>1294</v>
      </c>
      <c r="E44" s="6" t="s">
        <v>72</v>
      </c>
      <c r="G44" s="3"/>
    </row>
    <row r="45" spans="3:7" s="1" customFormat="1" ht="30.75" outlineLevel="1" thickBot="1" x14ac:dyDescent="0.3">
      <c r="C45" s="2"/>
      <c r="D45" s="12" t="s">
        <v>1295</v>
      </c>
      <c r="E45" s="7" t="s">
        <v>34</v>
      </c>
      <c r="G45" s="3"/>
    </row>
    <row r="46" spans="3:7" s="1" customFormat="1" ht="19.5" thickTop="1" thickBot="1" x14ac:dyDescent="0.25">
      <c r="C46" s="2"/>
      <c r="D46" s="151" t="s">
        <v>1296</v>
      </c>
      <c r="E46" s="152"/>
      <c r="G46" s="3"/>
    </row>
    <row r="47" spans="3:7" s="1" customFormat="1" ht="15.75" outlineLevel="1" thickTop="1" x14ac:dyDescent="0.25">
      <c r="C47" s="2"/>
      <c r="D47" s="13" t="s">
        <v>1297</v>
      </c>
      <c r="E47" s="4" t="s">
        <v>22</v>
      </c>
      <c r="G47" s="3"/>
    </row>
    <row r="48" spans="3:7" s="1" customFormat="1" ht="15.75" outlineLevel="1" thickBot="1" x14ac:dyDescent="0.3">
      <c r="C48" s="2"/>
      <c r="D48" s="12" t="s">
        <v>114</v>
      </c>
      <c r="E48" s="7" t="s">
        <v>22</v>
      </c>
      <c r="G48" s="3"/>
    </row>
    <row r="49" spans="3:7" s="1" customFormat="1" ht="19.5" thickTop="1" thickBot="1" x14ac:dyDescent="0.25">
      <c r="C49" s="2"/>
      <c r="D49" s="151" t="s">
        <v>1298</v>
      </c>
      <c r="E49" s="152"/>
      <c r="G49" s="3"/>
    </row>
    <row r="50" spans="3:7" s="1" customFormat="1" ht="30.75" outlineLevel="1" thickTop="1" x14ac:dyDescent="0.25">
      <c r="C50" s="2"/>
      <c r="D50" s="13" t="s">
        <v>1112</v>
      </c>
      <c r="E50" s="4" t="s">
        <v>22</v>
      </c>
      <c r="G50" s="3"/>
    </row>
    <row r="51" spans="3:7" s="1" customFormat="1" ht="30.75" outlineLevel="1" thickBot="1" x14ac:dyDescent="0.3">
      <c r="C51" s="2"/>
      <c r="D51" s="12" t="s">
        <v>1299</v>
      </c>
      <c r="E51" s="7" t="s">
        <v>22</v>
      </c>
      <c r="G51" s="3"/>
    </row>
    <row r="52" spans="3:7" s="1" customFormat="1" ht="19.5" thickTop="1" thickBot="1" x14ac:dyDescent="0.25">
      <c r="C52" s="2"/>
      <c r="D52" s="151" t="s">
        <v>1300</v>
      </c>
      <c r="E52" s="152"/>
      <c r="G52" s="3"/>
    </row>
    <row r="53" spans="3:7" s="1" customFormat="1" ht="30.75" outlineLevel="1" thickTop="1" x14ac:dyDescent="0.25">
      <c r="C53" s="2"/>
      <c r="D53" s="13" t="s">
        <v>1301</v>
      </c>
      <c r="E53" s="4" t="s">
        <v>22</v>
      </c>
      <c r="G53" s="3"/>
    </row>
    <row r="54" spans="3:7" s="1" customFormat="1" outlineLevel="1" x14ac:dyDescent="0.2">
      <c r="C54" s="2"/>
      <c r="D54" s="15" t="s">
        <v>1302</v>
      </c>
      <c r="E54" s="27" t="s">
        <v>22</v>
      </c>
      <c r="G54" s="3"/>
    </row>
    <row r="55" spans="3:7" s="1" customFormat="1" outlineLevel="1" x14ac:dyDescent="0.2">
      <c r="C55" s="2"/>
      <c r="D55" s="15" t="s">
        <v>1303</v>
      </c>
      <c r="E55" s="27" t="s">
        <v>22</v>
      </c>
      <c r="G55" s="3"/>
    </row>
    <row r="56" spans="3:7" s="1" customFormat="1" outlineLevel="1" x14ac:dyDescent="0.2">
      <c r="C56" s="2"/>
      <c r="D56" s="15" t="s">
        <v>1304</v>
      </c>
      <c r="E56" s="27" t="s">
        <v>22</v>
      </c>
      <c r="G56" s="3"/>
    </row>
    <row r="57" spans="3:7" s="1" customFormat="1" ht="28.5" outlineLevel="1" x14ac:dyDescent="0.2">
      <c r="C57" s="2"/>
      <c r="D57" s="15" t="s">
        <v>1305</v>
      </c>
      <c r="E57" s="27" t="s">
        <v>22</v>
      </c>
      <c r="G57" s="3"/>
    </row>
    <row r="58" spans="3:7" s="1" customFormat="1" ht="15" outlineLevel="1" thickBot="1" x14ac:dyDescent="0.25">
      <c r="C58" s="2"/>
      <c r="D58" s="16" t="s">
        <v>1306</v>
      </c>
      <c r="E58" s="91" t="s">
        <v>34</v>
      </c>
      <c r="G58" s="3"/>
    </row>
    <row r="59" spans="3:7" s="1" customFormat="1" ht="19.5" thickTop="1" thickBot="1" x14ac:dyDescent="0.25">
      <c r="C59" s="2"/>
      <c r="D59" s="151" t="s">
        <v>1307</v>
      </c>
      <c r="E59" s="152"/>
      <c r="G59" s="3"/>
    </row>
    <row r="60" spans="3:7" s="1" customFormat="1" ht="16.5" thickTop="1" thickBot="1" x14ac:dyDescent="0.3">
      <c r="C60" s="2"/>
      <c r="D60" s="46"/>
      <c r="E60" s="47" t="s">
        <v>34</v>
      </c>
      <c r="G60" s="3"/>
    </row>
    <row r="61" spans="3:7" s="1" customFormat="1" ht="15.75" thickTop="1" thickBot="1" x14ac:dyDescent="0.25">
      <c r="C61" s="2"/>
      <c r="D61" s="2"/>
      <c r="E61" s="8"/>
      <c r="G61" s="3"/>
    </row>
    <row r="62" spans="3:7" s="1" customFormat="1" ht="21.75" thickTop="1" thickBot="1" x14ac:dyDescent="0.35">
      <c r="C62" s="2"/>
      <c r="D62" s="145" t="s">
        <v>1308</v>
      </c>
      <c r="E62" s="146"/>
      <c r="G62" s="3"/>
    </row>
    <row r="63" spans="3:7" s="1" customFormat="1" ht="19.5" thickTop="1" thickBot="1" x14ac:dyDescent="0.25">
      <c r="C63" s="2"/>
      <c r="D63" s="151" t="s">
        <v>1309</v>
      </c>
      <c r="E63" s="152"/>
      <c r="G63" s="3"/>
    </row>
    <row r="64" spans="3:7" s="1" customFormat="1" ht="30.75" outlineLevel="1" thickTop="1" x14ac:dyDescent="0.25">
      <c r="C64" s="2"/>
      <c r="D64" s="13" t="s">
        <v>290</v>
      </c>
      <c r="E64" s="4" t="s">
        <v>72</v>
      </c>
      <c r="F64" s="18"/>
      <c r="G64" s="3"/>
    </row>
    <row r="65" spans="3:7" s="1" customFormat="1" ht="15.75" outlineLevel="1" thickBot="1" x14ac:dyDescent="0.3">
      <c r="C65" s="2"/>
      <c r="D65" s="12" t="s">
        <v>1310</v>
      </c>
      <c r="E65" s="7" t="s">
        <v>32</v>
      </c>
      <c r="G65" s="3"/>
    </row>
    <row r="66" spans="3:7" s="1" customFormat="1" ht="19.5" thickTop="1" thickBot="1" x14ac:dyDescent="0.25">
      <c r="C66" s="2"/>
      <c r="D66" s="151" t="s">
        <v>1311</v>
      </c>
      <c r="E66" s="152"/>
      <c r="G66" s="3"/>
    </row>
    <row r="67" spans="3:7" s="1" customFormat="1" ht="15.75" outlineLevel="1" thickTop="1" x14ac:dyDescent="0.25">
      <c r="C67" s="2"/>
      <c r="D67" s="13" t="s">
        <v>1312</v>
      </c>
      <c r="E67" s="4" t="s">
        <v>22</v>
      </c>
      <c r="G67" s="3"/>
    </row>
    <row r="68" spans="3:7" s="1" customFormat="1" ht="15" outlineLevel="1" x14ac:dyDescent="0.25">
      <c r="C68" s="2"/>
      <c r="D68" s="10" t="s">
        <v>1313</v>
      </c>
      <c r="E68" s="6" t="s">
        <v>22</v>
      </c>
      <c r="G68" s="3"/>
    </row>
    <row r="69" spans="3:7" s="1" customFormat="1" ht="30.75" outlineLevel="1" thickBot="1" x14ac:dyDescent="0.3">
      <c r="C69" s="2"/>
      <c r="D69" s="12" t="s">
        <v>1314</v>
      </c>
      <c r="E69" s="7" t="s">
        <v>22</v>
      </c>
      <c r="G69" s="3"/>
    </row>
    <row r="70" spans="3:7" s="1" customFormat="1" ht="15.75" thickTop="1" thickBot="1" x14ac:dyDescent="0.25">
      <c r="C70" s="2"/>
      <c r="D70" s="2"/>
      <c r="E70" s="8"/>
      <c r="G70" s="3"/>
    </row>
    <row r="71" spans="3:7" s="1" customFormat="1" ht="21.75" thickTop="1" thickBot="1" x14ac:dyDescent="0.35">
      <c r="C71" s="2"/>
      <c r="D71" s="145" t="s">
        <v>1315</v>
      </c>
      <c r="E71" s="146"/>
      <c r="G71" s="3"/>
    </row>
    <row r="72" spans="3:7" s="1" customFormat="1" ht="44.25" outlineLevel="1" thickTop="1" x14ac:dyDescent="0.25">
      <c r="C72" s="2"/>
      <c r="D72" s="13" t="s">
        <v>1316</v>
      </c>
      <c r="E72" s="4" t="s">
        <v>20</v>
      </c>
      <c r="G72" s="3"/>
    </row>
    <row r="73" spans="3:7" s="1" customFormat="1" ht="30" outlineLevel="1" x14ac:dyDescent="0.25">
      <c r="C73" s="2"/>
      <c r="D73" s="10" t="s">
        <v>1317</v>
      </c>
      <c r="E73" s="6" t="s">
        <v>91</v>
      </c>
      <c r="G73" s="3"/>
    </row>
    <row r="74" spans="3:7" s="1" customFormat="1" ht="30" outlineLevel="1" x14ac:dyDescent="0.25">
      <c r="C74" s="2"/>
      <c r="D74" s="10" t="s">
        <v>1318</v>
      </c>
      <c r="E74" s="6" t="s">
        <v>92</v>
      </c>
      <c r="G74" s="3"/>
    </row>
    <row r="75" spans="3:7" s="1" customFormat="1" ht="57.75" outlineLevel="1" x14ac:dyDescent="0.25">
      <c r="C75" s="2"/>
      <c r="D75" s="10" t="s">
        <v>1319</v>
      </c>
      <c r="E75" s="6" t="s">
        <v>71</v>
      </c>
      <c r="G75" s="3"/>
    </row>
    <row r="76" spans="3:7" s="1" customFormat="1" ht="30" outlineLevel="1" x14ac:dyDescent="0.25">
      <c r="C76" s="2"/>
      <c r="D76" s="10" t="s">
        <v>1320</v>
      </c>
      <c r="E76" s="6" t="s">
        <v>1394</v>
      </c>
      <c r="G76" s="157"/>
    </row>
    <row r="77" spans="3:7" s="1" customFormat="1" ht="15" outlineLevel="1" thickBot="1" x14ac:dyDescent="0.25">
      <c r="C77" s="2"/>
      <c r="D77" s="44" t="s">
        <v>1321</v>
      </c>
      <c r="E77" s="45" t="s">
        <v>73</v>
      </c>
      <c r="G77" s="157"/>
    </row>
    <row r="78" spans="3:7" s="1" customFormat="1" ht="19.5" thickTop="1" thickBot="1" x14ac:dyDescent="0.25">
      <c r="C78" s="2"/>
      <c r="D78" s="151" t="s">
        <v>1322</v>
      </c>
      <c r="E78" s="152"/>
      <c r="G78" s="3"/>
    </row>
    <row r="79" spans="3:7" s="1" customFormat="1" ht="30" outlineLevel="1" thickTop="1" x14ac:dyDescent="0.25">
      <c r="C79" s="2"/>
      <c r="D79" s="13" t="s">
        <v>1323</v>
      </c>
      <c r="E79" s="4" t="s">
        <v>75</v>
      </c>
      <c r="G79" s="3"/>
    </row>
    <row r="80" spans="3:7" s="1" customFormat="1" ht="28.5" outlineLevel="1" x14ac:dyDescent="0.2">
      <c r="C80" s="2"/>
      <c r="D80" s="15" t="s">
        <v>1324</v>
      </c>
      <c r="E80" s="27" t="s">
        <v>76</v>
      </c>
      <c r="G80" s="3"/>
    </row>
    <row r="81" spans="3:7" s="1" customFormat="1" ht="15.75" outlineLevel="1" thickBot="1" x14ac:dyDescent="0.3">
      <c r="C81" s="2"/>
      <c r="D81" s="12" t="s">
        <v>1325</v>
      </c>
      <c r="E81" s="56" t="s">
        <v>23</v>
      </c>
      <c r="G81" s="3"/>
    </row>
    <row r="82" spans="3:7" s="1" customFormat="1" ht="19.5" thickTop="1" thickBot="1" x14ac:dyDescent="0.25">
      <c r="C82" s="2"/>
      <c r="D82" s="151" t="s">
        <v>1326</v>
      </c>
      <c r="E82" s="152"/>
      <c r="G82" s="28"/>
    </row>
    <row r="83" spans="3:7" s="1" customFormat="1" ht="30.75" outlineLevel="1" thickTop="1" x14ac:dyDescent="0.25">
      <c r="C83" s="2"/>
      <c r="D83" s="13" t="s">
        <v>1327</v>
      </c>
      <c r="E83" s="4" t="s">
        <v>72</v>
      </c>
      <c r="G83" s="3"/>
    </row>
    <row r="84" spans="3:7" s="1" customFormat="1" ht="30" outlineLevel="1" x14ac:dyDescent="0.25">
      <c r="C84" s="2"/>
      <c r="D84" s="10" t="s">
        <v>1328</v>
      </c>
      <c r="E84" s="6" t="s">
        <v>72</v>
      </c>
      <c r="G84" s="3"/>
    </row>
    <row r="85" spans="3:7" s="1" customFormat="1" ht="60" outlineLevel="1" x14ac:dyDescent="0.25">
      <c r="C85" s="2"/>
      <c r="D85" s="10" t="s">
        <v>1329</v>
      </c>
      <c r="E85" s="6" t="s">
        <v>22</v>
      </c>
      <c r="G85" s="3"/>
    </row>
    <row r="86" spans="3:7" s="1" customFormat="1" ht="30" outlineLevel="1" x14ac:dyDescent="0.25">
      <c r="C86" s="2"/>
      <c r="D86" s="10" t="s">
        <v>1330</v>
      </c>
      <c r="E86" s="6" t="s">
        <v>72</v>
      </c>
      <c r="G86" s="3"/>
    </row>
    <row r="87" spans="3:7" s="1" customFormat="1" ht="30.75" outlineLevel="1" thickBot="1" x14ac:dyDescent="0.3">
      <c r="C87" s="2"/>
      <c r="D87" s="12" t="s">
        <v>1331</v>
      </c>
      <c r="E87" s="7" t="s">
        <v>32</v>
      </c>
      <c r="G87" s="3"/>
    </row>
    <row r="88" spans="3:7" s="1" customFormat="1" ht="19.5" thickTop="1" thickBot="1" x14ac:dyDescent="0.25">
      <c r="C88" s="2"/>
      <c r="D88" s="151" t="s">
        <v>1332</v>
      </c>
      <c r="E88" s="152"/>
      <c r="G88" s="3"/>
    </row>
    <row r="89" spans="3:7" s="1" customFormat="1" ht="44.25" outlineLevel="1" thickTop="1" x14ac:dyDescent="0.25">
      <c r="C89" s="2"/>
      <c r="D89" s="13" t="s">
        <v>1333</v>
      </c>
      <c r="E89" s="4" t="s">
        <v>99</v>
      </c>
      <c r="G89" s="3"/>
    </row>
    <row r="90" spans="3:7" s="1" customFormat="1" ht="15" outlineLevel="1" x14ac:dyDescent="0.25">
      <c r="C90" s="2"/>
      <c r="D90" s="10" t="s">
        <v>1334</v>
      </c>
      <c r="E90" s="6" t="s">
        <v>100</v>
      </c>
      <c r="G90" s="3"/>
    </row>
    <row r="91" spans="3:7" s="1" customFormat="1" ht="43.5" outlineLevel="1" x14ac:dyDescent="0.25">
      <c r="C91" s="2"/>
      <c r="D91" s="10" t="s">
        <v>1335</v>
      </c>
      <c r="E91" s="6" t="s">
        <v>99</v>
      </c>
      <c r="G91" s="3"/>
    </row>
    <row r="92" spans="3:7" s="1" customFormat="1" ht="30" outlineLevel="1" x14ac:dyDescent="0.25">
      <c r="C92" s="2"/>
      <c r="D92" s="10" t="s">
        <v>1332</v>
      </c>
      <c r="E92" s="6" t="s">
        <v>31</v>
      </c>
      <c r="G92" s="3"/>
    </row>
    <row r="93" spans="3:7" s="1" customFormat="1" ht="15" outlineLevel="1" thickBot="1" x14ac:dyDescent="0.25">
      <c r="C93" s="2"/>
      <c r="D93" s="20" t="s">
        <v>1271</v>
      </c>
      <c r="E93" s="14">
        <v>0</v>
      </c>
      <c r="G93" s="3"/>
    </row>
    <row r="94" spans="3:7" s="1" customFormat="1" ht="19.5" thickTop="1" thickBot="1" x14ac:dyDescent="0.25">
      <c r="C94" s="2"/>
      <c r="D94" s="151" t="s">
        <v>1336</v>
      </c>
      <c r="E94" s="152"/>
      <c r="G94" s="3"/>
    </row>
    <row r="95" spans="3:7" s="1" customFormat="1" ht="15.75" outlineLevel="1" thickTop="1" x14ac:dyDescent="0.25">
      <c r="C95" s="2"/>
      <c r="D95" s="13" t="s">
        <v>1337</v>
      </c>
      <c r="E95" s="4" t="s">
        <v>22</v>
      </c>
      <c r="G95" s="3"/>
    </row>
    <row r="96" spans="3:7" s="1" customFormat="1" ht="15" outlineLevel="1" x14ac:dyDescent="0.25">
      <c r="C96" s="2"/>
      <c r="D96" s="10" t="s">
        <v>1338</v>
      </c>
      <c r="E96" s="6" t="s">
        <v>72</v>
      </c>
      <c r="G96" s="3"/>
    </row>
    <row r="97" spans="3:7" s="1" customFormat="1" ht="15.75" outlineLevel="1" thickBot="1" x14ac:dyDescent="0.3">
      <c r="C97" s="2"/>
      <c r="D97" s="12" t="s">
        <v>1339</v>
      </c>
      <c r="E97" s="7" t="s">
        <v>1395</v>
      </c>
      <c r="G97" s="3"/>
    </row>
    <row r="98" spans="3:7" s="1" customFormat="1" ht="15.75" thickTop="1" thickBot="1" x14ac:dyDescent="0.25">
      <c r="C98" s="2"/>
      <c r="D98" s="2"/>
      <c r="E98" s="8"/>
      <c r="G98" s="3"/>
    </row>
    <row r="99" spans="3:7" s="1" customFormat="1" ht="21.75" thickTop="1" thickBot="1" x14ac:dyDescent="0.35">
      <c r="C99" s="2"/>
      <c r="D99" s="145" t="s">
        <v>1340</v>
      </c>
      <c r="E99" s="146"/>
      <c r="G99" s="17"/>
    </row>
    <row r="100" spans="3:7" s="1" customFormat="1" ht="19.5" thickTop="1" thickBot="1" x14ac:dyDescent="0.25">
      <c r="C100" s="2"/>
      <c r="D100" s="151" t="s">
        <v>1341</v>
      </c>
      <c r="E100" s="152"/>
      <c r="G100" s="17"/>
    </row>
    <row r="101" spans="3:7" s="1" customFormat="1" ht="16.5" outlineLevel="1" thickTop="1" thickBot="1" x14ac:dyDescent="0.3">
      <c r="C101" s="2"/>
      <c r="D101" s="46" t="s">
        <v>1342</v>
      </c>
      <c r="E101" s="47" t="s">
        <v>22</v>
      </c>
      <c r="G101" s="3"/>
    </row>
    <row r="102" spans="3:7" s="1" customFormat="1" ht="19.5" thickTop="1" thickBot="1" x14ac:dyDescent="0.25">
      <c r="C102" s="2"/>
      <c r="D102" s="151" t="s">
        <v>1343</v>
      </c>
      <c r="E102" s="152"/>
      <c r="G102" s="3"/>
    </row>
    <row r="103" spans="3:7" s="1" customFormat="1" ht="15.75" outlineLevel="1" thickTop="1" x14ac:dyDescent="0.25">
      <c r="C103" s="2"/>
      <c r="D103" s="13" t="s">
        <v>1344</v>
      </c>
      <c r="E103" s="4" t="s">
        <v>72</v>
      </c>
      <c r="G103" s="3"/>
    </row>
    <row r="104" spans="3:7" s="1" customFormat="1" ht="45.75" outlineLevel="1" thickBot="1" x14ac:dyDescent="0.3">
      <c r="C104" s="2"/>
      <c r="D104" s="12" t="s">
        <v>1345</v>
      </c>
      <c r="E104" s="7" t="s">
        <v>32</v>
      </c>
      <c r="G104" s="3"/>
    </row>
    <row r="105" spans="3:7" s="1" customFormat="1" ht="19.5" thickTop="1" thickBot="1" x14ac:dyDescent="0.25">
      <c r="C105" s="2"/>
      <c r="D105" s="151" t="s">
        <v>1307</v>
      </c>
      <c r="E105" s="152"/>
      <c r="G105" s="3"/>
    </row>
    <row r="106" spans="3:7" s="1" customFormat="1" ht="16.5" thickTop="1" thickBot="1" x14ac:dyDescent="0.3">
      <c r="C106" s="2"/>
      <c r="D106" s="46"/>
      <c r="E106" s="47" t="s">
        <v>34</v>
      </c>
      <c r="G106" s="3"/>
    </row>
    <row r="107" spans="3:7" s="1" customFormat="1" ht="15.75" thickTop="1" thickBot="1" x14ac:dyDescent="0.25">
      <c r="C107" s="2"/>
      <c r="D107" s="2"/>
      <c r="E107" s="8"/>
      <c r="G107" s="3"/>
    </row>
    <row r="108" spans="3:7" s="1" customFormat="1" ht="21.75" thickTop="1" thickBot="1" x14ac:dyDescent="0.35">
      <c r="C108" s="2"/>
      <c r="D108" s="145" t="s">
        <v>1346</v>
      </c>
      <c r="E108" s="146"/>
      <c r="G108" s="3"/>
    </row>
    <row r="109" spans="3:7" s="1" customFormat="1" ht="19.5" thickTop="1" thickBot="1" x14ac:dyDescent="0.25">
      <c r="C109" s="2"/>
      <c r="D109" s="151" t="s">
        <v>1347</v>
      </c>
      <c r="E109" s="152"/>
      <c r="G109" s="3"/>
    </row>
    <row r="110" spans="3:7" s="1" customFormat="1" ht="105.75" outlineLevel="1" thickTop="1" x14ac:dyDescent="0.25">
      <c r="C110" s="2"/>
      <c r="D110" s="13" t="s">
        <v>1348</v>
      </c>
      <c r="E110" s="4" t="s">
        <v>22</v>
      </c>
      <c r="G110" s="3"/>
    </row>
    <row r="111" spans="3:7" s="1" customFormat="1" ht="90.75" outlineLevel="1" thickBot="1" x14ac:dyDescent="0.3">
      <c r="C111" s="2"/>
      <c r="D111" s="12" t="s">
        <v>1349</v>
      </c>
      <c r="E111" s="7" t="s">
        <v>72</v>
      </c>
      <c r="G111" s="3"/>
    </row>
    <row r="112" spans="3:7" s="1" customFormat="1" ht="19.5" thickTop="1" thickBot="1" x14ac:dyDescent="0.25">
      <c r="C112" s="2"/>
      <c r="D112" s="151" t="s">
        <v>1379</v>
      </c>
      <c r="E112" s="152"/>
      <c r="G112" s="3"/>
    </row>
    <row r="113" spans="3:7" s="1" customFormat="1" ht="45.75" outlineLevel="1" thickTop="1" x14ac:dyDescent="0.25">
      <c r="C113" s="2"/>
      <c r="D113" s="13" t="s">
        <v>1351</v>
      </c>
      <c r="E113" s="4" t="s">
        <v>72</v>
      </c>
      <c r="G113" s="3"/>
    </row>
    <row r="114" spans="3:7" s="1" customFormat="1" ht="45.75" outlineLevel="1" thickBot="1" x14ac:dyDescent="0.3">
      <c r="C114" s="2"/>
      <c r="D114" s="12" t="s">
        <v>1352</v>
      </c>
      <c r="E114" s="7" t="s">
        <v>72</v>
      </c>
      <c r="G114" s="3"/>
    </row>
    <row r="115" spans="3:7" s="1" customFormat="1" ht="15.75" thickTop="1" thickBot="1" x14ac:dyDescent="0.25">
      <c r="C115" s="2"/>
      <c r="D115" s="2"/>
      <c r="E115" s="8"/>
      <c r="G115" s="3"/>
    </row>
    <row r="116" spans="3:7" s="1" customFormat="1" ht="29.25" thickTop="1" thickBot="1" x14ac:dyDescent="0.45">
      <c r="C116" s="2"/>
      <c r="D116" s="158" t="s">
        <v>1353</v>
      </c>
      <c r="E116" s="159"/>
      <c r="G116" s="3"/>
    </row>
    <row r="117" spans="3:7" s="1" customFormat="1" ht="19.5" thickTop="1" thickBot="1" x14ac:dyDescent="0.25">
      <c r="C117" s="2"/>
      <c r="D117" s="151" t="s">
        <v>1354</v>
      </c>
      <c r="E117" s="152"/>
      <c r="G117" s="3"/>
    </row>
    <row r="118" spans="3:7" s="1" customFormat="1" ht="30.75" outlineLevel="1" thickTop="1" x14ac:dyDescent="0.25">
      <c r="C118" s="2"/>
      <c r="D118" s="13" t="s">
        <v>1355</v>
      </c>
      <c r="E118" s="4" t="s">
        <v>84</v>
      </c>
      <c r="G118" s="3"/>
    </row>
    <row r="119" spans="3:7" s="1" customFormat="1" ht="44.25" outlineLevel="1" thickBot="1" x14ac:dyDescent="0.3">
      <c r="C119" s="2"/>
      <c r="D119" s="12" t="s">
        <v>1356</v>
      </c>
      <c r="E119" s="7" t="s">
        <v>44</v>
      </c>
      <c r="G119" s="3"/>
    </row>
    <row r="120" spans="3:7" s="1" customFormat="1" ht="19.5" thickTop="1" thickBot="1" x14ac:dyDescent="0.25">
      <c r="C120" s="2"/>
      <c r="D120" s="151" t="s">
        <v>1357</v>
      </c>
      <c r="E120" s="152"/>
      <c r="G120" s="3"/>
    </row>
    <row r="121" spans="3:7" s="1" customFormat="1" ht="43.5" outlineLevel="1" thickTop="1" x14ac:dyDescent="0.2">
      <c r="C121" s="2"/>
      <c r="D121" s="21" t="s">
        <v>1358</v>
      </c>
      <c r="E121" s="4" t="s">
        <v>1396</v>
      </c>
      <c r="G121" s="3"/>
    </row>
    <row r="122" spans="3:7" s="1" customFormat="1" ht="42.75" outlineLevel="1" x14ac:dyDescent="0.2">
      <c r="C122" s="2"/>
      <c r="D122" s="15" t="s">
        <v>1359</v>
      </c>
      <c r="E122" s="6" t="s">
        <v>1397</v>
      </c>
      <c r="G122" s="3"/>
    </row>
    <row r="123" spans="3:7" s="1" customFormat="1" ht="42.75" outlineLevel="1" x14ac:dyDescent="0.2">
      <c r="C123" s="2"/>
      <c r="D123" s="15" t="s">
        <v>1360</v>
      </c>
      <c r="E123" s="6" t="s">
        <v>1398</v>
      </c>
      <c r="G123" s="3"/>
    </row>
    <row r="124" spans="3:7" s="1" customFormat="1" ht="43.5" outlineLevel="1" thickBot="1" x14ac:dyDescent="0.25">
      <c r="C124" s="2"/>
      <c r="D124" s="16" t="s">
        <v>1361</v>
      </c>
      <c r="E124" s="7" t="s">
        <v>1383</v>
      </c>
      <c r="G124" s="3"/>
    </row>
    <row r="125" spans="3:7" s="1" customFormat="1" ht="15.75" thickTop="1" thickBot="1" x14ac:dyDescent="0.25">
      <c r="C125" s="2"/>
      <c r="D125" s="151" t="s">
        <v>1399</v>
      </c>
      <c r="E125" s="152" t="s">
        <v>85</v>
      </c>
      <c r="G125" s="3"/>
    </row>
    <row r="126" spans="3:7" s="1" customFormat="1" ht="30" outlineLevel="1" thickTop="1" x14ac:dyDescent="0.25">
      <c r="C126" s="2"/>
      <c r="D126" s="13" t="s">
        <v>1362</v>
      </c>
      <c r="E126" s="4" t="s">
        <v>86</v>
      </c>
      <c r="G126" s="3"/>
    </row>
    <row r="127" spans="3:7" s="1" customFormat="1" ht="72" outlineLevel="1" x14ac:dyDescent="0.25">
      <c r="C127" s="2"/>
      <c r="D127" s="10" t="s">
        <v>1363</v>
      </c>
      <c r="E127" s="6" t="s">
        <v>87</v>
      </c>
      <c r="G127" s="3"/>
    </row>
    <row r="128" spans="3:7" s="1" customFormat="1" ht="86.25" outlineLevel="1" x14ac:dyDescent="0.25">
      <c r="C128" s="2"/>
      <c r="D128" s="10" t="s">
        <v>1364</v>
      </c>
      <c r="E128" s="6" t="s">
        <v>88</v>
      </c>
      <c r="G128" s="3"/>
    </row>
    <row r="129" spans="3:7" s="1" customFormat="1" ht="30" outlineLevel="1" x14ac:dyDescent="0.25">
      <c r="C129" s="2"/>
      <c r="D129" s="10" t="s">
        <v>1365</v>
      </c>
      <c r="E129" s="19" t="s">
        <v>1400</v>
      </c>
      <c r="G129" s="3"/>
    </row>
    <row r="130" spans="3:7" s="1" customFormat="1" outlineLevel="1" x14ac:dyDescent="0.2">
      <c r="C130" s="2"/>
      <c r="D130" s="9" t="s">
        <v>1271</v>
      </c>
      <c r="E130" s="11" t="s">
        <v>89</v>
      </c>
      <c r="G130" s="3"/>
    </row>
    <row r="131" spans="3:7" s="1" customFormat="1" ht="30" outlineLevel="1" x14ac:dyDescent="0.25">
      <c r="C131" s="2"/>
      <c r="D131" s="10" t="s">
        <v>1366</v>
      </c>
      <c r="E131" s="19" t="s">
        <v>1401</v>
      </c>
      <c r="G131" s="3"/>
    </row>
    <row r="132" spans="3:7" s="1" customFormat="1" outlineLevel="1" x14ac:dyDescent="0.2">
      <c r="C132" s="2"/>
      <c r="D132" s="9" t="s">
        <v>1271</v>
      </c>
      <c r="E132" s="11" t="s">
        <v>90</v>
      </c>
      <c r="G132" s="3"/>
    </row>
    <row r="133" spans="3:7" s="1" customFormat="1" ht="15" outlineLevel="1" x14ac:dyDescent="0.25">
      <c r="C133" s="2"/>
      <c r="D133" s="97" t="s">
        <v>1367</v>
      </c>
      <c r="E133" s="6"/>
      <c r="G133" s="3"/>
    </row>
    <row r="134" spans="3:7" s="1" customFormat="1" outlineLevel="1" x14ac:dyDescent="0.2">
      <c r="C134" s="2"/>
      <c r="D134" s="15" t="s">
        <v>1368</v>
      </c>
      <c r="E134" s="19" t="s">
        <v>1402</v>
      </c>
      <c r="G134" s="3"/>
    </row>
    <row r="135" spans="3:7" s="1" customFormat="1" outlineLevel="1" x14ac:dyDescent="0.2">
      <c r="C135" s="2"/>
      <c r="D135" s="15" t="s">
        <v>1369</v>
      </c>
      <c r="E135" s="19" t="s">
        <v>1388</v>
      </c>
      <c r="G135" s="3"/>
    </row>
    <row r="136" spans="3:7" s="1" customFormat="1" outlineLevel="1" x14ac:dyDescent="0.2">
      <c r="C136" s="2"/>
      <c r="D136" s="15" t="s">
        <v>1370</v>
      </c>
      <c r="E136" s="19" t="s">
        <v>1389</v>
      </c>
      <c r="G136" s="3"/>
    </row>
    <row r="137" spans="3:7" s="1" customFormat="1" outlineLevel="1" x14ac:dyDescent="0.2">
      <c r="C137" s="2"/>
      <c r="D137" s="9" t="s">
        <v>1371</v>
      </c>
      <c r="E137" s="11">
        <v>0</v>
      </c>
      <c r="G137" s="3"/>
    </row>
    <row r="138" spans="3:7" s="1" customFormat="1" ht="30.75" outlineLevel="1" thickBot="1" x14ac:dyDescent="0.3">
      <c r="C138" s="2"/>
      <c r="D138" s="12" t="s">
        <v>1372</v>
      </c>
      <c r="E138" s="14">
        <v>0</v>
      </c>
      <c r="G138" s="3"/>
    </row>
    <row r="139" spans="3:7" s="1" customFormat="1" ht="15.75" thickTop="1" thickBot="1" x14ac:dyDescent="0.25">
      <c r="C139" s="2"/>
      <c r="D139" s="151" t="s">
        <v>1403</v>
      </c>
      <c r="E139" s="152" t="s">
        <v>93</v>
      </c>
      <c r="G139" s="3"/>
    </row>
    <row r="140" spans="3:7" s="1" customFormat="1" ht="30" outlineLevel="1" thickTop="1" x14ac:dyDescent="0.25">
      <c r="C140" s="2"/>
      <c r="D140" s="13" t="s">
        <v>1362</v>
      </c>
      <c r="E140" s="4" t="s">
        <v>86</v>
      </c>
      <c r="G140" s="3"/>
    </row>
    <row r="141" spans="3:7" s="1" customFormat="1" ht="57.75" outlineLevel="1" x14ac:dyDescent="0.25">
      <c r="C141" s="2"/>
      <c r="D141" s="10" t="s">
        <v>1363</v>
      </c>
      <c r="E141" s="6" t="s">
        <v>94</v>
      </c>
      <c r="G141" s="3"/>
    </row>
    <row r="142" spans="3:7" s="1" customFormat="1" ht="45" outlineLevel="1" x14ac:dyDescent="0.25">
      <c r="C142" s="2"/>
      <c r="D142" s="10" t="s">
        <v>1364</v>
      </c>
      <c r="E142" s="6" t="s">
        <v>95</v>
      </c>
      <c r="G142" s="3"/>
    </row>
    <row r="143" spans="3:7" s="1" customFormat="1" ht="30" outlineLevel="1" x14ac:dyDescent="0.25">
      <c r="C143" s="2"/>
      <c r="D143" s="10" t="s">
        <v>1365</v>
      </c>
      <c r="E143" s="19" t="s">
        <v>1400</v>
      </c>
      <c r="G143" s="3"/>
    </row>
    <row r="144" spans="3:7" s="1" customFormat="1" outlineLevel="1" x14ac:dyDescent="0.2">
      <c r="C144" s="2"/>
      <c r="D144" s="9" t="s">
        <v>1271</v>
      </c>
      <c r="E144" s="11" t="s">
        <v>96</v>
      </c>
      <c r="G144" s="3"/>
    </row>
    <row r="145" spans="3:7" s="1" customFormat="1" ht="30" outlineLevel="1" x14ac:dyDescent="0.25">
      <c r="C145" s="2"/>
      <c r="D145" s="10" t="s">
        <v>1366</v>
      </c>
      <c r="E145" s="19" t="s">
        <v>1404</v>
      </c>
      <c r="G145" s="3"/>
    </row>
    <row r="146" spans="3:7" s="1" customFormat="1" outlineLevel="1" x14ac:dyDescent="0.2">
      <c r="C146" s="2"/>
      <c r="D146" s="9" t="s">
        <v>1271</v>
      </c>
      <c r="E146" s="11" t="s">
        <v>97</v>
      </c>
      <c r="G146" s="3"/>
    </row>
    <row r="147" spans="3:7" s="1" customFormat="1" ht="15" outlineLevel="1" x14ac:dyDescent="0.25">
      <c r="C147" s="2"/>
      <c r="D147" s="97" t="s">
        <v>1367</v>
      </c>
      <c r="E147" s="6"/>
      <c r="G147" s="3"/>
    </row>
    <row r="148" spans="3:7" s="1" customFormat="1" outlineLevel="1" x14ac:dyDescent="0.2">
      <c r="C148" s="2"/>
      <c r="D148" s="15" t="s">
        <v>1368</v>
      </c>
      <c r="E148" s="19" t="s">
        <v>1402</v>
      </c>
      <c r="G148" s="3"/>
    </row>
    <row r="149" spans="3:7" s="1" customFormat="1" outlineLevel="1" x14ac:dyDescent="0.2">
      <c r="C149" s="2"/>
      <c r="D149" s="15" t="s">
        <v>1369</v>
      </c>
      <c r="E149" s="19" t="s">
        <v>1388</v>
      </c>
      <c r="G149" s="3"/>
    </row>
    <row r="150" spans="3:7" s="1" customFormat="1" outlineLevel="1" x14ac:dyDescent="0.2">
      <c r="C150" s="2"/>
      <c r="D150" s="15" t="s">
        <v>1370</v>
      </c>
      <c r="E150" s="19" t="s">
        <v>1389</v>
      </c>
      <c r="G150" s="3"/>
    </row>
    <row r="151" spans="3:7" s="1" customFormat="1" outlineLevel="1" x14ac:dyDescent="0.2">
      <c r="C151" s="2"/>
      <c r="D151" s="9" t="s">
        <v>1371</v>
      </c>
      <c r="E151" s="11">
        <v>0</v>
      </c>
      <c r="G151" s="3"/>
    </row>
    <row r="152" spans="3:7" s="1" customFormat="1" ht="30.75" outlineLevel="1" thickBot="1" x14ac:dyDescent="0.3">
      <c r="C152" s="2"/>
      <c r="D152" s="12" t="s">
        <v>1372</v>
      </c>
      <c r="E152" s="14">
        <v>0</v>
      </c>
      <c r="G152" s="3"/>
    </row>
    <row r="153" spans="3:7" s="1" customFormat="1" ht="15" thickTop="1" x14ac:dyDescent="0.2">
      <c r="C153" s="2"/>
      <c r="D153" s="22"/>
      <c r="E153" s="23"/>
      <c r="G153" s="3"/>
    </row>
    <row r="159" spans="3:7" s="1" customFormat="1" x14ac:dyDescent="0.2">
      <c r="C159" s="2"/>
      <c r="D159" s="2"/>
      <c r="E159" s="8"/>
      <c r="G159" s="3"/>
    </row>
    <row r="160" spans="3:7" s="1" customFormat="1" x14ac:dyDescent="0.2">
      <c r="C160" s="2"/>
      <c r="D160" s="2"/>
      <c r="E160" s="8"/>
      <c r="G160" s="3"/>
    </row>
  </sheetData>
  <mergeCells count="33">
    <mergeCell ref="D120:E120"/>
    <mergeCell ref="D125:E125"/>
    <mergeCell ref="D139:E139"/>
    <mergeCell ref="D105:E105"/>
    <mergeCell ref="D108:E108"/>
    <mergeCell ref="D109:E109"/>
    <mergeCell ref="D112:E112"/>
    <mergeCell ref="D116:E116"/>
    <mergeCell ref="D117:E117"/>
    <mergeCell ref="D102:E102"/>
    <mergeCell ref="D62:E62"/>
    <mergeCell ref="D63:E63"/>
    <mergeCell ref="D66:E66"/>
    <mergeCell ref="D71:E71"/>
    <mergeCell ref="D82:E82"/>
    <mergeCell ref="D88:E88"/>
    <mergeCell ref="D94:E94"/>
    <mergeCell ref="D99:E99"/>
    <mergeCell ref="D100:E100"/>
    <mergeCell ref="G76:G77"/>
    <mergeCell ref="D78:E78"/>
    <mergeCell ref="D35:E35"/>
    <mergeCell ref="D41:E41"/>
    <mergeCell ref="D46:E46"/>
    <mergeCell ref="D49:E49"/>
    <mergeCell ref="D52:E52"/>
    <mergeCell ref="D59:E59"/>
    <mergeCell ref="D28:E28"/>
    <mergeCell ref="D2:E2"/>
    <mergeCell ref="D16:E16"/>
    <mergeCell ref="D17:E17"/>
    <mergeCell ref="D24:E24"/>
    <mergeCell ref="D25:E25"/>
  </mergeCells>
  <hyperlinks>
    <hyperlink ref="G1" location="Übersicht!A1" display="zurück zur Übersicht" xr:uid="{414C3480-B8C8-4B1B-9E2C-700564174E8B}"/>
  </hyperlinks>
  <pageMargins left="0.7" right="0.7" top="0.75" bottom="0.75" header="0.3" footer="0.3"/>
  <pageSetup paperSize="9" scale="46" orientation="portrait" verticalDpi="0" r:id="rId1"/>
  <rowBreaks count="2" manualBreakCount="2">
    <brk id="98" min="3" max="4" man="1"/>
    <brk id="115" min="3" max="4" man="1"/>
  </row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8D7BB5-1182-42AD-B532-AEBA004C56EB}">
  <sheetPr codeName="Tabelle68">
    <outlinePr summaryBelow="0"/>
  </sheetPr>
  <dimension ref="A1:EY142"/>
  <sheetViews>
    <sheetView zoomScaleNormal="100" workbookViewId="0">
      <pane ySplit="1" topLeftCell="A2" activePane="bottomLeft" state="frozen"/>
      <selection sqref="A1:XFD1048576"/>
      <selection pane="bottomLeft" activeCell="E6" sqref="E6"/>
    </sheetView>
  </sheetViews>
  <sheetFormatPr baseColWidth="10" defaultColWidth="10.85546875" defaultRowHeight="14.25" outlineLevelRow="1" x14ac:dyDescent="0.2"/>
  <cols>
    <col min="1" max="2" width="4" style="1" customWidth="1"/>
    <col min="3" max="3" width="1.5703125" style="2" customWidth="1"/>
    <col min="4" max="4" width="26.140625" style="2" customWidth="1"/>
    <col min="5" max="5" width="98.85546875" style="8" customWidth="1"/>
    <col min="6" max="6" width="1.5703125" style="1" customWidth="1"/>
    <col min="7" max="7" width="128.5703125" style="3" customWidth="1"/>
    <col min="8" max="155" width="10.85546875" style="1"/>
    <col min="156" max="16384" width="10.85546875" style="24"/>
  </cols>
  <sheetData>
    <row r="1" spans="3:8" s="1" customFormat="1" ht="50.1" customHeight="1" thickBot="1" x14ac:dyDescent="0.25">
      <c r="C1" s="2"/>
      <c r="D1" s="116" t="s">
        <v>104</v>
      </c>
      <c r="G1" s="112" t="s">
        <v>1374</v>
      </c>
    </row>
    <row r="2" spans="3:8" s="1" customFormat="1" ht="29.25" thickTop="1" thickBot="1" x14ac:dyDescent="0.45">
      <c r="C2" s="2"/>
      <c r="D2" s="153" t="s">
        <v>1255</v>
      </c>
      <c r="E2" s="154"/>
      <c r="G2" s="3"/>
    </row>
    <row r="3" spans="3:8" s="1" customFormat="1" ht="72.75" outlineLevel="1" thickTop="1" x14ac:dyDescent="0.25">
      <c r="C3" s="2"/>
      <c r="D3" s="13" t="s">
        <v>1256</v>
      </c>
      <c r="E3" s="4" t="s">
        <v>128</v>
      </c>
      <c r="G3" s="3"/>
      <c r="H3" s="5"/>
    </row>
    <row r="4" spans="3:8" s="1" customFormat="1" ht="15" outlineLevel="1" x14ac:dyDescent="0.25">
      <c r="C4" s="2"/>
      <c r="D4" s="10" t="s">
        <v>1257</v>
      </c>
      <c r="E4" s="6" t="s">
        <v>1405</v>
      </c>
      <c r="G4" s="3"/>
    </row>
    <row r="5" spans="3:8" s="1" customFormat="1" ht="15" outlineLevel="1" x14ac:dyDescent="0.25">
      <c r="C5" s="2"/>
      <c r="D5" s="10" t="s">
        <v>1258</v>
      </c>
      <c r="E5" s="6" t="s">
        <v>23</v>
      </c>
      <c r="G5" s="3"/>
    </row>
    <row r="6" spans="3:8" s="1" customFormat="1" ht="15" outlineLevel="1" x14ac:dyDescent="0.25">
      <c r="C6" s="2"/>
      <c r="D6" s="10" t="s">
        <v>1259</v>
      </c>
      <c r="E6" s="132" t="s">
        <v>105</v>
      </c>
      <c r="G6" s="3"/>
    </row>
    <row r="7" spans="3:8" s="1" customFormat="1" ht="15" outlineLevel="1" x14ac:dyDescent="0.25">
      <c r="C7" s="2"/>
      <c r="D7" s="10" t="s">
        <v>371</v>
      </c>
      <c r="E7" s="6" t="s">
        <v>106</v>
      </c>
      <c r="G7" s="3"/>
    </row>
    <row r="8" spans="3:8" s="1" customFormat="1" ht="15" outlineLevel="1" x14ac:dyDescent="0.25">
      <c r="C8" s="2"/>
      <c r="D8" s="10" t="s">
        <v>1260</v>
      </c>
      <c r="E8" s="6" t="s">
        <v>107</v>
      </c>
      <c r="G8" s="3"/>
    </row>
    <row r="9" spans="3:8" s="1" customFormat="1" ht="30" outlineLevel="1" x14ac:dyDescent="0.25">
      <c r="C9" s="2"/>
      <c r="D9" s="10" t="s">
        <v>1261</v>
      </c>
      <c r="E9" s="6" t="s">
        <v>19</v>
      </c>
      <c r="G9" s="3"/>
    </row>
    <row r="10" spans="3:8" s="1" customFormat="1" ht="28.5" outlineLevel="1" x14ac:dyDescent="0.2">
      <c r="C10" s="2"/>
      <c r="D10" s="72" t="s">
        <v>1262</v>
      </c>
      <c r="E10" s="55" t="s">
        <v>23</v>
      </c>
      <c r="G10" s="3"/>
    </row>
    <row r="11" spans="3:8" s="1" customFormat="1" ht="45" outlineLevel="1" x14ac:dyDescent="0.25">
      <c r="C11" s="2"/>
      <c r="D11" s="10" t="s">
        <v>1263</v>
      </c>
      <c r="E11" s="6" t="s">
        <v>61</v>
      </c>
      <c r="G11" s="3"/>
    </row>
    <row r="12" spans="3:8" s="1" customFormat="1" ht="28.5" outlineLevel="1" x14ac:dyDescent="0.2">
      <c r="C12" s="2"/>
      <c r="D12" s="15" t="s">
        <v>1264</v>
      </c>
      <c r="E12" s="27" t="s">
        <v>61</v>
      </c>
      <c r="G12" s="3"/>
    </row>
    <row r="13" spans="3:8" s="1" customFormat="1" ht="28.5" outlineLevel="1" x14ac:dyDescent="0.2">
      <c r="C13" s="2"/>
      <c r="D13" s="15" t="s">
        <v>1265</v>
      </c>
      <c r="E13" s="27" t="s">
        <v>61</v>
      </c>
      <c r="G13" s="3"/>
    </row>
    <row r="14" spans="3:8" s="1" customFormat="1" ht="15" outlineLevel="1" thickBot="1" x14ac:dyDescent="0.25">
      <c r="C14" s="2"/>
      <c r="D14" s="16" t="s">
        <v>1266</v>
      </c>
      <c r="E14" s="91" t="s">
        <v>61</v>
      </c>
      <c r="G14" s="3"/>
    </row>
    <row r="15" spans="3:8" ht="15.75" thickTop="1" thickBot="1" x14ac:dyDescent="0.25"/>
    <row r="16" spans="3:8" ht="29.25" thickTop="1" thickBot="1" x14ac:dyDescent="0.45">
      <c r="D16" s="153" t="s">
        <v>1267</v>
      </c>
      <c r="E16" s="154"/>
    </row>
    <row r="17" spans="3:7" s="1" customFormat="1" ht="21.75" thickTop="1" thickBot="1" x14ac:dyDescent="0.35">
      <c r="C17" s="2"/>
      <c r="D17" s="155" t="s">
        <v>1268</v>
      </c>
      <c r="E17" s="156"/>
      <c r="G17" s="3"/>
    </row>
    <row r="18" spans="3:7" s="1" customFormat="1" ht="45.75" outlineLevel="1" thickTop="1" x14ac:dyDescent="0.25">
      <c r="C18" s="2"/>
      <c r="D18" s="13" t="s">
        <v>1269</v>
      </c>
      <c r="E18" s="4" t="s">
        <v>114</v>
      </c>
      <c r="G18" s="3"/>
    </row>
    <row r="19" spans="3:7" s="1" customFormat="1" ht="15" outlineLevel="1" x14ac:dyDescent="0.25">
      <c r="C19" s="2"/>
      <c r="D19" s="10" t="s">
        <v>1270</v>
      </c>
      <c r="E19" s="6" t="s">
        <v>36</v>
      </c>
      <c r="G19" s="3"/>
    </row>
    <row r="20" spans="3:7" s="1" customFormat="1" outlineLevel="1" x14ac:dyDescent="0.2">
      <c r="C20" s="2"/>
      <c r="D20" s="9" t="s">
        <v>1271</v>
      </c>
      <c r="E20" s="11" t="s">
        <v>113</v>
      </c>
      <c r="G20" s="3"/>
    </row>
    <row r="21" spans="3:7" s="1" customFormat="1" ht="45" outlineLevel="1" x14ac:dyDescent="0.25">
      <c r="C21" s="2"/>
      <c r="D21" s="10" t="s">
        <v>1272</v>
      </c>
      <c r="E21" s="6" t="s">
        <v>36</v>
      </c>
      <c r="G21" s="3"/>
    </row>
    <row r="22" spans="3:7" s="1" customFormat="1" ht="29.25" outlineLevel="1" thickBot="1" x14ac:dyDescent="0.25">
      <c r="C22" s="2"/>
      <c r="D22" s="44" t="s">
        <v>1273</v>
      </c>
      <c r="E22" s="45" t="s">
        <v>115</v>
      </c>
      <c r="G22" s="3"/>
    </row>
    <row r="23" spans="3:7" ht="15.75" thickTop="1" thickBot="1" x14ac:dyDescent="0.25"/>
    <row r="24" spans="3:7" s="1" customFormat="1" ht="21.75" thickTop="1" thickBot="1" x14ac:dyDescent="0.35">
      <c r="C24" s="2"/>
      <c r="D24" s="145" t="s">
        <v>1274</v>
      </c>
      <c r="E24" s="146"/>
      <c r="G24" s="3"/>
    </row>
    <row r="25" spans="3:7" s="1" customFormat="1" ht="19.5" thickTop="1" thickBot="1" x14ac:dyDescent="0.25">
      <c r="C25" s="2"/>
      <c r="D25" s="151" t="s">
        <v>1275</v>
      </c>
      <c r="E25" s="152"/>
      <c r="G25" s="28"/>
    </row>
    <row r="26" spans="3:7" s="1" customFormat="1" ht="44.25" outlineLevel="1" thickTop="1" x14ac:dyDescent="0.25">
      <c r="C26" s="2"/>
      <c r="D26" s="13" t="s">
        <v>1276</v>
      </c>
      <c r="E26" s="4" t="s">
        <v>74</v>
      </c>
      <c r="G26" s="3"/>
    </row>
    <row r="27" spans="3:7" s="1" customFormat="1" ht="45.75" outlineLevel="1" thickBot="1" x14ac:dyDescent="0.3">
      <c r="C27" s="2"/>
      <c r="D27" s="12" t="s">
        <v>1277</v>
      </c>
      <c r="E27" s="31" t="s">
        <v>127</v>
      </c>
      <c r="G27" s="3"/>
    </row>
    <row r="28" spans="3:7" s="1" customFormat="1" ht="19.5" thickTop="1" thickBot="1" x14ac:dyDescent="0.25">
      <c r="C28" s="2"/>
      <c r="D28" s="151" t="s">
        <v>1278</v>
      </c>
      <c r="E28" s="152"/>
      <c r="G28" s="28"/>
    </row>
    <row r="29" spans="3:7" s="1" customFormat="1" ht="30.75" outlineLevel="1" thickTop="1" x14ac:dyDescent="0.25">
      <c r="C29" s="2"/>
      <c r="D29" s="13" t="s">
        <v>1279</v>
      </c>
      <c r="E29" s="111" t="s">
        <v>116</v>
      </c>
      <c r="G29" s="3"/>
    </row>
    <row r="30" spans="3:7" s="1" customFormat="1" ht="30" outlineLevel="1" x14ac:dyDescent="0.25">
      <c r="C30" s="2"/>
      <c r="D30" s="10" t="s">
        <v>1280</v>
      </c>
      <c r="E30" s="6" t="s">
        <v>126</v>
      </c>
      <c r="G30" s="3"/>
    </row>
    <row r="31" spans="3:7" s="1" customFormat="1" ht="60" outlineLevel="1" x14ac:dyDescent="0.25">
      <c r="C31" s="2"/>
      <c r="D31" s="10" t="s">
        <v>1281</v>
      </c>
      <c r="E31" s="6" t="s">
        <v>83</v>
      </c>
      <c r="G31" s="3"/>
    </row>
    <row r="32" spans="3:7" s="1" customFormat="1" ht="30" outlineLevel="1" x14ac:dyDescent="0.25">
      <c r="C32" s="2"/>
      <c r="D32" s="10" t="s">
        <v>1282</v>
      </c>
      <c r="E32" s="6" t="s">
        <v>42</v>
      </c>
      <c r="G32" s="3"/>
    </row>
    <row r="33" spans="3:7" s="1" customFormat="1" ht="30" outlineLevel="1" x14ac:dyDescent="0.25">
      <c r="C33" s="2"/>
      <c r="D33" s="10" t="s">
        <v>1283</v>
      </c>
      <c r="E33" s="6" t="s">
        <v>27</v>
      </c>
      <c r="G33" s="3"/>
    </row>
    <row r="34" spans="3:7" s="1" customFormat="1" ht="100.5" outlineLevel="1" thickBot="1" x14ac:dyDescent="0.25">
      <c r="C34" s="2"/>
      <c r="D34" s="16" t="s">
        <v>1284</v>
      </c>
      <c r="E34" s="7" t="s">
        <v>102</v>
      </c>
      <c r="G34" s="3"/>
    </row>
    <row r="35" spans="3:7" s="1" customFormat="1" ht="19.5" thickTop="1" thickBot="1" x14ac:dyDescent="0.25">
      <c r="C35" s="2"/>
      <c r="D35" s="151" t="s">
        <v>1285</v>
      </c>
      <c r="E35" s="152"/>
      <c r="G35" s="3"/>
    </row>
    <row r="36" spans="3:7" s="1" customFormat="1" ht="15.75" outlineLevel="1" thickTop="1" x14ac:dyDescent="0.25">
      <c r="C36" s="2"/>
      <c r="D36" s="13" t="s">
        <v>1286</v>
      </c>
      <c r="E36" s="4" t="s">
        <v>22</v>
      </c>
      <c r="G36" s="3"/>
    </row>
    <row r="37" spans="3:7" s="1" customFormat="1" ht="15" outlineLevel="1" x14ac:dyDescent="0.25">
      <c r="C37" s="2"/>
      <c r="D37" s="10" t="s">
        <v>1287</v>
      </c>
      <c r="E37" s="6" t="s">
        <v>22</v>
      </c>
      <c r="G37" s="3"/>
    </row>
    <row r="38" spans="3:7" s="1" customFormat="1" ht="15" outlineLevel="1" x14ac:dyDescent="0.25">
      <c r="C38" s="2"/>
      <c r="D38" s="10" t="s">
        <v>1288</v>
      </c>
      <c r="E38" s="6" t="s">
        <v>77</v>
      </c>
      <c r="G38" s="3"/>
    </row>
    <row r="39" spans="3:7" s="1" customFormat="1" ht="15" outlineLevel="1" x14ac:dyDescent="0.25">
      <c r="C39" s="2"/>
      <c r="D39" s="10" t="s">
        <v>1289</v>
      </c>
      <c r="E39" s="6" t="s">
        <v>112</v>
      </c>
      <c r="G39" s="3"/>
    </row>
    <row r="40" spans="3:7" s="1" customFormat="1" ht="45.75" outlineLevel="1" thickBot="1" x14ac:dyDescent="0.3">
      <c r="C40" s="2"/>
      <c r="D40" s="12" t="s">
        <v>1290</v>
      </c>
      <c r="E40" s="7" t="s">
        <v>27</v>
      </c>
      <c r="G40" s="3"/>
    </row>
    <row r="41" spans="3:7" s="1" customFormat="1" ht="19.5" thickTop="1" thickBot="1" x14ac:dyDescent="0.25">
      <c r="C41" s="2"/>
      <c r="D41" s="151" t="s">
        <v>1291</v>
      </c>
      <c r="E41" s="152"/>
      <c r="G41" s="3"/>
    </row>
    <row r="42" spans="3:7" s="1" customFormat="1" ht="15.75" outlineLevel="1" thickTop="1" x14ac:dyDescent="0.25">
      <c r="C42" s="2"/>
      <c r="D42" s="13" t="s">
        <v>1292</v>
      </c>
      <c r="E42" s="4" t="s">
        <v>22</v>
      </c>
      <c r="G42" s="3"/>
    </row>
    <row r="43" spans="3:7" s="1" customFormat="1" ht="15" outlineLevel="1" x14ac:dyDescent="0.25">
      <c r="C43" s="2"/>
      <c r="D43" s="10" t="s">
        <v>1293</v>
      </c>
      <c r="E43" s="6" t="s">
        <v>22</v>
      </c>
      <c r="G43" s="3"/>
    </row>
    <row r="44" spans="3:7" s="1" customFormat="1" ht="15" outlineLevel="1" x14ac:dyDescent="0.25">
      <c r="C44" s="2"/>
      <c r="D44" s="10" t="s">
        <v>1294</v>
      </c>
      <c r="E44" s="6" t="s">
        <v>72</v>
      </c>
      <c r="G44" s="3"/>
    </row>
    <row r="45" spans="3:7" s="1" customFormat="1" ht="30.75" outlineLevel="1" thickBot="1" x14ac:dyDescent="0.3">
      <c r="C45" s="2"/>
      <c r="D45" s="12" t="s">
        <v>1295</v>
      </c>
      <c r="E45" s="7" t="s">
        <v>34</v>
      </c>
      <c r="G45" s="3"/>
    </row>
    <row r="46" spans="3:7" s="1" customFormat="1" ht="19.5" thickTop="1" thickBot="1" x14ac:dyDescent="0.25">
      <c r="C46" s="2"/>
      <c r="D46" s="151" t="s">
        <v>1296</v>
      </c>
      <c r="E46" s="152"/>
      <c r="G46" s="3"/>
    </row>
    <row r="47" spans="3:7" s="1" customFormat="1" ht="15.75" outlineLevel="1" thickTop="1" x14ac:dyDescent="0.25">
      <c r="C47" s="2"/>
      <c r="D47" s="13" t="s">
        <v>1297</v>
      </c>
      <c r="E47" s="4" t="s">
        <v>22</v>
      </c>
      <c r="G47" s="3"/>
    </row>
    <row r="48" spans="3:7" s="1" customFormat="1" ht="15.75" outlineLevel="1" thickBot="1" x14ac:dyDescent="0.3">
      <c r="C48" s="2"/>
      <c r="D48" s="12" t="s">
        <v>114</v>
      </c>
      <c r="E48" s="7" t="s">
        <v>22</v>
      </c>
      <c r="G48" s="3"/>
    </row>
    <row r="49" spans="3:7" s="1" customFormat="1" ht="19.5" thickTop="1" thickBot="1" x14ac:dyDescent="0.25">
      <c r="C49" s="2"/>
      <c r="D49" s="151" t="s">
        <v>1298</v>
      </c>
      <c r="E49" s="152"/>
      <c r="G49" s="3"/>
    </row>
    <row r="50" spans="3:7" s="1" customFormat="1" ht="30.75" outlineLevel="1" thickTop="1" x14ac:dyDescent="0.25">
      <c r="C50" s="2"/>
      <c r="D50" s="13" t="s">
        <v>1112</v>
      </c>
      <c r="E50" s="4" t="s">
        <v>22</v>
      </c>
      <c r="G50" s="3"/>
    </row>
    <row r="51" spans="3:7" s="1" customFormat="1" ht="30.75" outlineLevel="1" thickBot="1" x14ac:dyDescent="0.3">
      <c r="C51" s="2"/>
      <c r="D51" s="12" t="s">
        <v>1299</v>
      </c>
      <c r="E51" s="7" t="s">
        <v>22</v>
      </c>
      <c r="G51" s="3"/>
    </row>
    <row r="52" spans="3:7" s="1" customFormat="1" ht="19.5" thickTop="1" thickBot="1" x14ac:dyDescent="0.25">
      <c r="C52" s="2"/>
      <c r="D52" s="151" t="s">
        <v>1300</v>
      </c>
      <c r="E52" s="152"/>
      <c r="G52" s="3"/>
    </row>
    <row r="53" spans="3:7" s="1" customFormat="1" ht="30.75" outlineLevel="1" thickTop="1" x14ac:dyDescent="0.25">
      <c r="C53" s="2"/>
      <c r="D53" s="13" t="s">
        <v>1301</v>
      </c>
      <c r="E53" s="4" t="s">
        <v>32</v>
      </c>
      <c r="G53" s="3"/>
    </row>
    <row r="54" spans="3:7" s="1" customFormat="1" outlineLevel="1" x14ac:dyDescent="0.2">
      <c r="C54" s="2"/>
      <c r="D54" s="15" t="s">
        <v>1302</v>
      </c>
      <c r="E54" s="27" t="s">
        <v>22</v>
      </c>
      <c r="G54" s="3"/>
    </row>
    <row r="55" spans="3:7" s="1" customFormat="1" outlineLevel="1" x14ac:dyDescent="0.2">
      <c r="C55" s="2"/>
      <c r="D55" s="15" t="s">
        <v>1303</v>
      </c>
      <c r="E55" s="27" t="s">
        <v>28</v>
      </c>
      <c r="G55" s="3"/>
    </row>
    <row r="56" spans="3:7" s="1" customFormat="1" outlineLevel="1" x14ac:dyDescent="0.2">
      <c r="C56" s="2"/>
      <c r="D56" s="15" t="s">
        <v>1304</v>
      </c>
      <c r="E56" s="27" t="s">
        <v>22</v>
      </c>
      <c r="G56" s="3"/>
    </row>
    <row r="57" spans="3:7" s="1" customFormat="1" ht="28.5" outlineLevel="1" x14ac:dyDescent="0.2">
      <c r="C57" s="2"/>
      <c r="D57" s="15" t="s">
        <v>1305</v>
      </c>
      <c r="E57" s="27" t="s">
        <v>22</v>
      </c>
      <c r="G57" s="3"/>
    </row>
    <row r="58" spans="3:7" s="1" customFormat="1" ht="15" outlineLevel="1" thickBot="1" x14ac:dyDescent="0.25">
      <c r="C58" s="2"/>
      <c r="D58" s="16" t="s">
        <v>1306</v>
      </c>
      <c r="E58" s="91" t="s">
        <v>34</v>
      </c>
      <c r="G58" s="3"/>
    </row>
    <row r="59" spans="3:7" s="1" customFormat="1" ht="19.5" thickTop="1" thickBot="1" x14ac:dyDescent="0.25">
      <c r="C59" s="2"/>
      <c r="D59" s="151" t="s">
        <v>1307</v>
      </c>
      <c r="E59" s="152"/>
      <c r="G59" s="3"/>
    </row>
    <row r="60" spans="3:7" s="1" customFormat="1" ht="16.5" thickTop="1" thickBot="1" x14ac:dyDescent="0.3">
      <c r="C60" s="2"/>
      <c r="D60" s="46"/>
      <c r="E60" s="47" t="s">
        <v>34</v>
      </c>
      <c r="G60" s="3"/>
    </row>
    <row r="61" spans="3:7" s="1" customFormat="1" ht="15.75" thickTop="1" thickBot="1" x14ac:dyDescent="0.25">
      <c r="C61" s="2"/>
      <c r="D61" s="2"/>
      <c r="E61" s="8"/>
      <c r="G61" s="3"/>
    </row>
    <row r="62" spans="3:7" s="1" customFormat="1" ht="21.75" thickTop="1" thickBot="1" x14ac:dyDescent="0.35">
      <c r="C62" s="2"/>
      <c r="D62" s="145" t="s">
        <v>1308</v>
      </c>
      <c r="E62" s="146"/>
      <c r="G62" s="3"/>
    </row>
    <row r="63" spans="3:7" s="1" customFormat="1" ht="19.5" thickTop="1" thickBot="1" x14ac:dyDescent="0.25">
      <c r="C63" s="2"/>
      <c r="D63" s="151" t="s">
        <v>1309</v>
      </c>
      <c r="E63" s="152"/>
      <c r="G63" s="3"/>
    </row>
    <row r="64" spans="3:7" s="1" customFormat="1" ht="30.75" outlineLevel="1" thickTop="1" x14ac:dyDescent="0.25">
      <c r="C64" s="2"/>
      <c r="D64" s="13" t="s">
        <v>290</v>
      </c>
      <c r="E64" s="4" t="s">
        <v>22</v>
      </c>
      <c r="F64" s="18"/>
      <c r="G64" s="3"/>
    </row>
    <row r="65" spans="3:7" s="1" customFormat="1" ht="15.75" outlineLevel="1" thickBot="1" x14ac:dyDescent="0.3">
      <c r="C65" s="2"/>
      <c r="D65" s="12" t="s">
        <v>1310</v>
      </c>
      <c r="E65" s="7" t="s">
        <v>72</v>
      </c>
      <c r="G65" s="3"/>
    </row>
    <row r="66" spans="3:7" s="1" customFormat="1" ht="19.5" thickTop="1" thickBot="1" x14ac:dyDescent="0.25">
      <c r="C66" s="2"/>
      <c r="D66" s="151" t="s">
        <v>1311</v>
      </c>
      <c r="E66" s="152"/>
      <c r="G66" s="3"/>
    </row>
    <row r="67" spans="3:7" s="1" customFormat="1" ht="15.75" outlineLevel="1" thickTop="1" x14ac:dyDescent="0.25">
      <c r="C67" s="2"/>
      <c r="D67" s="13" t="s">
        <v>1312</v>
      </c>
      <c r="E67" s="4" t="s">
        <v>22</v>
      </c>
      <c r="G67" s="3"/>
    </row>
    <row r="68" spans="3:7" s="1" customFormat="1" ht="15" outlineLevel="1" x14ac:dyDescent="0.25">
      <c r="C68" s="2"/>
      <c r="D68" s="10" t="s">
        <v>1313</v>
      </c>
      <c r="E68" s="6" t="s">
        <v>22</v>
      </c>
      <c r="G68" s="3"/>
    </row>
    <row r="69" spans="3:7" s="1" customFormat="1" ht="30.75" outlineLevel="1" thickBot="1" x14ac:dyDescent="0.3">
      <c r="C69" s="2"/>
      <c r="D69" s="12" t="s">
        <v>1314</v>
      </c>
      <c r="E69" s="7" t="s">
        <v>22</v>
      </c>
      <c r="G69" s="3"/>
    </row>
    <row r="70" spans="3:7" s="1" customFormat="1" ht="15.75" thickTop="1" thickBot="1" x14ac:dyDescent="0.25">
      <c r="C70" s="2"/>
      <c r="D70" s="2"/>
      <c r="E70" s="8"/>
      <c r="G70" s="3"/>
    </row>
    <row r="71" spans="3:7" s="1" customFormat="1" ht="21.75" thickTop="1" thickBot="1" x14ac:dyDescent="0.35">
      <c r="C71" s="2"/>
      <c r="D71" s="145" t="s">
        <v>1315</v>
      </c>
      <c r="E71" s="146"/>
      <c r="G71" s="3"/>
    </row>
    <row r="72" spans="3:7" s="1" customFormat="1" ht="44.25" outlineLevel="1" thickTop="1" x14ac:dyDescent="0.25">
      <c r="C72" s="2"/>
      <c r="D72" s="13" t="s">
        <v>1316</v>
      </c>
      <c r="E72" s="4" t="s">
        <v>20</v>
      </c>
      <c r="G72" s="3"/>
    </row>
    <row r="73" spans="3:7" s="1" customFormat="1" ht="30" outlineLevel="1" x14ac:dyDescent="0.25">
      <c r="C73" s="2"/>
      <c r="D73" s="10" t="s">
        <v>1317</v>
      </c>
      <c r="E73" s="6" t="s">
        <v>123</v>
      </c>
      <c r="G73" s="3"/>
    </row>
    <row r="74" spans="3:7" s="1" customFormat="1" ht="30" outlineLevel="1" x14ac:dyDescent="0.25">
      <c r="C74" s="2"/>
      <c r="D74" s="10" t="s">
        <v>1318</v>
      </c>
      <c r="E74" s="6" t="s">
        <v>124</v>
      </c>
      <c r="G74" s="3"/>
    </row>
    <row r="75" spans="3:7" s="1" customFormat="1" ht="57.75" outlineLevel="1" x14ac:dyDescent="0.25">
      <c r="C75" s="2"/>
      <c r="D75" s="10" t="s">
        <v>1319</v>
      </c>
      <c r="E75" s="6" t="s">
        <v>71</v>
      </c>
      <c r="G75" s="3"/>
    </row>
    <row r="76" spans="3:7" s="1" customFormat="1" ht="30" outlineLevel="1" x14ac:dyDescent="0.25">
      <c r="C76" s="2"/>
      <c r="D76" s="10" t="s">
        <v>1320</v>
      </c>
      <c r="E76" s="6" t="s">
        <v>1406</v>
      </c>
      <c r="G76" s="157"/>
    </row>
    <row r="77" spans="3:7" s="1" customFormat="1" ht="15" outlineLevel="1" thickBot="1" x14ac:dyDescent="0.25">
      <c r="C77" s="2"/>
      <c r="D77" s="44" t="s">
        <v>1321</v>
      </c>
      <c r="E77" s="45" t="s">
        <v>23</v>
      </c>
      <c r="G77" s="157"/>
    </row>
    <row r="78" spans="3:7" s="1" customFormat="1" ht="19.5" thickTop="1" thickBot="1" x14ac:dyDescent="0.25">
      <c r="C78" s="2"/>
      <c r="D78" s="151" t="s">
        <v>1322</v>
      </c>
      <c r="E78" s="152"/>
      <c r="G78" s="3"/>
    </row>
    <row r="79" spans="3:7" s="1" customFormat="1" ht="15.75" outlineLevel="1" thickTop="1" x14ac:dyDescent="0.25">
      <c r="C79" s="2"/>
      <c r="D79" s="13" t="s">
        <v>1323</v>
      </c>
      <c r="E79" s="4" t="s">
        <v>109</v>
      </c>
      <c r="G79" s="3"/>
    </row>
    <row r="80" spans="3:7" s="1" customFormat="1" ht="28.5" outlineLevel="1" x14ac:dyDescent="0.2">
      <c r="C80" s="2"/>
      <c r="D80" s="15" t="s">
        <v>1324</v>
      </c>
      <c r="E80" s="27" t="s">
        <v>110</v>
      </c>
      <c r="G80" s="3"/>
    </row>
    <row r="81" spans="3:7" s="1" customFormat="1" ht="15.75" outlineLevel="1" thickBot="1" x14ac:dyDescent="0.3">
      <c r="C81" s="2"/>
      <c r="D81" s="12" t="s">
        <v>1325</v>
      </c>
      <c r="E81" s="56" t="s">
        <v>111</v>
      </c>
      <c r="G81" s="3"/>
    </row>
    <row r="82" spans="3:7" s="1" customFormat="1" ht="19.5" thickTop="1" thickBot="1" x14ac:dyDescent="0.25">
      <c r="C82" s="2"/>
      <c r="D82" s="151" t="s">
        <v>1326</v>
      </c>
      <c r="E82" s="152"/>
      <c r="G82" s="28"/>
    </row>
    <row r="83" spans="3:7" s="1" customFormat="1" ht="30.75" outlineLevel="1" thickTop="1" x14ac:dyDescent="0.25">
      <c r="C83" s="2"/>
      <c r="D83" s="13" t="s">
        <v>1327</v>
      </c>
      <c r="E83" s="4" t="s">
        <v>22</v>
      </c>
      <c r="G83" s="3"/>
    </row>
    <row r="84" spans="3:7" s="1" customFormat="1" ht="30" outlineLevel="1" x14ac:dyDescent="0.25">
      <c r="C84" s="2"/>
      <c r="D84" s="10" t="s">
        <v>1328</v>
      </c>
      <c r="E84" s="6" t="s">
        <v>22</v>
      </c>
      <c r="G84" s="3"/>
    </row>
    <row r="85" spans="3:7" s="1" customFormat="1" ht="60" outlineLevel="1" x14ac:dyDescent="0.25">
      <c r="C85" s="2"/>
      <c r="D85" s="10" t="s">
        <v>1329</v>
      </c>
      <c r="E85" s="6" t="s">
        <v>32</v>
      </c>
      <c r="G85" s="3"/>
    </row>
    <row r="86" spans="3:7" s="1" customFormat="1" ht="30" outlineLevel="1" x14ac:dyDescent="0.25">
      <c r="C86" s="2"/>
      <c r="D86" s="10" t="s">
        <v>1330</v>
      </c>
      <c r="E86" s="6" t="s">
        <v>22</v>
      </c>
      <c r="G86" s="3"/>
    </row>
    <row r="87" spans="3:7" s="1" customFormat="1" ht="30.75" outlineLevel="1" thickBot="1" x14ac:dyDescent="0.3">
      <c r="C87" s="2"/>
      <c r="D87" s="12" t="s">
        <v>1331</v>
      </c>
      <c r="E87" s="7" t="s">
        <v>32</v>
      </c>
      <c r="G87" s="3"/>
    </row>
    <row r="88" spans="3:7" s="1" customFormat="1" ht="19.5" thickTop="1" thickBot="1" x14ac:dyDescent="0.25">
      <c r="C88" s="2"/>
      <c r="D88" s="151" t="s">
        <v>1332</v>
      </c>
      <c r="E88" s="152"/>
      <c r="G88" s="3"/>
    </row>
    <row r="89" spans="3:7" s="1" customFormat="1" ht="16.5" outlineLevel="1" thickTop="1" thickBot="1" x14ac:dyDescent="0.3">
      <c r="C89" s="2"/>
      <c r="D89" s="46" t="s">
        <v>1377</v>
      </c>
      <c r="E89" s="47" t="s">
        <v>1378</v>
      </c>
      <c r="G89" s="3"/>
    </row>
    <row r="90" spans="3:7" s="1" customFormat="1" ht="19.5" thickTop="1" thickBot="1" x14ac:dyDescent="0.25">
      <c r="C90" s="2"/>
      <c r="D90" s="151" t="s">
        <v>1336</v>
      </c>
      <c r="E90" s="152"/>
      <c r="G90" s="3"/>
    </row>
    <row r="91" spans="3:7" s="1" customFormat="1" ht="15.75" outlineLevel="1" thickTop="1" x14ac:dyDescent="0.25">
      <c r="C91" s="2"/>
      <c r="D91" s="13" t="s">
        <v>1337</v>
      </c>
      <c r="E91" s="4" t="s">
        <v>22</v>
      </c>
      <c r="G91" s="3"/>
    </row>
    <row r="92" spans="3:7" s="1" customFormat="1" ht="15" outlineLevel="1" x14ac:dyDescent="0.25">
      <c r="C92" s="2"/>
      <c r="D92" s="10" t="s">
        <v>1338</v>
      </c>
      <c r="E92" s="6" t="s">
        <v>72</v>
      </c>
      <c r="G92" s="3"/>
    </row>
    <row r="93" spans="3:7" s="1" customFormat="1" ht="15.75" outlineLevel="1" thickBot="1" x14ac:dyDescent="0.3">
      <c r="C93" s="2"/>
      <c r="D93" s="12" t="s">
        <v>1339</v>
      </c>
      <c r="E93" s="7" t="s">
        <v>34</v>
      </c>
      <c r="G93" s="3"/>
    </row>
    <row r="94" spans="3:7" s="1" customFormat="1" ht="15.75" thickTop="1" thickBot="1" x14ac:dyDescent="0.25">
      <c r="C94" s="2"/>
      <c r="D94" s="2"/>
      <c r="E94" s="8"/>
      <c r="G94" s="3"/>
    </row>
    <row r="95" spans="3:7" s="1" customFormat="1" ht="21.75" thickTop="1" thickBot="1" x14ac:dyDescent="0.35">
      <c r="C95" s="2"/>
      <c r="D95" s="145" t="s">
        <v>1340</v>
      </c>
      <c r="E95" s="146"/>
      <c r="G95" s="17"/>
    </row>
    <row r="96" spans="3:7" s="1" customFormat="1" ht="19.5" thickTop="1" thickBot="1" x14ac:dyDescent="0.25">
      <c r="C96" s="2"/>
      <c r="D96" s="151" t="s">
        <v>1341</v>
      </c>
      <c r="E96" s="152"/>
      <c r="G96" s="17"/>
    </row>
    <row r="97" spans="3:7" s="1" customFormat="1" ht="16.5" outlineLevel="1" thickTop="1" thickBot="1" x14ac:dyDescent="0.3">
      <c r="C97" s="2"/>
      <c r="D97" s="46" t="s">
        <v>1342</v>
      </c>
      <c r="E97" s="47" t="s">
        <v>22</v>
      </c>
      <c r="G97" s="3"/>
    </row>
    <row r="98" spans="3:7" s="1" customFormat="1" ht="19.5" thickTop="1" thickBot="1" x14ac:dyDescent="0.25">
      <c r="C98" s="2"/>
      <c r="D98" s="151" t="s">
        <v>1343</v>
      </c>
      <c r="E98" s="152"/>
      <c r="G98" s="3"/>
    </row>
    <row r="99" spans="3:7" s="1" customFormat="1" ht="15.75" outlineLevel="1" thickTop="1" x14ac:dyDescent="0.25">
      <c r="C99" s="2"/>
      <c r="D99" s="13" t="s">
        <v>1344</v>
      </c>
      <c r="E99" s="4" t="s">
        <v>22</v>
      </c>
      <c r="G99" s="3"/>
    </row>
    <row r="100" spans="3:7" s="1" customFormat="1" ht="45.75" outlineLevel="1" thickBot="1" x14ac:dyDescent="0.3">
      <c r="C100" s="2"/>
      <c r="D100" s="12" t="s">
        <v>1345</v>
      </c>
      <c r="E100" s="7" t="s">
        <v>22</v>
      </c>
      <c r="G100" s="3"/>
    </row>
    <row r="101" spans="3:7" s="1" customFormat="1" ht="19.5" thickTop="1" thickBot="1" x14ac:dyDescent="0.25">
      <c r="C101" s="2"/>
      <c r="D101" s="151" t="s">
        <v>1307</v>
      </c>
      <c r="E101" s="152"/>
      <c r="G101" s="3"/>
    </row>
    <row r="102" spans="3:7" s="1" customFormat="1" ht="16.5" thickTop="1" thickBot="1" x14ac:dyDescent="0.3">
      <c r="C102" s="2"/>
      <c r="D102" s="46"/>
      <c r="E102" s="47" t="s">
        <v>34</v>
      </c>
      <c r="G102" s="3"/>
    </row>
    <row r="103" spans="3:7" s="1" customFormat="1" ht="15.75" thickTop="1" thickBot="1" x14ac:dyDescent="0.25">
      <c r="C103" s="2"/>
      <c r="D103" s="2"/>
      <c r="E103" s="8"/>
      <c r="G103" s="3"/>
    </row>
    <row r="104" spans="3:7" s="1" customFormat="1" ht="21.75" thickTop="1" thickBot="1" x14ac:dyDescent="0.35">
      <c r="C104" s="2"/>
      <c r="D104" s="145" t="s">
        <v>1346</v>
      </c>
      <c r="E104" s="146"/>
      <c r="G104" s="3"/>
    </row>
    <row r="105" spans="3:7" s="1" customFormat="1" ht="19.5" thickTop="1" thickBot="1" x14ac:dyDescent="0.25">
      <c r="C105" s="2"/>
      <c r="D105" s="151" t="s">
        <v>1347</v>
      </c>
      <c r="E105" s="152"/>
      <c r="G105" s="3"/>
    </row>
    <row r="106" spans="3:7" s="1" customFormat="1" ht="105.75" outlineLevel="1" thickTop="1" x14ac:dyDescent="0.25">
      <c r="C106" s="2"/>
      <c r="D106" s="13" t="s">
        <v>1348</v>
      </c>
      <c r="E106" s="4" t="s">
        <v>32</v>
      </c>
      <c r="G106" s="3"/>
    </row>
    <row r="107" spans="3:7" s="1" customFormat="1" ht="90.75" outlineLevel="1" thickBot="1" x14ac:dyDescent="0.3">
      <c r="C107" s="2"/>
      <c r="D107" s="12" t="s">
        <v>1349</v>
      </c>
      <c r="E107" s="7" t="s">
        <v>32</v>
      </c>
      <c r="G107" s="3"/>
    </row>
    <row r="108" spans="3:7" s="1" customFormat="1" ht="19.5" thickTop="1" thickBot="1" x14ac:dyDescent="0.25">
      <c r="C108" s="2"/>
      <c r="D108" s="151" t="s">
        <v>1379</v>
      </c>
      <c r="E108" s="152"/>
      <c r="G108" s="3"/>
    </row>
    <row r="109" spans="3:7" s="1" customFormat="1" ht="45.75" outlineLevel="1" thickTop="1" x14ac:dyDescent="0.25">
      <c r="C109" s="2"/>
      <c r="D109" s="13" t="s">
        <v>1351</v>
      </c>
      <c r="E109" s="4" t="s">
        <v>22</v>
      </c>
      <c r="G109" s="3"/>
    </row>
    <row r="110" spans="3:7" s="1" customFormat="1" ht="45.75" outlineLevel="1" thickBot="1" x14ac:dyDescent="0.3">
      <c r="C110" s="2"/>
      <c r="D110" s="12" t="s">
        <v>1352</v>
      </c>
      <c r="E110" s="7" t="s">
        <v>22</v>
      </c>
      <c r="G110" s="3"/>
    </row>
    <row r="111" spans="3:7" s="1" customFormat="1" ht="15.75" thickTop="1" thickBot="1" x14ac:dyDescent="0.25">
      <c r="C111" s="2"/>
      <c r="D111" s="2"/>
      <c r="E111" s="8"/>
      <c r="G111" s="3"/>
    </row>
    <row r="112" spans="3:7" s="1" customFormat="1" ht="29.25" thickTop="1" thickBot="1" x14ac:dyDescent="0.45">
      <c r="C112" s="2"/>
      <c r="D112" s="158" t="s">
        <v>1353</v>
      </c>
      <c r="E112" s="159"/>
      <c r="G112" s="3"/>
    </row>
    <row r="113" spans="3:7" s="1" customFormat="1" ht="19.5" thickTop="1" thickBot="1" x14ac:dyDescent="0.25">
      <c r="C113" s="2"/>
      <c r="D113" s="151" t="s">
        <v>1354</v>
      </c>
      <c r="E113" s="152"/>
      <c r="G113" s="3"/>
    </row>
    <row r="114" spans="3:7" s="1" customFormat="1" ht="30.75" outlineLevel="1" thickTop="1" x14ac:dyDescent="0.25">
      <c r="C114" s="2"/>
      <c r="D114" s="13" t="s">
        <v>1355</v>
      </c>
      <c r="E114" s="4" t="s">
        <v>117</v>
      </c>
      <c r="G114" s="3"/>
    </row>
    <row r="115" spans="3:7" s="1" customFormat="1" ht="15.75" outlineLevel="1" thickBot="1" x14ac:dyDescent="0.3">
      <c r="C115" s="2"/>
      <c r="D115" s="12" t="s">
        <v>1356</v>
      </c>
      <c r="E115" s="7" t="s">
        <v>118</v>
      </c>
      <c r="G115" s="3"/>
    </row>
    <row r="116" spans="3:7" s="1" customFormat="1" ht="19.5" thickTop="1" thickBot="1" x14ac:dyDescent="0.25">
      <c r="C116" s="2"/>
      <c r="D116" s="151" t="s">
        <v>1357</v>
      </c>
      <c r="E116" s="152"/>
      <c r="G116" s="3"/>
    </row>
    <row r="117" spans="3:7" s="1" customFormat="1" ht="43.5" outlineLevel="1" thickTop="1" x14ac:dyDescent="0.2">
      <c r="C117" s="2"/>
      <c r="D117" s="21" t="s">
        <v>1358</v>
      </c>
      <c r="E117" s="4" t="s">
        <v>1396</v>
      </c>
      <c r="G117" s="3"/>
    </row>
    <row r="118" spans="3:7" s="1" customFormat="1" ht="42.75" outlineLevel="1" x14ac:dyDescent="0.2">
      <c r="C118" s="2"/>
      <c r="D118" s="15" t="s">
        <v>1359</v>
      </c>
      <c r="E118" s="6" t="s">
        <v>1383</v>
      </c>
      <c r="G118" s="3"/>
    </row>
    <row r="119" spans="3:7" s="1" customFormat="1" ht="42.75" outlineLevel="1" x14ac:dyDescent="0.2">
      <c r="C119" s="2"/>
      <c r="D119" s="15" t="s">
        <v>1360</v>
      </c>
      <c r="E119" s="6" t="s">
        <v>1407</v>
      </c>
      <c r="G119" s="3"/>
    </row>
    <row r="120" spans="3:7" s="1" customFormat="1" ht="43.5" outlineLevel="1" thickBot="1" x14ac:dyDescent="0.25">
      <c r="C120" s="2"/>
      <c r="D120" s="16" t="s">
        <v>1361</v>
      </c>
      <c r="E120" s="7" t="s">
        <v>1407</v>
      </c>
      <c r="G120" s="3"/>
    </row>
    <row r="121" spans="3:7" s="1" customFormat="1" ht="15.75" thickTop="1" thickBot="1" x14ac:dyDescent="0.25">
      <c r="C121" s="2"/>
      <c r="D121" s="151" t="s">
        <v>1408</v>
      </c>
      <c r="E121" s="152" t="s">
        <v>119</v>
      </c>
      <c r="G121" s="3"/>
    </row>
    <row r="122" spans="3:7" s="1" customFormat="1" ht="30" outlineLevel="1" thickTop="1" x14ac:dyDescent="0.25">
      <c r="C122" s="2"/>
      <c r="D122" s="13" t="s">
        <v>1362</v>
      </c>
      <c r="E122" s="4" t="s">
        <v>86</v>
      </c>
      <c r="G122" s="3"/>
    </row>
    <row r="123" spans="3:7" s="1" customFormat="1" ht="214.5" outlineLevel="1" x14ac:dyDescent="0.25">
      <c r="C123" s="2"/>
      <c r="D123" s="10" t="s">
        <v>1363</v>
      </c>
      <c r="E123" s="6" t="s">
        <v>120</v>
      </c>
      <c r="G123" s="3"/>
    </row>
    <row r="124" spans="3:7" s="1" customFormat="1" ht="86.25" outlineLevel="1" x14ac:dyDescent="0.25">
      <c r="C124" s="2"/>
      <c r="D124" s="10" t="s">
        <v>1364</v>
      </c>
      <c r="E124" s="6" t="s">
        <v>49</v>
      </c>
      <c r="G124" s="3"/>
    </row>
    <row r="125" spans="3:7" s="1" customFormat="1" ht="30" outlineLevel="1" x14ac:dyDescent="0.25">
      <c r="C125" s="2"/>
      <c r="D125" s="10" t="s">
        <v>1365</v>
      </c>
      <c r="E125" s="19" t="s">
        <v>1409</v>
      </c>
      <c r="G125" s="3"/>
    </row>
    <row r="126" spans="3:7" s="1" customFormat="1" ht="28.5" outlineLevel="1" x14ac:dyDescent="0.2">
      <c r="C126" s="2"/>
      <c r="D126" s="9" t="s">
        <v>1271</v>
      </c>
      <c r="E126" s="11" t="s">
        <v>121</v>
      </c>
      <c r="G126" s="3"/>
    </row>
    <row r="127" spans="3:7" s="1" customFormat="1" ht="30" outlineLevel="1" x14ac:dyDescent="0.25">
      <c r="C127" s="2"/>
      <c r="D127" s="10" t="s">
        <v>1366</v>
      </c>
      <c r="E127" s="19" t="s">
        <v>1410</v>
      </c>
      <c r="G127" s="3"/>
    </row>
    <row r="128" spans="3:7" s="1" customFormat="1" outlineLevel="1" x14ac:dyDescent="0.2">
      <c r="C128" s="2"/>
      <c r="D128" s="9" t="s">
        <v>1271</v>
      </c>
      <c r="E128" s="11" t="s">
        <v>122</v>
      </c>
      <c r="G128" s="3"/>
    </row>
    <row r="129" spans="3:7" s="1" customFormat="1" ht="15" outlineLevel="1" x14ac:dyDescent="0.25">
      <c r="C129" s="2"/>
      <c r="D129" s="97" t="s">
        <v>1367</v>
      </c>
      <c r="E129" s="6"/>
      <c r="G129" s="3"/>
    </row>
    <row r="130" spans="3:7" s="1" customFormat="1" outlineLevel="1" x14ac:dyDescent="0.2">
      <c r="C130" s="2"/>
      <c r="D130" s="15" t="s">
        <v>1368</v>
      </c>
      <c r="E130" s="19" t="s">
        <v>1387</v>
      </c>
      <c r="G130" s="3"/>
    </row>
    <row r="131" spans="3:7" s="1" customFormat="1" outlineLevel="1" x14ac:dyDescent="0.2">
      <c r="C131" s="2"/>
      <c r="D131" s="15" t="s">
        <v>1369</v>
      </c>
      <c r="E131" s="19" t="s">
        <v>1388</v>
      </c>
      <c r="G131" s="3"/>
    </row>
    <row r="132" spans="3:7" s="1" customFormat="1" outlineLevel="1" x14ac:dyDescent="0.2">
      <c r="C132" s="2"/>
      <c r="D132" s="15" t="s">
        <v>1370</v>
      </c>
      <c r="E132" s="19" t="s">
        <v>1389</v>
      </c>
      <c r="G132" s="3"/>
    </row>
    <row r="133" spans="3:7" s="1" customFormat="1" outlineLevel="1" x14ac:dyDescent="0.2">
      <c r="C133" s="2"/>
      <c r="D133" s="9" t="s">
        <v>1371</v>
      </c>
      <c r="E133" s="11">
        <v>0</v>
      </c>
      <c r="G133" s="3"/>
    </row>
    <row r="134" spans="3:7" s="1" customFormat="1" ht="30.75" outlineLevel="1" thickBot="1" x14ac:dyDescent="0.3">
      <c r="C134" s="2"/>
      <c r="D134" s="12" t="s">
        <v>1372</v>
      </c>
      <c r="E134" s="14" t="s">
        <v>125</v>
      </c>
      <c r="G134" s="3"/>
    </row>
    <row r="135" spans="3:7" s="1" customFormat="1" ht="15" thickTop="1" x14ac:dyDescent="0.2">
      <c r="C135" s="2"/>
      <c r="D135" s="22"/>
      <c r="E135" s="23"/>
      <c r="G135" s="3"/>
    </row>
    <row r="141" spans="3:7" s="1" customFormat="1" x14ac:dyDescent="0.2">
      <c r="C141" s="2"/>
      <c r="D141" s="2"/>
      <c r="E141" s="8"/>
      <c r="G141" s="3"/>
    </row>
    <row r="142" spans="3:7" s="1" customFormat="1" x14ac:dyDescent="0.2">
      <c r="C142" s="2"/>
      <c r="D142" s="2"/>
      <c r="E142" s="8"/>
      <c r="G142" s="3"/>
    </row>
  </sheetData>
  <mergeCells count="32">
    <mergeCell ref="D116:E116"/>
    <mergeCell ref="D121:E121"/>
    <mergeCell ref="D101:E101"/>
    <mergeCell ref="D104:E104"/>
    <mergeCell ref="D105:E105"/>
    <mergeCell ref="D108:E108"/>
    <mergeCell ref="D112:E112"/>
    <mergeCell ref="D113:E113"/>
    <mergeCell ref="D98:E98"/>
    <mergeCell ref="D62:E62"/>
    <mergeCell ref="D63:E63"/>
    <mergeCell ref="D66:E66"/>
    <mergeCell ref="D71:E71"/>
    <mergeCell ref="D82:E82"/>
    <mergeCell ref="D88:E88"/>
    <mergeCell ref="D90:E90"/>
    <mergeCell ref="D95:E95"/>
    <mergeCell ref="D96:E96"/>
    <mergeCell ref="G76:G77"/>
    <mergeCell ref="D78:E78"/>
    <mergeCell ref="D35:E35"/>
    <mergeCell ref="D41:E41"/>
    <mergeCell ref="D46:E46"/>
    <mergeCell ref="D49:E49"/>
    <mergeCell ref="D52:E52"/>
    <mergeCell ref="D59:E59"/>
    <mergeCell ref="D28:E28"/>
    <mergeCell ref="D2:E2"/>
    <mergeCell ref="D16:E16"/>
    <mergeCell ref="D17:E17"/>
    <mergeCell ref="D24:E24"/>
    <mergeCell ref="D25:E25"/>
  </mergeCells>
  <hyperlinks>
    <hyperlink ref="G1" location="Übersicht!A1" display="zurück zur Übersicht" xr:uid="{91D98C4C-1795-4EA3-9E52-486DAC48902B}"/>
    <hyperlink ref="E6" r:id="rId1" xr:uid="{CFE0372F-544F-4817-945E-468F9E674FB6}"/>
  </hyperlinks>
  <pageMargins left="0.7" right="0.7" top="0.75" bottom="0.75" header="0.3" footer="0.3"/>
  <pageSetup paperSize="9" scale="46" orientation="portrait" verticalDpi="0" r:id="rId2"/>
  <rowBreaks count="2" manualBreakCount="2">
    <brk id="94" min="3" max="4" man="1"/>
    <brk id="111" min="3" max="4" man="1"/>
  </rowBreaks>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CD0DCD-7CF1-499A-9C2B-410DA70503AA}">
  <sheetPr codeName="Tabelle69">
    <outlinePr summaryBelow="0"/>
  </sheetPr>
  <dimension ref="A1:EY160"/>
  <sheetViews>
    <sheetView zoomScaleNormal="100" workbookViewId="0">
      <pane ySplit="1" topLeftCell="A2" activePane="bottomLeft" state="frozen"/>
      <selection sqref="A1:XFD1048576"/>
      <selection pane="bottomLeft" activeCell="E6" sqref="E6"/>
    </sheetView>
  </sheetViews>
  <sheetFormatPr baseColWidth="10" defaultColWidth="10.85546875" defaultRowHeight="14.25" outlineLevelRow="1" x14ac:dyDescent="0.2"/>
  <cols>
    <col min="1" max="2" width="4" style="1" customWidth="1"/>
    <col min="3" max="3" width="1.5703125" style="2" customWidth="1"/>
    <col min="4" max="4" width="26.140625" style="2" customWidth="1"/>
    <col min="5" max="5" width="98.85546875" style="8" customWidth="1"/>
    <col min="6" max="6" width="1.5703125" style="1" customWidth="1"/>
    <col min="7" max="7" width="128.5703125" style="3" customWidth="1"/>
    <col min="8" max="155" width="10.85546875" style="1"/>
    <col min="156" max="16384" width="10.85546875" style="24"/>
  </cols>
  <sheetData>
    <row r="1" spans="3:8" s="1" customFormat="1" ht="50.1" customHeight="1" thickBot="1" x14ac:dyDescent="0.25">
      <c r="C1" s="2"/>
      <c r="D1" s="116" t="s">
        <v>129</v>
      </c>
      <c r="G1" s="112" t="s">
        <v>1374</v>
      </c>
    </row>
    <row r="2" spans="3:8" s="1" customFormat="1" ht="29.25" thickTop="1" thickBot="1" x14ac:dyDescent="0.45">
      <c r="C2" s="2"/>
      <c r="D2" s="153" t="s">
        <v>1255</v>
      </c>
      <c r="E2" s="154"/>
      <c r="G2" s="3"/>
    </row>
    <row r="3" spans="3:8" s="1" customFormat="1" ht="115.5" outlineLevel="1" thickTop="1" x14ac:dyDescent="0.25">
      <c r="C3" s="2"/>
      <c r="D3" s="13" t="s">
        <v>1256</v>
      </c>
      <c r="E3" s="4" t="s">
        <v>150</v>
      </c>
      <c r="G3" s="3"/>
      <c r="H3" s="5"/>
    </row>
    <row r="4" spans="3:8" s="1" customFormat="1" ht="15" outlineLevel="1" x14ac:dyDescent="0.25">
      <c r="C4" s="2"/>
      <c r="D4" s="10" t="s">
        <v>1257</v>
      </c>
      <c r="E4" s="6" t="s">
        <v>1405</v>
      </c>
      <c r="G4" s="3"/>
    </row>
    <row r="5" spans="3:8" s="1" customFormat="1" ht="15" outlineLevel="1" x14ac:dyDescent="0.25">
      <c r="C5" s="2"/>
      <c r="D5" s="10" t="s">
        <v>1258</v>
      </c>
      <c r="E5" s="6" t="s">
        <v>130</v>
      </c>
      <c r="G5" s="3"/>
    </row>
    <row r="6" spans="3:8" s="1" customFormat="1" ht="15" outlineLevel="1" x14ac:dyDescent="0.25">
      <c r="C6" s="2"/>
      <c r="D6" s="10" t="s">
        <v>1259</v>
      </c>
      <c r="E6" s="6" t="s">
        <v>131</v>
      </c>
      <c r="G6" s="3"/>
    </row>
    <row r="7" spans="3:8" s="1" customFormat="1" ht="15" outlineLevel="1" x14ac:dyDescent="0.25">
      <c r="C7" s="2"/>
      <c r="D7" s="10" t="s">
        <v>371</v>
      </c>
      <c r="E7" s="6" t="s">
        <v>132</v>
      </c>
      <c r="G7" s="3"/>
    </row>
    <row r="8" spans="3:8" s="1" customFormat="1" ht="15" outlineLevel="1" x14ac:dyDescent="0.25">
      <c r="C8" s="2"/>
      <c r="D8" s="10" t="s">
        <v>1260</v>
      </c>
      <c r="E8" s="6" t="s">
        <v>133</v>
      </c>
      <c r="G8" s="3"/>
    </row>
    <row r="9" spans="3:8" s="1" customFormat="1" ht="30" outlineLevel="1" x14ac:dyDescent="0.25">
      <c r="C9" s="2"/>
      <c r="D9" s="10" t="s">
        <v>1261</v>
      </c>
      <c r="E9" s="6" t="s">
        <v>19</v>
      </c>
      <c r="G9" s="3"/>
    </row>
    <row r="10" spans="3:8" s="1" customFormat="1" ht="28.5" outlineLevel="1" x14ac:dyDescent="0.2">
      <c r="C10" s="2"/>
      <c r="D10" s="72" t="s">
        <v>1262</v>
      </c>
      <c r="E10" s="55" t="s">
        <v>23</v>
      </c>
      <c r="G10" s="3"/>
    </row>
    <row r="11" spans="3:8" s="1" customFormat="1" ht="45" outlineLevel="1" x14ac:dyDescent="0.25">
      <c r="C11" s="2"/>
      <c r="D11" s="10" t="s">
        <v>1263</v>
      </c>
      <c r="E11" s="6">
        <v>1000</v>
      </c>
      <c r="G11" s="3"/>
    </row>
    <row r="12" spans="3:8" s="1" customFormat="1" ht="28.5" outlineLevel="1" x14ac:dyDescent="0.2">
      <c r="C12" s="2"/>
      <c r="D12" s="15" t="s">
        <v>1264</v>
      </c>
      <c r="E12" s="27" t="s">
        <v>61</v>
      </c>
      <c r="G12" s="3"/>
    </row>
    <row r="13" spans="3:8" s="1" customFormat="1" ht="28.5" outlineLevel="1" x14ac:dyDescent="0.2">
      <c r="C13" s="2"/>
      <c r="D13" s="15" t="s">
        <v>1265</v>
      </c>
      <c r="E13" s="27" t="s">
        <v>61</v>
      </c>
      <c r="G13" s="3"/>
    </row>
    <row r="14" spans="3:8" s="1" customFormat="1" ht="15" outlineLevel="1" thickBot="1" x14ac:dyDescent="0.25">
      <c r="C14" s="2"/>
      <c r="D14" s="16" t="s">
        <v>1266</v>
      </c>
      <c r="E14" s="91" t="s">
        <v>61</v>
      </c>
      <c r="G14" s="3"/>
    </row>
    <row r="15" spans="3:8" ht="15.75" thickTop="1" thickBot="1" x14ac:dyDescent="0.25"/>
    <row r="16" spans="3:8" ht="29.25" thickTop="1" thickBot="1" x14ac:dyDescent="0.45">
      <c r="D16" s="153" t="s">
        <v>1267</v>
      </c>
      <c r="E16" s="154"/>
    </row>
    <row r="17" spans="3:7" s="1" customFormat="1" ht="21.75" thickTop="1" thickBot="1" x14ac:dyDescent="0.35">
      <c r="C17" s="2"/>
      <c r="D17" s="155" t="s">
        <v>1268</v>
      </c>
      <c r="E17" s="156"/>
      <c r="G17" s="3"/>
    </row>
    <row r="18" spans="3:7" s="1" customFormat="1" ht="45.75" outlineLevel="1" thickTop="1" x14ac:dyDescent="0.25">
      <c r="C18" s="2"/>
      <c r="D18" s="13" t="s">
        <v>1269</v>
      </c>
      <c r="E18" s="4" t="s">
        <v>80</v>
      </c>
      <c r="G18" s="3"/>
    </row>
    <row r="19" spans="3:7" s="1" customFormat="1" ht="15" outlineLevel="1" x14ac:dyDescent="0.25">
      <c r="C19" s="2"/>
      <c r="D19" s="10" t="s">
        <v>1270</v>
      </c>
      <c r="E19" s="6" t="s">
        <v>36</v>
      </c>
      <c r="G19" s="3"/>
    </row>
    <row r="20" spans="3:7" s="1" customFormat="1" outlineLevel="1" x14ac:dyDescent="0.2">
      <c r="C20" s="2"/>
      <c r="D20" s="9" t="s">
        <v>1271</v>
      </c>
      <c r="E20" s="11" t="s">
        <v>137</v>
      </c>
      <c r="G20" s="3"/>
    </row>
    <row r="21" spans="3:7" s="1" customFormat="1" ht="45" outlineLevel="1" x14ac:dyDescent="0.25">
      <c r="C21" s="2"/>
      <c r="D21" s="10" t="s">
        <v>1272</v>
      </c>
      <c r="E21" s="6" t="s">
        <v>138</v>
      </c>
      <c r="G21" s="3"/>
    </row>
    <row r="22" spans="3:7" s="1" customFormat="1" ht="29.25" outlineLevel="1" thickBot="1" x14ac:dyDescent="0.25">
      <c r="C22" s="2"/>
      <c r="D22" s="44" t="s">
        <v>1273</v>
      </c>
      <c r="E22" s="45" t="s">
        <v>23</v>
      </c>
      <c r="G22" s="3"/>
    </row>
    <row r="23" spans="3:7" ht="15.75" thickTop="1" thickBot="1" x14ac:dyDescent="0.25"/>
    <row r="24" spans="3:7" s="1" customFormat="1" ht="21.75" thickTop="1" thickBot="1" x14ac:dyDescent="0.35">
      <c r="C24" s="2"/>
      <c r="D24" s="145" t="s">
        <v>1274</v>
      </c>
      <c r="E24" s="146"/>
      <c r="G24" s="3"/>
    </row>
    <row r="25" spans="3:7" s="1" customFormat="1" ht="19.5" thickTop="1" thickBot="1" x14ac:dyDescent="0.25">
      <c r="C25" s="2"/>
      <c r="D25" s="151" t="s">
        <v>1275</v>
      </c>
      <c r="E25" s="152"/>
      <c r="G25" s="28"/>
    </row>
    <row r="26" spans="3:7" s="1" customFormat="1" ht="44.25" outlineLevel="1" thickTop="1" x14ac:dyDescent="0.25">
      <c r="C26" s="2"/>
      <c r="D26" s="13" t="s">
        <v>1276</v>
      </c>
      <c r="E26" s="4" t="s">
        <v>134</v>
      </c>
      <c r="G26" s="3"/>
    </row>
    <row r="27" spans="3:7" s="1" customFormat="1" ht="45.75" outlineLevel="1" thickBot="1" x14ac:dyDescent="0.3">
      <c r="C27" s="2"/>
      <c r="D27" s="12" t="s">
        <v>1277</v>
      </c>
      <c r="E27" s="31">
        <v>999</v>
      </c>
      <c r="G27" s="3"/>
    </row>
    <row r="28" spans="3:7" s="1" customFormat="1" ht="19.5" thickTop="1" thickBot="1" x14ac:dyDescent="0.25">
      <c r="C28" s="2"/>
      <c r="D28" s="151" t="s">
        <v>1278</v>
      </c>
      <c r="E28" s="152"/>
      <c r="G28" s="28"/>
    </row>
    <row r="29" spans="3:7" s="1" customFormat="1" ht="30.75" outlineLevel="1" thickTop="1" x14ac:dyDescent="0.25">
      <c r="C29" s="2"/>
      <c r="D29" s="13" t="s">
        <v>1279</v>
      </c>
      <c r="E29" s="111" t="s">
        <v>139</v>
      </c>
      <c r="G29" s="3"/>
    </row>
    <row r="30" spans="3:7" s="1" customFormat="1" ht="30" outlineLevel="1" x14ac:dyDescent="0.25">
      <c r="C30" s="2"/>
      <c r="D30" s="10" t="s">
        <v>1280</v>
      </c>
      <c r="E30" s="6" t="s">
        <v>31</v>
      </c>
      <c r="G30" s="3"/>
    </row>
    <row r="31" spans="3:7" s="1" customFormat="1" ht="60" outlineLevel="1" x14ac:dyDescent="0.25">
      <c r="C31" s="2"/>
      <c r="D31" s="10" t="s">
        <v>1281</v>
      </c>
      <c r="E31" s="6" t="s">
        <v>41</v>
      </c>
      <c r="G31" s="3"/>
    </row>
    <row r="32" spans="3:7" s="1" customFormat="1" ht="30" outlineLevel="1" x14ac:dyDescent="0.25">
      <c r="C32" s="2"/>
      <c r="D32" s="10" t="s">
        <v>1282</v>
      </c>
      <c r="E32" s="6" t="s">
        <v>42</v>
      </c>
      <c r="G32" s="3"/>
    </row>
    <row r="33" spans="3:7" s="1" customFormat="1" ht="30" outlineLevel="1" x14ac:dyDescent="0.25">
      <c r="C33" s="2"/>
      <c r="D33" s="10" t="s">
        <v>1283</v>
      </c>
      <c r="E33" s="6" t="s">
        <v>31</v>
      </c>
      <c r="G33" s="3"/>
    </row>
    <row r="34" spans="3:7" s="1" customFormat="1" ht="29.25" outlineLevel="1" thickBot="1" x14ac:dyDescent="0.25">
      <c r="C34" s="2"/>
      <c r="D34" s="16" t="s">
        <v>1284</v>
      </c>
      <c r="E34" s="7" t="s">
        <v>62</v>
      </c>
      <c r="G34" s="3"/>
    </row>
    <row r="35" spans="3:7" s="1" customFormat="1" ht="19.5" thickTop="1" thickBot="1" x14ac:dyDescent="0.25">
      <c r="C35" s="2"/>
      <c r="D35" s="151" t="s">
        <v>1285</v>
      </c>
      <c r="E35" s="152"/>
      <c r="G35" s="3"/>
    </row>
    <row r="36" spans="3:7" s="1" customFormat="1" ht="15.75" outlineLevel="1" thickTop="1" x14ac:dyDescent="0.25">
      <c r="C36" s="2"/>
      <c r="D36" s="13" t="s">
        <v>1286</v>
      </c>
      <c r="E36" s="4" t="s">
        <v>22</v>
      </c>
      <c r="G36" s="3"/>
    </row>
    <row r="37" spans="3:7" s="1" customFormat="1" ht="15" outlineLevel="1" x14ac:dyDescent="0.25">
      <c r="C37" s="2"/>
      <c r="D37" s="10" t="s">
        <v>1287</v>
      </c>
      <c r="E37" s="6" t="s">
        <v>28</v>
      </c>
      <c r="G37" s="3"/>
    </row>
    <row r="38" spans="3:7" s="1" customFormat="1" ht="15" outlineLevel="1" x14ac:dyDescent="0.25">
      <c r="C38" s="2"/>
      <c r="D38" s="10" t="s">
        <v>1288</v>
      </c>
      <c r="E38" s="6" t="s">
        <v>77</v>
      </c>
      <c r="G38" s="3"/>
    </row>
    <row r="39" spans="3:7" s="1" customFormat="1" ht="15" outlineLevel="1" x14ac:dyDescent="0.25">
      <c r="C39" s="2"/>
      <c r="D39" s="10" t="s">
        <v>1289</v>
      </c>
      <c r="E39" s="6" t="s">
        <v>136</v>
      </c>
      <c r="G39" s="3"/>
    </row>
    <row r="40" spans="3:7" s="1" customFormat="1" ht="45.75" outlineLevel="1" thickBot="1" x14ac:dyDescent="0.3">
      <c r="C40" s="2"/>
      <c r="D40" s="12" t="s">
        <v>1290</v>
      </c>
      <c r="E40" s="7" t="s">
        <v>31</v>
      </c>
      <c r="G40" s="3"/>
    </row>
    <row r="41" spans="3:7" s="1" customFormat="1" ht="19.5" thickTop="1" thickBot="1" x14ac:dyDescent="0.25">
      <c r="C41" s="2"/>
      <c r="D41" s="151" t="s">
        <v>1291</v>
      </c>
      <c r="E41" s="152"/>
      <c r="G41" s="3"/>
    </row>
    <row r="42" spans="3:7" s="1" customFormat="1" ht="15.75" outlineLevel="1" thickTop="1" x14ac:dyDescent="0.25">
      <c r="C42" s="2"/>
      <c r="D42" s="13" t="s">
        <v>1292</v>
      </c>
      <c r="E42" s="4" t="s">
        <v>22</v>
      </c>
      <c r="G42" s="3"/>
    </row>
    <row r="43" spans="3:7" s="1" customFormat="1" ht="15" outlineLevel="1" x14ac:dyDescent="0.25">
      <c r="C43" s="2"/>
      <c r="D43" s="10" t="s">
        <v>1293</v>
      </c>
      <c r="E43" s="6" t="s">
        <v>72</v>
      </c>
      <c r="G43" s="3"/>
    </row>
    <row r="44" spans="3:7" s="1" customFormat="1" ht="15" outlineLevel="1" x14ac:dyDescent="0.25">
      <c r="C44" s="2"/>
      <c r="D44" s="10" t="s">
        <v>1294</v>
      </c>
      <c r="E44" s="6" t="s">
        <v>32</v>
      </c>
      <c r="G44" s="3"/>
    </row>
    <row r="45" spans="3:7" s="1" customFormat="1" ht="30.75" outlineLevel="1" thickBot="1" x14ac:dyDescent="0.3">
      <c r="C45" s="2"/>
      <c r="D45" s="12" t="s">
        <v>1295</v>
      </c>
      <c r="E45" s="7" t="s">
        <v>34</v>
      </c>
      <c r="G45" s="3"/>
    </row>
    <row r="46" spans="3:7" s="1" customFormat="1" ht="19.5" thickTop="1" thickBot="1" x14ac:dyDescent="0.25">
      <c r="C46" s="2"/>
      <c r="D46" s="151" t="s">
        <v>1296</v>
      </c>
      <c r="E46" s="152"/>
      <c r="G46" s="3"/>
    </row>
    <row r="47" spans="3:7" s="1" customFormat="1" ht="15.75" outlineLevel="1" thickTop="1" x14ac:dyDescent="0.25">
      <c r="C47" s="2"/>
      <c r="D47" s="13" t="s">
        <v>1297</v>
      </c>
      <c r="E47" s="4" t="s">
        <v>22</v>
      </c>
      <c r="G47" s="3"/>
    </row>
    <row r="48" spans="3:7" s="1" customFormat="1" ht="15.75" outlineLevel="1" thickBot="1" x14ac:dyDescent="0.3">
      <c r="C48" s="2"/>
      <c r="D48" s="12" t="s">
        <v>114</v>
      </c>
      <c r="E48" s="7" t="s">
        <v>32</v>
      </c>
      <c r="G48" s="3"/>
    </row>
    <row r="49" spans="3:7" s="1" customFormat="1" ht="19.5" thickTop="1" thickBot="1" x14ac:dyDescent="0.25">
      <c r="C49" s="2"/>
      <c r="D49" s="151" t="s">
        <v>1298</v>
      </c>
      <c r="E49" s="152"/>
      <c r="G49" s="3"/>
    </row>
    <row r="50" spans="3:7" s="1" customFormat="1" ht="30.75" outlineLevel="1" thickTop="1" x14ac:dyDescent="0.25">
      <c r="C50" s="2"/>
      <c r="D50" s="13" t="s">
        <v>1112</v>
      </c>
      <c r="E50" s="4" t="s">
        <v>22</v>
      </c>
      <c r="G50" s="3"/>
    </row>
    <row r="51" spans="3:7" s="1" customFormat="1" ht="30.75" outlineLevel="1" thickBot="1" x14ac:dyDescent="0.3">
      <c r="C51" s="2"/>
      <c r="D51" s="12" t="s">
        <v>1299</v>
      </c>
      <c r="E51" s="7" t="s">
        <v>32</v>
      </c>
      <c r="G51" s="3"/>
    </row>
    <row r="52" spans="3:7" s="1" customFormat="1" ht="19.5" thickTop="1" thickBot="1" x14ac:dyDescent="0.25">
      <c r="C52" s="2"/>
      <c r="D52" s="151" t="s">
        <v>1300</v>
      </c>
      <c r="E52" s="152"/>
      <c r="G52" s="3"/>
    </row>
    <row r="53" spans="3:7" s="1" customFormat="1" ht="30.75" outlineLevel="1" thickTop="1" x14ac:dyDescent="0.25">
      <c r="C53" s="2"/>
      <c r="D53" s="13" t="s">
        <v>1301</v>
      </c>
      <c r="E53" s="4" t="s">
        <v>32</v>
      </c>
      <c r="G53" s="3"/>
    </row>
    <row r="54" spans="3:7" s="1" customFormat="1" outlineLevel="1" x14ac:dyDescent="0.2">
      <c r="C54" s="2"/>
      <c r="D54" s="15" t="s">
        <v>1302</v>
      </c>
      <c r="E54" s="27" t="s">
        <v>28</v>
      </c>
      <c r="G54" s="3"/>
    </row>
    <row r="55" spans="3:7" s="1" customFormat="1" outlineLevel="1" x14ac:dyDescent="0.2">
      <c r="C55" s="2"/>
      <c r="D55" s="15" t="s">
        <v>1303</v>
      </c>
      <c r="E55" s="27" t="s">
        <v>28</v>
      </c>
      <c r="G55" s="3"/>
    </row>
    <row r="56" spans="3:7" s="1" customFormat="1" outlineLevel="1" x14ac:dyDescent="0.2">
      <c r="C56" s="2"/>
      <c r="D56" s="15" t="s">
        <v>1304</v>
      </c>
      <c r="E56" s="27" t="s">
        <v>32</v>
      </c>
      <c r="G56" s="3"/>
    </row>
    <row r="57" spans="3:7" s="1" customFormat="1" ht="28.5" outlineLevel="1" x14ac:dyDescent="0.2">
      <c r="C57" s="2"/>
      <c r="D57" s="15" t="s">
        <v>1305</v>
      </c>
      <c r="E57" s="27" t="s">
        <v>32</v>
      </c>
      <c r="G57" s="3"/>
    </row>
    <row r="58" spans="3:7" s="1" customFormat="1" ht="15" outlineLevel="1" thickBot="1" x14ac:dyDescent="0.25">
      <c r="C58" s="2"/>
      <c r="D58" s="16" t="s">
        <v>1306</v>
      </c>
      <c r="E58" s="91" t="s">
        <v>34</v>
      </c>
      <c r="G58" s="3"/>
    </row>
    <row r="59" spans="3:7" s="1" customFormat="1" ht="19.5" thickTop="1" thickBot="1" x14ac:dyDescent="0.25">
      <c r="C59" s="2"/>
      <c r="D59" s="151" t="s">
        <v>1307</v>
      </c>
      <c r="E59" s="152"/>
      <c r="G59" s="3"/>
    </row>
    <row r="60" spans="3:7" s="1" customFormat="1" ht="16.5" thickTop="1" thickBot="1" x14ac:dyDescent="0.3">
      <c r="C60" s="2"/>
      <c r="D60" s="46"/>
      <c r="E60" s="47" t="s">
        <v>34</v>
      </c>
      <c r="G60" s="3"/>
    </row>
    <row r="61" spans="3:7" s="1" customFormat="1" ht="15.75" thickTop="1" thickBot="1" x14ac:dyDescent="0.25">
      <c r="C61" s="2"/>
      <c r="D61" s="2"/>
      <c r="E61" s="8"/>
      <c r="G61" s="3"/>
    </row>
    <row r="62" spans="3:7" s="1" customFormat="1" ht="21.75" thickTop="1" thickBot="1" x14ac:dyDescent="0.35">
      <c r="C62" s="2"/>
      <c r="D62" s="145" t="s">
        <v>1308</v>
      </c>
      <c r="E62" s="146"/>
      <c r="G62" s="3"/>
    </row>
    <row r="63" spans="3:7" s="1" customFormat="1" ht="19.5" thickTop="1" thickBot="1" x14ac:dyDescent="0.25">
      <c r="C63" s="2"/>
      <c r="D63" s="151" t="s">
        <v>1309</v>
      </c>
      <c r="E63" s="152"/>
      <c r="G63" s="3"/>
    </row>
    <row r="64" spans="3:7" s="1" customFormat="1" ht="30.75" outlineLevel="1" thickTop="1" x14ac:dyDescent="0.25">
      <c r="C64" s="2"/>
      <c r="D64" s="13" t="s">
        <v>290</v>
      </c>
      <c r="E64" s="4" t="s">
        <v>22</v>
      </c>
      <c r="F64" s="18"/>
      <c r="G64" s="3"/>
    </row>
    <row r="65" spans="3:7" s="1" customFormat="1" ht="15.75" outlineLevel="1" thickBot="1" x14ac:dyDescent="0.3">
      <c r="C65" s="2"/>
      <c r="D65" s="12" t="s">
        <v>1310</v>
      </c>
      <c r="E65" s="7" t="s">
        <v>32</v>
      </c>
      <c r="G65" s="3"/>
    </row>
    <row r="66" spans="3:7" s="1" customFormat="1" ht="19.5" thickTop="1" thickBot="1" x14ac:dyDescent="0.25">
      <c r="C66" s="2"/>
      <c r="D66" s="151" t="s">
        <v>1311</v>
      </c>
      <c r="E66" s="152"/>
      <c r="G66" s="3"/>
    </row>
    <row r="67" spans="3:7" s="1" customFormat="1" ht="15.75" outlineLevel="1" thickTop="1" x14ac:dyDescent="0.25">
      <c r="C67" s="2"/>
      <c r="D67" s="13" t="s">
        <v>1312</v>
      </c>
      <c r="E67" s="4" t="s">
        <v>32</v>
      </c>
      <c r="G67" s="3"/>
    </row>
    <row r="68" spans="3:7" s="1" customFormat="1" ht="15" outlineLevel="1" x14ac:dyDescent="0.25">
      <c r="C68" s="2"/>
      <c r="D68" s="10" t="s">
        <v>1313</v>
      </c>
      <c r="E68" s="6" t="s">
        <v>32</v>
      </c>
      <c r="G68" s="3"/>
    </row>
    <row r="69" spans="3:7" s="1" customFormat="1" ht="30.75" outlineLevel="1" thickBot="1" x14ac:dyDescent="0.3">
      <c r="C69" s="2"/>
      <c r="D69" s="12" t="s">
        <v>1314</v>
      </c>
      <c r="E69" s="7" t="s">
        <v>32</v>
      </c>
      <c r="G69" s="3"/>
    </row>
    <row r="70" spans="3:7" s="1" customFormat="1" ht="15.75" thickTop="1" thickBot="1" x14ac:dyDescent="0.25">
      <c r="C70" s="2"/>
      <c r="D70" s="2"/>
      <c r="E70" s="8"/>
      <c r="G70" s="3"/>
    </row>
    <row r="71" spans="3:7" s="1" customFormat="1" ht="21.75" thickTop="1" thickBot="1" x14ac:dyDescent="0.35">
      <c r="C71" s="2"/>
      <c r="D71" s="145" t="s">
        <v>1315</v>
      </c>
      <c r="E71" s="146"/>
      <c r="G71" s="3"/>
    </row>
    <row r="72" spans="3:7" s="1" customFormat="1" ht="44.25" outlineLevel="1" thickTop="1" x14ac:dyDescent="0.25">
      <c r="C72" s="2"/>
      <c r="D72" s="13" t="s">
        <v>1316</v>
      </c>
      <c r="E72" s="4" t="s">
        <v>20</v>
      </c>
      <c r="G72" s="3"/>
    </row>
    <row r="73" spans="3:7" s="1" customFormat="1" ht="30" outlineLevel="1" x14ac:dyDescent="0.25">
      <c r="C73" s="2"/>
      <c r="D73" s="10" t="s">
        <v>1317</v>
      </c>
      <c r="E73" s="6" t="s">
        <v>144</v>
      </c>
      <c r="G73" s="3"/>
    </row>
    <row r="74" spans="3:7" s="1" customFormat="1" ht="30" outlineLevel="1" x14ac:dyDescent="0.25">
      <c r="C74" s="2"/>
      <c r="D74" s="10" t="s">
        <v>1318</v>
      </c>
      <c r="E74" s="6" t="s">
        <v>145</v>
      </c>
      <c r="G74" s="3"/>
    </row>
    <row r="75" spans="3:7" s="1" customFormat="1" ht="57.75" outlineLevel="1" x14ac:dyDescent="0.25">
      <c r="C75" s="2"/>
      <c r="D75" s="10" t="s">
        <v>1319</v>
      </c>
      <c r="E75" s="6" t="s">
        <v>71</v>
      </c>
      <c r="G75" s="3"/>
    </row>
    <row r="76" spans="3:7" s="1" customFormat="1" ht="30" outlineLevel="1" x14ac:dyDescent="0.25">
      <c r="C76" s="2"/>
      <c r="D76" s="10" t="s">
        <v>1320</v>
      </c>
      <c r="E76" s="6" t="s">
        <v>1406</v>
      </c>
      <c r="G76" s="157"/>
    </row>
    <row r="77" spans="3:7" s="1" customFormat="1" ht="15" outlineLevel="1" thickBot="1" x14ac:dyDescent="0.25">
      <c r="C77" s="2"/>
      <c r="D77" s="44" t="s">
        <v>1321</v>
      </c>
      <c r="E77" s="45" t="s">
        <v>23</v>
      </c>
      <c r="G77" s="157"/>
    </row>
    <row r="78" spans="3:7" s="1" customFormat="1" ht="19.5" thickTop="1" thickBot="1" x14ac:dyDescent="0.25">
      <c r="C78" s="2"/>
      <c r="D78" s="151" t="s">
        <v>1322</v>
      </c>
      <c r="E78" s="152"/>
      <c r="G78" s="3"/>
    </row>
    <row r="79" spans="3:7" s="1" customFormat="1" ht="44.25" outlineLevel="1" thickTop="1" x14ac:dyDescent="0.25">
      <c r="C79" s="2"/>
      <c r="D79" s="13" t="s">
        <v>1323</v>
      </c>
      <c r="E79" s="4" t="s">
        <v>135</v>
      </c>
      <c r="G79" s="3"/>
    </row>
    <row r="80" spans="3:7" s="1" customFormat="1" ht="28.5" outlineLevel="1" x14ac:dyDescent="0.2">
      <c r="C80" s="2"/>
      <c r="D80" s="15" t="s">
        <v>1324</v>
      </c>
      <c r="E80" s="27" t="s">
        <v>23</v>
      </c>
      <c r="G80" s="3"/>
    </row>
    <row r="81" spans="3:7" s="1" customFormat="1" ht="15.75" outlineLevel="1" thickBot="1" x14ac:dyDescent="0.3">
      <c r="C81" s="2"/>
      <c r="D81" s="12" t="s">
        <v>1325</v>
      </c>
      <c r="E81" s="56" t="s">
        <v>23</v>
      </c>
      <c r="G81" s="3"/>
    </row>
    <row r="82" spans="3:7" s="1" customFormat="1" ht="19.5" thickTop="1" thickBot="1" x14ac:dyDescent="0.25">
      <c r="C82" s="2"/>
      <c r="D82" s="151" t="s">
        <v>1326</v>
      </c>
      <c r="E82" s="152"/>
      <c r="G82" s="28"/>
    </row>
    <row r="83" spans="3:7" s="1" customFormat="1" ht="30.75" outlineLevel="1" thickTop="1" x14ac:dyDescent="0.25">
      <c r="C83" s="2"/>
      <c r="D83" s="13" t="s">
        <v>1327</v>
      </c>
      <c r="E83" s="4" t="s">
        <v>22</v>
      </c>
      <c r="G83" s="3"/>
    </row>
    <row r="84" spans="3:7" s="1" customFormat="1" ht="30" outlineLevel="1" x14ac:dyDescent="0.25">
      <c r="C84" s="2"/>
      <c r="D84" s="10" t="s">
        <v>1328</v>
      </c>
      <c r="E84" s="6" t="s">
        <v>32</v>
      </c>
      <c r="G84" s="3"/>
    </row>
    <row r="85" spans="3:7" s="1" customFormat="1" ht="60" outlineLevel="1" x14ac:dyDescent="0.25">
      <c r="C85" s="2"/>
      <c r="D85" s="10" t="s">
        <v>1329</v>
      </c>
      <c r="E85" s="6" t="s">
        <v>22</v>
      </c>
      <c r="G85" s="3"/>
    </row>
    <row r="86" spans="3:7" s="1" customFormat="1" ht="30" outlineLevel="1" x14ac:dyDescent="0.25">
      <c r="C86" s="2"/>
      <c r="D86" s="10" t="s">
        <v>1330</v>
      </c>
      <c r="E86" s="6" t="s">
        <v>22</v>
      </c>
      <c r="G86" s="3"/>
    </row>
    <row r="87" spans="3:7" s="1" customFormat="1" ht="30.75" outlineLevel="1" thickBot="1" x14ac:dyDescent="0.3">
      <c r="C87" s="2"/>
      <c r="D87" s="12" t="s">
        <v>1331</v>
      </c>
      <c r="E87" s="7" t="s">
        <v>32</v>
      </c>
      <c r="G87" s="3"/>
    </row>
    <row r="88" spans="3:7" s="1" customFormat="1" ht="19.5" thickTop="1" thickBot="1" x14ac:dyDescent="0.25">
      <c r="C88" s="2"/>
      <c r="D88" s="151" t="s">
        <v>1332</v>
      </c>
      <c r="E88" s="152"/>
      <c r="G88" s="3"/>
    </row>
    <row r="89" spans="3:7" s="1" customFormat="1" ht="44.25" outlineLevel="1" thickTop="1" x14ac:dyDescent="0.25">
      <c r="C89" s="2"/>
      <c r="D89" s="13" t="s">
        <v>1333</v>
      </c>
      <c r="E89" s="4" t="s">
        <v>20</v>
      </c>
      <c r="G89" s="3"/>
    </row>
    <row r="90" spans="3:7" s="1" customFormat="1" ht="15" outlineLevel="1" x14ac:dyDescent="0.25">
      <c r="C90" s="2"/>
      <c r="D90" s="10" t="s">
        <v>1334</v>
      </c>
      <c r="E90" s="6" t="s">
        <v>100</v>
      </c>
      <c r="G90" s="3"/>
    </row>
    <row r="91" spans="3:7" s="1" customFormat="1" ht="43.5" outlineLevel="1" x14ac:dyDescent="0.25">
      <c r="C91" s="2"/>
      <c r="D91" s="10" t="s">
        <v>1335</v>
      </c>
      <c r="E91" s="6" t="s">
        <v>149</v>
      </c>
      <c r="G91" s="3"/>
    </row>
    <row r="92" spans="3:7" s="1" customFormat="1" ht="30" outlineLevel="1" x14ac:dyDescent="0.25">
      <c r="C92" s="2"/>
      <c r="D92" s="10" t="s">
        <v>1332</v>
      </c>
      <c r="E92" s="6" t="s">
        <v>31</v>
      </c>
      <c r="G92" s="3"/>
    </row>
    <row r="93" spans="3:7" s="1" customFormat="1" ht="15" outlineLevel="1" thickBot="1" x14ac:dyDescent="0.25">
      <c r="C93" s="2"/>
      <c r="D93" s="20" t="s">
        <v>1271</v>
      </c>
      <c r="E93" s="14">
        <v>0</v>
      </c>
      <c r="G93" s="3"/>
    </row>
    <row r="94" spans="3:7" s="1" customFormat="1" ht="19.5" thickTop="1" thickBot="1" x14ac:dyDescent="0.25">
      <c r="C94" s="2"/>
      <c r="D94" s="151" t="s">
        <v>1336</v>
      </c>
      <c r="E94" s="152"/>
      <c r="G94" s="3"/>
    </row>
    <row r="95" spans="3:7" s="1" customFormat="1" ht="15.75" outlineLevel="1" thickTop="1" x14ac:dyDescent="0.25">
      <c r="C95" s="2"/>
      <c r="D95" s="13" t="s">
        <v>1337</v>
      </c>
      <c r="E95" s="4" t="s">
        <v>32</v>
      </c>
      <c r="G95" s="3"/>
    </row>
    <row r="96" spans="3:7" s="1" customFormat="1" ht="15" outlineLevel="1" x14ac:dyDescent="0.25">
      <c r="C96" s="2"/>
      <c r="D96" s="10" t="s">
        <v>1338</v>
      </c>
      <c r="E96" s="6" t="s">
        <v>72</v>
      </c>
      <c r="G96" s="3"/>
    </row>
    <row r="97" spans="3:7" s="1" customFormat="1" ht="15.75" outlineLevel="1" thickBot="1" x14ac:dyDescent="0.3">
      <c r="C97" s="2"/>
      <c r="D97" s="12" t="s">
        <v>1339</v>
      </c>
      <c r="E97" s="7" t="s">
        <v>34</v>
      </c>
      <c r="G97" s="3"/>
    </row>
    <row r="98" spans="3:7" s="1" customFormat="1" ht="15.75" thickTop="1" thickBot="1" x14ac:dyDescent="0.25">
      <c r="C98" s="2"/>
      <c r="D98" s="2"/>
      <c r="E98" s="8"/>
      <c r="G98" s="3"/>
    </row>
    <row r="99" spans="3:7" s="1" customFormat="1" ht="21.75" thickTop="1" thickBot="1" x14ac:dyDescent="0.35">
      <c r="C99" s="2"/>
      <c r="D99" s="145" t="s">
        <v>1340</v>
      </c>
      <c r="E99" s="146"/>
      <c r="G99" s="17"/>
    </row>
    <row r="100" spans="3:7" s="1" customFormat="1" ht="19.5" thickTop="1" thickBot="1" x14ac:dyDescent="0.25">
      <c r="C100" s="2"/>
      <c r="D100" s="151" t="s">
        <v>1341</v>
      </c>
      <c r="E100" s="152"/>
      <c r="G100" s="17"/>
    </row>
    <row r="101" spans="3:7" s="1" customFormat="1" ht="16.5" outlineLevel="1" thickTop="1" thickBot="1" x14ac:dyDescent="0.3">
      <c r="C101" s="2"/>
      <c r="D101" s="46" t="s">
        <v>1342</v>
      </c>
      <c r="E101" s="47" t="s">
        <v>32</v>
      </c>
      <c r="G101" s="3"/>
    </row>
    <row r="102" spans="3:7" s="1" customFormat="1" ht="19.5" thickTop="1" thickBot="1" x14ac:dyDescent="0.25">
      <c r="C102" s="2"/>
      <c r="D102" s="151" t="s">
        <v>1343</v>
      </c>
      <c r="E102" s="152"/>
      <c r="G102" s="3"/>
    </row>
    <row r="103" spans="3:7" s="1" customFormat="1" ht="15.75" outlineLevel="1" thickTop="1" x14ac:dyDescent="0.25">
      <c r="C103" s="2"/>
      <c r="D103" s="13" t="s">
        <v>1344</v>
      </c>
      <c r="E103" s="4" t="s">
        <v>22</v>
      </c>
      <c r="G103" s="3"/>
    </row>
    <row r="104" spans="3:7" s="1" customFormat="1" ht="45.75" outlineLevel="1" thickBot="1" x14ac:dyDescent="0.3">
      <c r="C104" s="2"/>
      <c r="D104" s="12" t="s">
        <v>1345</v>
      </c>
      <c r="E104" s="7" t="s">
        <v>32</v>
      </c>
      <c r="G104" s="3"/>
    </row>
    <row r="105" spans="3:7" s="1" customFormat="1" ht="19.5" thickTop="1" thickBot="1" x14ac:dyDescent="0.25">
      <c r="C105" s="2"/>
      <c r="D105" s="151" t="s">
        <v>1307</v>
      </c>
      <c r="E105" s="152"/>
      <c r="G105" s="3"/>
    </row>
    <row r="106" spans="3:7" s="1" customFormat="1" ht="16.5" thickTop="1" thickBot="1" x14ac:dyDescent="0.3">
      <c r="C106" s="2"/>
      <c r="D106" s="46"/>
      <c r="E106" s="47" t="s">
        <v>34</v>
      </c>
      <c r="G106" s="3"/>
    </row>
    <row r="107" spans="3:7" s="1" customFormat="1" ht="15.75" thickTop="1" thickBot="1" x14ac:dyDescent="0.25">
      <c r="C107" s="2"/>
      <c r="D107" s="2"/>
      <c r="E107" s="8"/>
      <c r="G107" s="3"/>
    </row>
    <row r="108" spans="3:7" s="1" customFormat="1" ht="21.75" thickTop="1" thickBot="1" x14ac:dyDescent="0.35">
      <c r="C108" s="2"/>
      <c r="D108" s="145" t="s">
        <v>1346</v>
      </c>
      <c r="E108" s="146"/>
      <c r="G108" s="3"/>
    </row>
    <row r="109" spans="3:7" s="1" customFormat="1" ht="19.5" thickTop="1" thickBot="1" x14ac:dyDescent="0.25">
      <c r="C109" s="2"/>
      <c r="D109" s="151" t="s">
        <v>1347</v>
      </c>
      <c r="E109" s="152"/>
      <c r="G109" s="3"/>
    </row>
    <row r="110" spans="3:7" s="1" customFormat="1" ht="105.75" outlineLevel="1" thickTop="1" x14ac:dyDescent="0.25">
      <c r="C110" s="2"/>
      <c r="D110" s="13" t="s">
        <v>1348</v>
      </c>
      <c r="E110" s="4" t="s">
        <v>32</v>
      </c>
      <c r="G110" s="3"/>
    </row>
    <row r="111" spans="3:7" s="1" customFormat="1" ht="90.75" outlineLevel="1" thickBot="1" x14ac:dyDescent="0.3">
      <c r="C111" s="2"/>
      <c r="D111" s="12" t="s">
        <v>1349</v>
      </c>
      <c r="E111" s="7" t="s">
        <v>32</v>
      </c>
      <c r="G111" s="3"/>
    </row>
    <row r="112" spans="3:7" s="1" customFormat="1" ht="19.5" thickTop="1" thickBot="1" x14ac:dyDescent="0.25">
      <c r="C112" s="2"/>
      <c r="D112" s="151" t="s">
        <v>1379</v>
      </c>
      <c r="E112" s="152"/>
      <c r="G112" s="3"/>
    </row>
    <row r="113" spans="3:7" s="1" customFormat="1" ht="45.75" outlineLevel="1" thickTop="1" x14ac:dyDescent="0.25">
      <c r="C113" s="2"/>
      <c r="D113" s="13" t="s">
        <v>1351</v>
      </c>
      <c r="E113" s="4" t="s">
        <v>32</v>
      </c>
      <c r="G113" s="3"/>
    </row>
    <row r="114" spans="3:7" s="1" customFormat="1" ht="45.75" outlineLevel="1" thickBot="1" x14ac:dyDescent="0.3">
      <c r="C114" s="2"/>
      <c r="D114" s="12" t="s">
        <v>1352</v>
      </c>
      <c r="E114" s="7" t="s">
        <v>32</v>
      </c>
      <c r="G114" s="3"/>
    </row>
    <row r="115" spans="3:7" s="1" customFormat="1" ht="15.75" thickTop="1" thickBot="1" x14ac:dyDescent="0.25">
      <c r="C115" s="2"/>
      <c r="D115" s="2"/>
      <c r="E115" s="8"/>
      <c r="G115" s="3"/>
    </row>
    <row r="116" spans="3:7" s="1" customFormat="1" ht="29.25" thickTop="1" thickBot="1" x14ac:dyDescent="0.45">
      <c r="C116" s="2"/>
      <c r="D116" s="158" t="s">
        <v>1353</v>
      </c>
      <c r="E116" s="159"/>
      <c r="G116" s="3"/>
    </row>
    <row r="117" spans="3:7" s="1" customFormat="1" ht="19.5" thickTop="1" thickBot="1" x14ac:dyDescent="0.25">
      <c r="C117" s="2"/>
      <c r="D117" s="151" t="s">
        <v>1354</v>
      </c>
      <c r="E117" s="152"/>
      <c r="G117" s="3"/>
    </row>
    <row r="118" spans="3:7" s="1" customFormat="1" ht="30.75" outlineLevel="1" thickTop="1" x14ac:dyDescent="0.25">
      <c r="C118" s="2"/>
      <c r="D118" s="13" t="s">
        <v>1355</v>
      </c>
      <c r="E118" s="4" t="s">
        <v>117</v>
      </c>
      <c r="G118" s="3"/>
    </row>
    <row r="119" spans="3:7" s="1" customFormat="1" ht="15.75" outlineLevel="1" thickBot="1" x14ac:dyDescent="0.3">
      <c r="C119" s="2"/>
      <c r="D119" s="12" t="s">
        <v>1356</v>
      </c>
      <c r="E119" s="7" t="s">
        <v>140</v>
      </c>
      <c r="G119" s="3"/>
    </row>
    <row r="120" spans="3:7" s="1" customFormat="1" ht="19.5" thickTop="1" thickBot="1" x14ac:dyDescent="0.25">
      <c r="C120" s="2"/>
      <c r="D120" s="151" t="s">
        <v>1357</v>
      </c>
      <c r="E120" s="152"/>
      <c r="G120" s="3"/>
    </row>
    <row r="121" spans="3:7" s="1" customFormat="1" ht="43.5" outlineLevel="1" thickTop="1" x14ac:dyDescent="0.2">
      <c r="C121" s="2"/>
      <c r="D121" s="21" t="s">
        <v>1358</v>
      </c>
      <c r="E121" s="4" t="s">
        <v>1411</v>
      </c>
      <c r="G121" s="3"/>
    </row>
    <row r="122" spans="3:7" s="1" customFormat="1" ht="42.75" outlineLevel="1" x14ac:dyDescent="0.2">
      <c r="C122" s="2"/>
      <c r="D122" s="15" t="s">
        <v>1359</v>
      </c>
      <c r="E122" s="6" t="s">
        <v>1381</v>
      </c>
      <c r="G122" s="3"/>
    </row>
    <row r="123" spans="3:7" s="1" customFormat="1" ht="42.75" outlineLevel="1" x14ac:dyDescent="0.2">
      <c r="C123" s="2"/>
      <c r="D123" s="15" t="s">
        <v>1360</v>
      </c>
      <c r="E123" s="6" t="s">
        <v>61</v>
      </c>
      <c r="G123" s="3"/>
    </row>
    <row r="124" spans="3:7" s="1" customFormat="1" ht="43.5" outlineLevel="1" thickBot="1" x14ac:dyDescent="0.25">
      <c r="C124" s="2"/>
      <c r="D124" s="16" t="s">
        <v>1361</v>
      </c>
      <c r="E124" s="7" t="s">
        <v>61</v>
      </c>
      <c r="G124" s="3"/>
    </row>
    <row r="125" spans="3:7" s="1" customFormat="1" ht="15.75" thickTop="1" thickBot="1" x14ac:dyDescent="0.25">
      <c r="C125" s="2"/>
      <c r="D125" s="151" t="s">
        <v>1412</v>
      </c>
      <c r="E125" s="152" t="s">
        <v>130</v>
      </c>
      <c r="G125" s="3"/>
    </row>
    <row r="126" spans="3:7" s="1" customFormat="1" ht="30" outlineLevel="1" thickTop="1" x14ac:dyDescent="0.25">
      <c r="C126" s="2"/>
      <c r="D126" s="13" t="s">
        <v>1362</v>
      </c>
      <c r="E126" s="4" t="s">
        <v>86</v>
      </c>
      <c r="G126" s="3"/>
    </row>
    <row r="127" spans="3:7" s="1" customFormat="1" ht="57.75" outlineLevel="1" x14ac:dyDescent="0.25">
      <c r="C127" s="2"/>
      <c r="D127" s="10" t="s">
        <v>1363</v>
      </c>
      <c r="E127" s="6" t="s">
        <v>141</v>
      </c>
      <c r="G127" s="3"/>
    </row>
    <row r="128" spans="3:7" s="1" customFormat="1" ht="45" outlineLevel="1" x14ac:dyDescent="0.25">
      <c r="C128" s="2"/>
      <c r="D128" s="10" t="s">
        <v>1364</v>
      </c>
      <c r="E128" s="6" t="s">
        <v>95</v>
      </c>
      <c r="G128" s="3"/>
    </row>
    <row r="129" spans="3:7" s="1" customFormat="1" ht="30" outlineLevel="1" x14ac:dyDescent="0.25">
      <c r="C129" s="2"/>
      <c r="D129" s="10" t="s">
        <v>1365</v>
      </c>
      <c r="E129" s="19" t="s">
        <v>1391</v>
      </c>
      <c r="G129" s="3"/>
    </row>
    <row r="130" spans="3:7" s="1" customFormat="1" outlineLevel="1" x14ac:dyDescent="0.2">
      <c r="C130" s="2"/>
      <c r="D130" s="9" t="s">
        <v>1271</v>
      </c>
      <c r="E130" s="11" t="s">
        <v>142</v>
      </c>
      <c r="G130" s="3"/>
    </row>
    <row r="131" spans="3:7" s="1" customFormat="1" ht="30" outlineLevel="1" x14ac:dyDescent="0.25">
      <c r="C131" s="2"/>
      <c r="D131" s="10" t="s">
        <v>1366</v>
      </c>
      <c r="E131" s="19" t="s">
        <v>1413</v>
      </c>
      <c r="G131" s="3"/>
    </row>
    <row r="132" spans="3:7" s="1" customFormat="1" outlineLevel="1" x14ac:dyDescent="0.2">
      <c r="C132" s="2"/>
      <c r="D132" s="9" t="s">
        <v>1271</v>
      </c>
      <c r="E132" s="11">
        <v>0</v>
      </c>
      <c r="G132" s="3"/>
    </row>
    <row r="133" spans="3:7" s="1" customFormat="1" ht="15" outlineLevel="1" x14ac:dyDescent="0.25">
      <c r="C133" s="2"/>
      <c r="D133" s="97" t="s">
        <v>1367</v>
      </c>
      <c r="E133" s="6"/>
      <c r="G133" s="3"/>
    </row>
    <row r="134" spans="3:7" s="1" customFormat="1" outlineLevel="1" x14ac:dyDescent="0.2">
      <c r="C134" s="2"/>
      <c r="D134" s="15" t="s">
        <v>1368</v>
      </c>
      <c r="E134" s="19" t="s">
        <v>1387</v>
      </c>
      <c r="G134" s="3"/>
    </row>
    <row r="135" spans="3:7" s="1" customFormat="1" outlineLevel="1" x14ac:dyDescent="0.2">
      <c r="C135" s="2"/>
      <c r="D135" s="15" t="s">
        <v>1369</v>
      </c>
      <c r="E135" s="19" t="s">
        <v>61</v>
      </c>
      <c r="G135" s="3"/>
    </row>
    <row r="136" spans="3:7" s="1" customFormat="1" outlineLevel="1" x14ac:dyDescent="0.2">
      <c r="C136" s="2"/>
      <c r="D136" s="15" t="s">
        <v>1370</v>
      </c>
      <c r="E136" s="19" t="s">
        <v>61</v>
      </c>
      <c r="G136" s="3"/>
    </row>
    <row r="137" spans="3:7" s="1" customFormat="1" outlineLevel="1" x14ac:dyDescent="0.2">
      <c r="C137" s="2"/>
      <c r="D137" s="9" t="s">
        <v>1371</v>
      </c>
      <c r="E137" s="11" t="s">
        <v>143</v>
      </c>
      <c r="G137" s="3"/>
    </row>
    <row r="138" spans="3:7" s="1" customFormat="1" ht="30.75" outlineLevel="1" thickBot="1" x14ac:dyDescent="0.3">
      <c r="C138" s="2"/>
      <c r="D138" s="12" t="s">
        <v>1372</v>
      </c>
      <c r="E138" s="14">
        <v>0</v>
      </c>
      <c r="G138" s="3"/>
    </row>
    <row r="139" spans="3:7" s="1" customFormat="1" ht="15.75" thickTop="1" thickBot="1" x14ac:dyDescent="0.25">
      <c r="C139" s="2"/>
      <c r="D139" s="151" t="s">
        <v>1414</v>
      </c>
      <c r="E139" s="152" t="s">
        <v>146</v>
      </c>
      <c r="G139" s="3"/>
    </row>
    <row r="140" spans="3:7" s="1" customFormat="1" ht="30" outlineLevel="1" thickTop="1" x14ac:dyDescent="0.25">
      <c r="C140" s="2"/>
      <c r="D140" s="13" t="s">
        <v>1362</v>
      </c>
      <c r="E140" s="4" t="s">
        <v>86</v>
      </c>
      <c r="G140" s="3"/>
    </row>
    <row r="141" spans="3:7" s="1" customFormat="1" ht="72" outlineLevel="1" x14ac:dyDescent="0.25">
      <c r="C141" s="2"/>
      <c r="D141" s="10" t="s">
        <v>1363</v>
      </c>
      <c r="E141" s="6" t="s">
        <v>147</v>
      </c>
      <c r="G141" s="3"/>
    </row>
    <row r="142" spans="3:7" s="1" customFormat="1" ht="45" outlineLevel="1" x14ac:dyDescent="0.25">
      <c r="C142" s="2"/>
      <c r="D142" s="10" t="s">
        <v>1364</v>
      </c>
      <c r="E142" s="6" t="s">
        <v>95</v>
      </c>
      <c r="G142" s="3"/>
    </row>
    <row r="143" spans="3:7" s="1" customFormat="1" ht="30" outlineLevel="1" x14ac:dyDescent="0.25">
      <c r="C143" s="2"/>
      <c r="D143" s="10" t="s">
        <v>1365</v>
      </c>
      <c r="E143" s="19" t="s">
        <v>1391</v>
      </c>
      <c r="G143" s="3"/>
    </row>
    <row r="144" spans="3:7" s="1" customFormat="1" outlineLevel="1" x14ac:dyDescent="0.2">
      <c r="C144" s="2"/>
      <c r="D144" s="9" t="s">
        <v>1271</v>
      </c>
      <c r="E144" s="11" t="s">
        <v>142</v>
      </c>
      <c r="G144" s="3"/>
    </row>
    <row r="145" spans="3:7" s="1" customFormat="1" ht="30" outlineLevel="1" x14ac:dyDescent="0.25">
      <c r="C145" s="2"/>
      <c r="D145" s="10" t="s">
        <v>1366</v>
      </c>
      <c r="E145" s="19" t="s">
        <v>1415</v>
      </c>
      <c r="G145" s="3"/>
    </row>
    <row r="146" spans="3:7" s="1" customFormat="1" outlineLevel="1" x14ac:dyDescent="0.2">
      <c r="C146" s="2"/>
      <c r="D146" s="9" t="s">
        <v>1271</v>
      </c>
      <c r="E146" s="11">
        <v>0</v>
      </c>
      <c r="G146" s="3"/>
    </row>
    <row r="147" spans="3:7" s="1" customFormat="1" ht="15" outlineLevel="1" x14ac:dyDescent="0.25">
      <c r="C147" s="2"/>
      <c r="D147" s="97" t="s">
        <v>1367</v>
      </c>
      <c r="E147" s="6"/>
      <c r="G147" s="3"/>
    </row>
    <row r="148" spans="3:7" s="1" customFormat="1" outlineLevel="1" x14ac:dyDescent="0.2">
      <c r="C148" s="2"/>
      <c r="D148" s="15" t="s">
        <v>1368</v>
      </c>
      <c r="E148" s="19" t="s">
        <v>61</v>
      </c>
      <c r="G148" s="3"/>
    </row>
    <row r="149" spans="3:7" s="1" customFormat="1" outlineLevel="1" x14ac:dyDescent="0.2">
      <c r="C149" s="2"/>
      <c r="D149" s="15" t="s">
        <v>1369</v>
      </c>
      <c r="E149" s="19" t="s">
        <v>61</v>
      </c>
      <c r="G149" s="3"/>
    </row>
    <row r="150" spans="3:7" s="1" customFormat="1" outlineLevel="1" x14ac:dyDescent="0.2">
      <c r="C150" s="2"/>
      <c r="D150" s="15" t="s">
        <v>1370</v>
      </c>
      <c r="E150" s="19" t="s">
        <v>61</v>
      </c>
      <c r="G150" s="3"/>
    </row>
    <row r="151" spans="3:7" s="1" customFormat="1" outlineLevel="1" x14ac:dyDescent="0.2">
      <c r="C151" s="2"/>
      <c r="D151" s="9" t="s">
        <v>1371</v>
      </c>
      <c r="E151" s="11">
        <v>0</v>
      </c>
      <c r="G151" s="3"/>
    </row>
    <row r="152" spans="3:7" s="1" customFormat="1" ht="30.75" outlineLevel="1" thickBot="1" x14ac:dyDescent="0.3">
      <c r="C152" s="2"/>
      <c r="D152" s="12" t="s">
        <v>1372</v>
      </c>
      <c r="E152" s="14">
        <v>0</v>
      </c>
      <c r="G152" s="3"/>
    </row>
    <row r="153" spans="3:7" s="1" customFormat="1" ht="15" thickTop="1" x14ac:dyDescent="0.2">
      <c r="C153" s="2"/>
      <c r="D153" s="22"/>
      <c r="E153" s="23"/>
      <c r="G153" s="3"/>
    </row>
    <row r="159" spans="3:7" s="1" customFormat="1" x14ac:dyDescent="0.2">
      <c r="C159" s="2"/>
      <c r="D159" s="2"/>
      <c r="E159" s="8"/>
      <c r="G159" s="3"/>
    </row>
    <row r="160" spans="3:7" s="1" customFormat="1" x14ac:dyDescent="0.2">
      <c r="C160" s="2"/>
      <c r="D160" s="2"/>
      <c r="E160" s="8"/>
      <c r="G160" s="3"/>
    </row>
  </sheetData>
  <mergeCells count="33">
    <mergeCell ref="D120:E120"/>
    <mergeCell ref="D125:E125"/>
    <mergeCell ref="D139:E139"/>
    <mergeCell ref="D105:E105"/>
    <mergeCell ref="D108:E108"/>
    <mergeCell ref="D109:E109"/>
    <mergeCell ref="D112:E112"/>
    <mergeCell ref="D116:E116"/>
    <mergeCell ref="D117:E117"/>
    <mergeCell ref="D102:E102"/>
    <mergeCell ref="D62:E62"/>
    <mergeCell ref="D63:E63"/>
    <mergeCell ref="D66:E66"/>
    <mergeCell ref="D71:E71"/>
    <mergeCell ref="D82:E82"/>
    <mergeCell ref="D88:E88"/>
    <mergeCell ref="D94:E94"/>
    <mergeCell ref="D99:E99"/>
    <mergeCell ref="D100:E100"/>
    <mergeCell ref="G76:G77"/>
    <mergeCell ref="D78:E78"/>
    <mergeCell ref="D35:E35"/>
    <mergeCell ref="D41:E41"/>
    <mergeCell ref="D46:E46"/>
    <mergeCell ref="D49:E49"/>
    <mergeCell ref="D52:E52"/>
    <mergeCell ref="D59:E59"/>
    <mergeCell ref="D28:E28"/>
    <mergeCell ref="D2:E2"/>
    <mergeCell ref="D16:E16"/>
    <mergeCell ref="D17:E17"/>
    <mergeCell ref="D24:E24"/>
    <mergeCell ref="D25:E25"/>
  </mergeCells>
  <hyperlinks>
    <hyperlink ref="G1" location="Übersicht!A1" display="zurück zur Übersicht" xr:uid="{468B544E-DD17-4EF6-A7FA-F0F852C1C6AD}"/>
  </hyperlinks>
  <pageMargins left="0.7" right="0.7" top="0.75" bottom="0.75" header="0.3" footer="0.3"/>
  <pageSetup paperSize="9" scale="46" orientation="portrait" verticalDpi="0" r:id="rId1"/>
  <rowBreaks count="2" manualBreakCount="2">
    <brk id="98" min="3" max="4" man="1"/>
    <brk id="115" min="3" max="4"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C896BE-57FF-47C7-AEB4-B401AE16950F}">
  <sheetPr codeName="Tabelle70">
    <outlinePr summaryBelow="0"/>
  </sheetPr>
  <dimension ref="A1:EY160"/>
  <sheetViews>
    <sheetView zoomScaleNormal="100" workbookViewId="0">
      <pane ySplit="1" topLeftCell="A2" activePane="bottomLeft" state="frozen"/>
      <selection sqref="A1:XFD1048576"/>
      <selection pane="bottomLeft" activeCell="E6" sqref="E6"/>
    </sheetView>
  </sheetViews>
  <sheetFormatPr baseColWidth="10" defaultColWidth="10.85546875" defaultRowHeight="14.25" outlineLevelRow="1" x14ac:dyDescent="0.2"/>
  <cols>
    <col min="1" max="2" width="4" style="1" customWidth="1"/>
    <col min="3" max="3" width="1.5703125" style="2" customWidth="1"/>
    <col min="4" max="4" width="26.140625" style="2" customWidth="1"/>
    <col min="5" max="5" width="98.85546875" style="8" customWidth="1"/>
    <col min="6" max="6" width="1.5703125" style="1" customWidth="1"/>
    <col min="7" max="7" width="128.5703125" style="3" customWidth="1"/>
    <col min="8" max="155" width="10.85546875" style="1"/>
    <col min="156" max="16384" width="10.85546875" style="24"/>
  </cols>
  <sheetData>
    <row r="1" spans="3:8" s="1" customFormat="1" ht="50.1" customHeight="1" thickBot="1" x14ac:dyDescent="0.25">
      <c r="C1" s="2"/>
      <c r="D1" s="116" t="s">
        <v>151</v>
      </c>
      <c r="G1" s="112" t="s">
        <v>1374</v>
      </c>
    </row>
    <row r="2" spans="3:8" s="1" customFormat="1" ht="29.25" thickTop="1" thickBot="1" x14ac:dyDescent="0.45">
      <c r="C2" s="2"/>
      <c r="D2" s="153" t="s">
        <v>1255</v>
      </c>
      <c r="E2" s="154"/>
      <c r="G2" s="3"/>
    </row>
    <row r="3" spans="3:8" s="1" customFormat="1" ht="172.5" outlineLevel="1" thickTop="1" x14ac:dyDescent="0.25">
      <c r="C3" s="2"/>
      <c r="D3" s="13" t="s">
        <v>1256</v>
      </c>
      <c r="E3" s="4" t="s">
        <v>188</v>
      </c>
      <c r="G3" s="3"/>
      <c r="H3" s="5"/>
    </row>
    <row r="4" spans="3:8" s="1" customFormat="1" ht="15" outlineLevel="1" x14ac:dyDescent="0.25">
      <c r="C4" s="2"/>
      <c r="D4" s="10" t="s">
        <v>1257</v>
      </c>
      <c r="E4" s="6" t="s">
        <v>1416</v>
      </c>
      <c r="G4" s="3"/>
    </row>
    <row r="5" spans="3:8" s="1" customFormat="1" ht="15" outlineLevel="1" x14ac:dyDescent="0.25">
      <c r="C5" s="2"/>
      <c r="D5" s="10" t="s">
        <v>1258</v>
      </c>
      <c r="E5" s="6" t="s">
        <v>152</v>
      </c>
      <c r="G5" s="3"/>
    </row>
    <row r="6" spans="3:8" s="1" customFormat="1" ht="15" outlineLevel="1" x14ac:dyDescent="0.25">
      <c r="C6" s="2"/>
      <c r="D6" s="10" t="s">
        <v>1259</v>
      </c>
      <c r="E6" s="6" t="s">
        <v>153</v>
      </c>
      <c r="G6" s="3"/>
    </row>
    <row r="7" spans="3:8" s="1" customFormat="1" ht="15" outlineLevel="1" x14ac:dyDescent="0.25">
      <c r="C7" s="2"/>
      <c r="D7" s="10" t="s">
        <v>371</v>
      </c>
      <c r="E7" s="6" t="s">
        <v>154</v>
      </c>
      <c r="G7" s="3"/>
    </row>
    <row r="8" spans="3:8" s="1" customFormat="1" ht="15" outlineLevel="1" x14ac:dyDescent="0.25">
      <c r="C8" s="2"/>
      <c r="D8" s="10" t="s">
        <v>1260</v>
      </c>
      <c r="E8" s="6" t="s">
        <v>155</v>
      </c>
      <c r="G8" s="3"/>
    </row>
    <row r="9" spans="3:8" s="1" customFormat="1" ht="300" outlineLevel="1" x14ac:dyDescent="0.25">
      <c r="C9" s="2"/>
      <c r="D9" s="10" t="s">
        <v>1261</v>
      </c>
      <c r="E9" s="6" t="s">
        <v>157</v>
      </c>
      <c r="G9" s="3"/>
    </row>
    <row r="10" spans="3:8" s="1" customFormat="1" ht="28.5" outlineLevel="1" x14ac:dyDescent="0.2">
      <c r="C10" s="2"/>
      <c r="D10" s="72" t="s">
        <v>1262</v>
      </c>
      <c r="E10" s="55" t="s">
        <v>23</v>
      </c>
      <c r="G10" s="3"/>
    </row>
    <row r="11" spans="3:8" s="1" customFormat="1" ht="45" outlineLevel="1" x14ac:dyDescent="0.25">
      <c r="C11" s="2"/>
      <c r="D11" s="10" t="s">
        <v>1263</v>
      </c>
      <c r="E11" s="6">
        <v>2000</v>
      </c>
      <c r="G11" s="3"/>
    </row>
    <row r="12" spans="3:8" s="1" customFormat="1" ht="28.5" outlineLevel="1" x14ac:dyDescent="0.2">
      <c r="C12" s="2"/>
      <c r="D12" s="15" t="s">
        <v>1264</v>
      </c>
      <c r="E12" s="27">
        <v>1870</v>
      </c>
      <c r="G12" s="3"/>
    </row>
    <row r="13" spans="3:8" s="1" customFormat="1" ht="28.5" outlineLevel="1" x14ac:dyDescent="0.2">
      <c r="C13" s="2"/>
      <c r="D13" s="15" t="s">
        <v>1265</v>
      </c>
      <c r="E13" s="27">
        <v>100</v>
      </c>
      <c r="G13" s="3"/>
    </row>
    <row r="14" spans="3:8" s="1" customFormat="1" ht="15" outlineLevel="1" thickBot="1" x14ac:dyDescent="0.25">
      <c r="C14" s="2"/>
      <c r="D14" s="16" t="s">
        <v>1266</v>
      </c>
      <c r="E14" s="91">
        <v>30</v>
      </c>
      <c r="G14" s="3"/>
    </row>
    <row r="15" spans="3:8" ht="15.75" thickTop="1" thickBot="1" x14ac:dyDescent="0.25"/>
    <row r="16" spans="3:8" ht="29.25" thickTop="1" thickBot="1" x14ac:dyDescent="0.45">
      <c r="D16" s="153" t="s">
        <v>1267</v>
      </c>
      <c r="E16" s="154"/>
    </row>
    <row r="17" spans="3:7" s="1" customFormat="1" ht="21.75" thickTop="1" thickBot="1" x14ac:dyDescent="0.35">
      <c r="C17" s="2"/>
      <c r="D17" s="155" t="s">
        <v>1268</v>
      </c>
      <c r="E17" s="156"/>
      <c r="G17" s="3"/>
    </row>
    <row r="18" spans="3:7" s="1" customFormat="1" ht="45.75" outlineLevel="1" thickTop="1" x14ac:dyDescent="0.25">
      <c r="C18" s="2"/>
      <c r="D18" s="13" t="s">
        <v>1269</v>
      </c>
      <c r="E18" s="4" t="s">
        <v>164</v>
      </c>
      <c r="G18" s="3"/>
    </row>
    <row r="19" spans="3:7" s="1" customFormat="1" ht="15" outlineLevel="1" x14ac:dyDescent="0.25">
      <c r="C19" s="2"/>
      <c r="D19" s="10" t="s">
        <v>1270</v>
      </c>
      <c r="E19" s="6" t="s">
        <v>36</v>
      </c>
      <c r="G19" s="3"/>
    </row>
    <row r="20" spans="3:7" s="1" customFormat="1" ht="28.5" outlineLevel="1" x14ac:dyDescent="0.2">
      <c r="C20" s="2"/>
      <c r="D20" s="9" t="s">
        <v>1271</v>
      </c>
      <c r="E20" s="11" t="s">
        <v>163</v>
      </c>
      <c r="G20" s="3"/>
    </row>
    <row r="21" spans="3:7" s="1" customFormat="1" ht="45" outlineLevel="1" x14ac:dyDescent="0.25">
      <c r="C21" s="2"/>
      <c r="D21" s="10" t="s">
        <v>1272</v>
      </c>
      <c r="E21" s="6" t="s">
        <v>36</v>
      </c>
      <c r="G21" s="3"/>
    </row>
    <row r="22" spans="3:7" s="1" customFormat="1" ht="29.25" outlineLevel="1" thickBot="1" x14ac:dyDescent="0.25">
      <c r="C22" s="2"/>
      <c r="D22" s="44" t="s">
        <v>1273</v>
      </c>
      <c r="E22" s="45" t="s">
        <v>165</v>
      </c>
      <c r="G22" s="3"/>
    </row>
    <row r="23" spans="3:7" ht="15.75" thickTop="1" thickBot="1" x14ac:dyDescent="0.25"/>
    <row r="24" spans="3:7" s="1" customFormat="1" ht="21.75" thickTop="1" thickBot="1" x14ac:dyDescent="0.35">
      <c r="C24" s="2"/>
      <c r="D24" s="145" t="s">
        <v>1274</v>
      </c>
      <c r="E24" s="146"/>
      <c r="G24" s="3"/>
    </row>
    <row r="25" spans="3:7" s="1" customFormat="1" ht="19.5" thickTop="1" thickBot="1" x14ac:dyDescent="0.25">
      <c r="C25" s="2"/>
      <c r="D25" s="151" t="s">
        <v>1275</v>
      </c>
      <c r="E25" s="152"/>
      <c r="G25" s="28"/>
    </row>
    <row r="26" spans="3:7" s="1" customFormat="1" ht="44.25" outlineLevel="1" thickTop="1" x14ac:dyDescent="0.25">
      <c r="C26" s="2"/>
      <c r="D26" s="13" t="s">
        <v>1276</v>
      </c>
      <c r="E26" s="4" t="s">
        <v>74</v>
      </c>
      <c r="G26" s="3"/>
    </row>
    <row r="27" spans="3:7" s="1" customFormat="1" ht="45.75" outlineLevel="1" thickBot="1" x14ac:dyDescent="0.3">
      <c r="C27" s="2"/>
      <c r="D27" s="12" t="s">
        <v>1277</v>
      </c>
      <c r="E27" s="31">
        <v>999</v>
      </c>
      <c r="G27" s="3"/>
    </row>
    <row r="28" spans="3:7" s="1" customFormat="1" ht="19.5" thickTop="1" thickBot="1" x14ac:dyDescent="0.25">
      <c r="C28" s="2"/>
      <c r="D28" s="151" t="s">
        <v>1278</v>
      </c>
      <c r="E28" s="152"/>
      <c r="G28" s="28"/>
    </row>
    <row r="29" spans="3:7" s="1" customFormat="1" ht="30.75" outlineLevel="1" thickTop="1" x14ac:dyDescent="0.25">
      <c r="C29" s="2"/>
      <c r="D29" s="13" t="s">
        <v>1279</v>
      </c>
      <c r="E29" s="111" t="s">
        <v>168</v>
      </c>
      <c r="G29" s="3"/>
    </row>
    <row r="30" spans="3:7" s="1" customFormat="1" ht="72" outlineLevel="1" x14ac:dyDescent="0.25">
      <c r="C30" s="2"/>
      <c r="D30" s="10" t="s">
        <v>1280</v>
      </c>
      <c r="E30" s="6" t="s">
        <v>186</v>
      </c>
      <c r="G30" s="3"/>
    </row>
    <row r="31" spans="3:7" s="1" customFormat="1" ht="60" outlineLevel="1" x14ac:dyDescent="0.25">
      <c r="C31" s="2"/>
      <c r="D31" s="10" t="s">
        <v>1281</v>
      </c>
      <c r="E31" s="6" t="s">
        <v>83</v>
      </c>
      <c r="G31" s="3"/>
    </row>
    <row r="32" spans="3:7" s="1" customFormat="1" ht="30" outlineLevel="1" x14ac:dyDescent="0.25">
      <c r="C32" s="2"/>
      <c r="D32" s="10" t="s">
        <v>1282</v>
      </c>
      <c r="E32" s="6" t="s">
        <v>42</v>
      </c>
      <c r="G32" s="3"/>
    </row>
    <row r="33" spans="3:7" s="1" customFormat="1" ht="30" outlineLevel="1" x14ac:dyDescent="0.25">
      <c r="C33" s="2"/>
      <c r="D33" s="10" t="s">
        <v>1283</v>
      </c>
      <c r="E33" s="6" t="s">
        <v>27</v>
      </c>
      <c r="G33" s="3"/>
    </row>
    <row r="34" spans="3:7" s="1" customFormat="1" ht="57.75" outlineLevel="1" thickBot="1" x14ac:dyDescent="0.25">
      <c r="C34" s="2"/>
      <c r="D34" s="16" t="s">
        <v>1284</v>
      </c>
      <c r="E34" s="7" t="s">
        <v>187</v>
      </c>
      <c r="G34" s="3"/>
    </row>
    <row r="35" spans="3:7" s="1" customFormat="1" ht="19.5" thickTop="1" thickBot="1" x14ac:dyDescent="0.25">
      <c r="C35" s="2"/>
      <c r="D35" s="151" t="s">
        <v>1285</v>
      </c>
      <c r="E35" s="152"/>
      <c r="G35" s="3"/>
    </row>
    <row r="36" spans="3:7" s="1" customFormat="1" ht="15.75" outlineLevel="1" thickTop="1" x14ac:dyDescent="0.25">
      <c r="C36" s="2"/>
      <c r="D36" s="13" t="s">
        <v>1286</v>
      </c>
      <c r="E36" s="4" t="s">
        <v>22</v>
      </c>
      <c r="G36" s="3"/>
    </row>
    <row r="37" spans="3:7" s="1" customFormat="1" ht="15" outlineLevel="1" x14ac:dyDescent="0.25">
      <c r="C37" s="2"/>
      <c r="D37" s="10" t="s">
        <v>1287</v>
      </c>
      <c r="E37" s="6" t="s">
        <v>22</v>
      </c>
      <c r="G37" s="3"/>
    </row>
    <row r="38" spans="3:7" s="1" customFormat="1" ht="29.25" outlineLevel="1" x14ac:dyDescent="0.25">
      <c r="C38" s="2"/>
      <c r="D38" s="10" t="s">
        <v>1288</v>
      </c>
      <c r="E38" s="6" t="s">
        <v>161</v>
      </c>
      <c r="G38" s="3"/>
    </row>
    <row r="39" spans="3:7" s="1" customFormat="1" ht="15" outlineLevel="1" x14ac:dyDescent="0.25">
      <c r="C39" s="2"/>
      <c r="D39" s="10" t="s">
        <v>1289</v>
      </c>
      <c r="E39" s="6" t="s">
        <v>30</v>
      </c>
      <c r="G39" s="3"/>
    </row>
    <row r="40" spans="3:7" s="1" customFormat="1" ht="45.75" outlineLevel="1" thickBot="1" x14ac:dyDescent="0.3">
      <c r="C40" s="2"/>
      <c r="D40" s="12" t="s">
        <v>1290</v>
      </c>
      <c r="E40" s="7" t="s">
        <v>27</v>
      </c>
      <c r="G40" s="3"/>
    </row>
    <row r="41" spans="3:7" s="1" customFormat="1" ht="19.5" thickTop="1" thickBot="1" x14ac:dyDescent="0.25">
      <c r="C41" s="2"/>
      <c r="D41" s="151" t="s">
        <v>1291</v>
      </c>
      <c r="E41" s="152"/>
      <c r="G41" s="3"/>
    </row>
    <row r="42" spans="3:7" s="1" customFormat="1" ht="15.75" outlineLevel="1" thickTop="1" x14ac:dyDescent="0.25">
      <c r="C42" s="2"/>
      <c r="D42" s="13" t="s">
        <v>1292</v>
      </c>
      <c r="E42" s="4" t="s">
        <v>22</v>
      </c>
      <c r="G42" s="3"/>
    </row>
    <row r="43" spans="3:7" s="1" customFormat="1" ht="15" outlineLevel="1" x14ac:dyDescent="0.25">
      <c r="C43" s="2"/>
      <c r="D43" s="10" t="s">
        <v>1293</v>
      </c>
      <c r="E43" s="6" t="s">
        <v>22</v>
      </c>
      <c r="G43" s="3"/>
    </row>
    <row r="44" spans="3:7" s="1" customFormat="1" ht="15" outlineLevel="1" x14ac:dyDescent="0.25">
      <c r="C44" s="2"/>
      <c r="D44" s="10" t="s">
        <v>1294</v>
      </c>
      <c r="E44" s="6" t="s">
        <v>33</v>
      </c>
      <c r="G44" s="3"/>
    </row>
    <row r="45" spans="3:7" s="1" customFormat="1" ht="30.75" outlineLevel="1" thickBot="1" x14ac:dyDescent="0.3">
      <c r="C45" s="2"/>
      <c r="D45" s="12" t="s">
        <v>1295</v>
      </c>
      <c r="E45" s="7" t="s">
        <v>34</v>
      </c>
      <c r="G45" s="3"/>
    </row>
    <row r="46" spans="3:7" s="1" customFormat="1" ht="19.5" thickTop="1" thickBot="1" x14ac:dyDescent="0.25">
      <c r="C46" s="2"/>
      <c r="D46" s="151" t="s">
        <v>1296</v>
      </c>
      <c r="E46" s="152"/>
      <c r="G46" s="3"/>
    </row>
    <row r="47" spans="3:7" s="1" customFormat="1" ht="15.75" outlineLevel="1" thickTop="1" x14ac:dyDescent="0.25">
      <c r="C47" s="2"/>
      <c r="D47" s="13" t="s">
        <v>1297</v>
      </c>
      <c r="E47" s="4" t="s">
        <v>22</v>
      </c>
      <c r="G47" s="3"/>
    </row>
    <row r="48" spans="3:7" s="1" customFormat="1" ht="15.75" outlineLevel="1" thickBot="1" x14ac:dyDescent="0.3">
      <c r="C48" s="2"/>
      <c r="D48" s="12" t="s">
        <v>114</v>
      </c>
      <c r="E48" s="7" t="s">
        <v>22</v>
      </c>
      <c r="G48" s="3"/>
    </row>
    <row r="49" spans="3:7" s="1" customFormat="1" ht="19.5" thickTop="1" thickBot="1" x14ac:dyDescent="0.25">
      <c r="C49" s="2"/>
      <c r="D49" s="151" t="s">
        <v>1298</v>
      </c>
      <c r="E49" s="152"/>
      <c r="G49" s="3"/>
    </row>
    <row r="50" spans="3:7" s="1" customFormat="1" ht="30.75" outlineLevel="1" thickTop="1" x14ac:dyDescent="0.25">
      <c r="C50" s="2"/>
      <c r="D50" s="13" t="s">
        <v>1112</v>
      </c>
      <c r="E50" s="4" t="s">
        <v>22</v>
      </c>
      <c r="G50" s="3"/>
    </row>
    <row r="51" spans="3:7" s="1" customFormat="1" ht="30.75" outlineLevel="1" thickBot="1" x14ac:dyDescent="0.3">
      <c r="C51" s="2"/>
      <c r="D51" s="12" t="s">
        <v>1299</v>
      </c>
      <c r="E51" s="7" t="s">
        <v>22</v>
      </c>
      <c r="G51" s="3"/>
    </row>
    <row r="52" spans="3:7" s="1" customFormat="1" ht="19.5" thickTop="1" thickBot="1" x14ac:dyDescent="0.25">
      <c r="C52" s="2"/>
      <c r="D52" s="151" t="s">
        <v>1300</v>
      </c>
      <c r="E52" s="152"/>
      <c r="G52" s="3"/>
    </row>
    <row r="53" spans="3:7" s="1" customFormat="1" ht="30.75" outlineLevel="1" thickTop="1" x14ac:dyDescent="0.25">
      <c r="C53" s="2"/>
      <c r="D53" s="13" t="s">
        <v>1301</v>
      </c>
      <c r="E53" s="4" t="s">
        <v>33</v>
      </c>
      <c r="G53" s="3"/>
    </row>
    <row r="54" spans="3:7" s="1" customFormat="1" outlineLevel="1" x14ac:dyDescent="0.2">
      <c r="C54" s="2"/>
      <c r="D54" s="15" t="s">
        <v>1302</v>
      </c>
      <c r="E54" s="27" t="s">
        <v>22</v>
      </c>
      <c r="G54" s="3"/>
    </row>
    <row r="55" spans="3:7" s="1" customFormat="1" outlineLevel="1" x14ac:dyDescent="0.2">
      <c r="C55" s="2"/>
      <c r="D55" s="15" t="s">
        <v>1303</v>
      </c>
      <c r="E55" s="27" t="s">
        <v>33</v>
      </c>
      <c r="G55" s="3"/>
    </row>
    <row r="56" spans="3:7" s="1" customFormat="1" outlineLevel="1" x14ac:dyDescent="0.2">
      <c r="C56" s="2"/>
      <c r="D56" s="15" t="s">
        <v>1304</v>
      </c>
      <c r="E56" s="27" t="s">
        <v>22</v>
      </c>
      <c r="G56" s="3"/>
    </row>
    <row r="57" spans="3:7" s="1" customFormat="1" ht="28.5" outlineLevel="1" x14ac:dyDescent="0.2">
      <c r="C57" s="2"/>
      <c r="D57" s="15" t="s">
        <v>1305</v>
      </c>
      <c r="E57" s="27" t="s">
        <v>32</v>
      </c>
      <c r="G57" s="3"/>
    </row>
    <row r="58" spans="3:7" s="1" customFormat="1" ht="29.25" outlineLevel="1" thickBot="1" x14ac:dyDescent="0.25">
      <c r="C58" s="2"/>
      <c r="D58" s="16" t="s">
        <v>1306</v>
      </c>
      <c r="E58" s="91" t="s">
        <v>1417</v>
      </c>
      <c r="G58" s="3"/>
    </row>
    <row r="59" spans="3:7" s="1" customFormat="1" ht="19.5" thickTop="1" thickBot="1" x14ac:dyDescent="0.25">
      <c r="C59" s="2"/>
      <c r="D59" s="151" t="s">
        <v>1307</v>
      </c>
      <c r="E59" s="152"/>
      <c r="G59" s="3"/>
    </row>
    <row r="60" spans="3:7" s="1" customFormat="1" ht="16.5" thickTop="1" thickBot="1" x14ac:dyDescent="0.3">
      <c r="C60" s="2"/>
      <c r="D60" s="46"/>
      <c r="E60" s="47" t="s">
        <v>1418</v>
      </c>
      <c r="G60" s="3"/>
    </row>
    <row r="61" spans="3:7" s="1" customFormat="1" ht="15.75" thickTop="1" thickBot="1" x14ac:dyDescent="0.25">
      <c r="C61" s="2"/>
      <c r="D61" s="2"/>
      <c r="E61" s="8"/>
      <c r="G61" s="3"/>
    </row>
    <row r="62" spans="3:7" s="1" customFormat="1" ht="21.75" thickTop="1" thickBot="1" x14ac:dyDescent="0.35">
      <c r="C62" s="2"/>
      <c r="D62" s="145" t="s">
        <v>1308</v>
      </c>
      <c r="E62" s="146"/>
      <c r="G62" s="3"/>
    </row>
    <row r="63" spans="3:7" s="1" customFormat="1" ht="19.5" thickTop="1" thickBot="1" x14ac:dyDescent="0.25">
      <c r="C63" s="2"/>
      <c r="D63" s="151" t="s">
        <v>1309</v>
      </c>
      <c r="E63" s="152"/>
      <c r="G63" s="3"/>
    </row>
    <row r="64" spans="3:7" s="1" customFormat="1" ht="30.75" outlineLevel="1" thickTop="1" x14ac:dyDescent="0.25">
      <c r="C64" s="2"/>
      <c r="D64" s="13" t="s">
        <v>290</v>
      </c>
      <c r="E64" s="4" t="s">
        <v>22</v>
      </c>
      <c r="F64" s="18"/>
      <c r="G64" s="3"/>
    </row>
    <row r="65" spans="3:7" s="1" customFormat="1" ht="15.75" outlineLevel="1" thickBot="1" x14ac:dyDescent="0.3">
      <c r="C65" s="2"/>
      <c r="D65" s="12" t="s">
        <v>1310</v>
      </c>
      <c r="E65" s="7" t="s">
        <v>72</v>
      </c>
      <c r="G65" s="3"/>
    </row>
    <row r="66" spans="3:7" s="1" customFormat="1" ht="19.5" thickTop="1" thickBot="1" x14ac:dyDescent="0.25">
      <c r="C66" s="2"/>
      <c r="D66" s="151" t="s">
        <v>1311</v>
      </c>
      <c r="E66" s="152"/>
      <c r="G66" s="3"/>
    </row>
    <row r="67" spans="3:7" s="1" customFormat="1" ht="15.75" outlineLevel="1" thickTop="1" x14ac:dyDescent="0.25">
      <c r="C67" s="2"/>
      <c r="D67" s="13" t="s">
        <v>1312</v>
      </c>
      <c r="E67" s="4" t="s">
        <v>72</v>
      </c>
      <c r="G67" s="3"/>
    </row>
    <row r="68" spans="3:7" s="1" customFormat="1" ht="15" outlineLevel="1" x14ac:dyDescent="0.25">
      <c r="C68" s="2"/>
      <c r="D68" s="10" t="s">
        <v>1313</v>
      </c>
      <c r="E68" s="6" t="s">
        <v>22</v>
      </c>
      <c r="G68" s="3"/>
    </row>
    <row r="69" spans="3:7" s="1" customFormat="1" ht="30.75" outlineLevel="1" thickBot="1" x14ac:dyDescent="0.3">
      <c r="C69" s="2"/>
      <c r="D69" s="12" t="s">
        <v>1314</v>
      </c>
      <c r="E69" s="7" t="s">
        <v>22</v>
      </c>
      <c r="G69" s="3"/>
    </row>
    <row r="70" spans="3:7" s="1" customFormat="1" ht="15.75" thickTop="1" thickBot="1" x14ac:dyDescent="0.25">
      <c r="C70" s="2"/>
      <c r="D70" s="2"/>
      <c r="E70" s="8"/>
      <c r="G70" s="3"/>
    </row>
    <row r="71" spans="3:7" s="1" customFormat="1" ht="21.75" thickTop="1" thickBot="1" x14ac:dyDescent="0.35">
      <c r="C71" s="2"/>
      <c r="D71" s="145" t="s">
        <v>1315</v>
      </c>
      <c r="E71" s="146"/>
      <c r="G71" s="3"/>
    </row>
    <row r="72" spans="3:7" s="1" customFormat="1" ht="44.25" outlineLevel="1" thickTop="1" x14ac:dyDescent="0.25">
      <c r="C72" s="2"/>
      <c r="D72" s="13" t="s">
        <v>1316</v>
      </c>
      <c r="E72" s="4" t="s">
        <v>20</v>
      </c>
      <c r="G72" s="3"/>
    </row>
    <row r="73" spans="3:7" s="1" customFormat="1" ht="30" outlineLevel="1" x14ac:dyDescent="0.25">
      <c r="C73" s="2"/>
      <c r="D73" s="10" t="s">
        <v>1317</v>
      </c>
      <c r="E73" s="6" t="s">
        <v>123</v>
      </c>
      <c r="G73" s="3"/>
    </row>
    <row r="74" spans="3:7" s="1" customFormat="1" ht="30" outlineLevel="1" x14ac:dyDescent="0.25">
      <c r="C74" s="2"/>
      <c r="D74" s="10" t="s">
        <v>1318</v>
      </c>
      <c r="E74" s="6" t="s">
        <v>176</v>
      </c>
      <c r="G74" s="3"/>
    </row>
    <row r="75" spans="3:7" s="1" customFormat="1" ht="57.75" outlineLevel="1" x14ac:dyDescent="0.25">
      <c r="C75" s="2"/>
      <c r="D75" s="10" t="s">
        <v>1319</v>
      </c>
      <c r="E75" s="6" t="s">
        <v>71</v>
      </c>
      <c r="G75" s="3"/>
    </row>
    <row r="76" spans="3:7" s="1" customFormat="1" ht="30" outlineLevel="1" x14ac:dyDescent="0.25">
      <c r="C76" s="2"/>
      <c r="D76" s="10" t="s">
        <v>1320</v>
      </c>
      <c r="E76" s="6" t="s">
        <v>1419</v>
      </c>
      <c r="G76" s="157"/>
    </row>
    <row r="77" spans="3:7" s="1" customFormat="1" ht="29.25" outlineLevel="1" thickBot="1" x14ac:dyDescent="0.25">
      <c r="C77" s="2"/>
      <c r="D77" s="44" t="s">
        <v>1321</v>
      </c>
      <c r="E77" s="45" t="s">
        <v>158</v>
      </c>
      <c r="G77" s="157"/>
    </row>
    <row r="78" spans="3:7" s="1" customFormat="1" ht="19.5" thickTop="1" thickBot="1" x14ac:dyDescent="0.25">
      <c r="C78" s="2"/>
      <c r="D78" s="151" t="s">
        <v>1322</v>
      </c>
      <c r="E78" s="152"/>
      <c r="G78" s="3"/>
    </row>
    <row r="79" spans="3:7" s="1" customFormat="1" ht="15.75" outlineLevel="1" thickTop="1" x14ac:dyDescent="0.25">
      <c r="C79" s="2"/>
      <c r="D79" s="13" t="s">
        <v>1323</v>
      </c>
      <c r="E79" s="4" t="s">
        <v>109</v>
      </c>
      <c r="G79" s="3"/>
    </row>
    <row r="80" spans="3:7" s="1" customFormat="1" ht="42.75" outlineLevel="1" x14ac:dyDescent="0.2">
      <c r="C80" s="2"/>
      <c r="D80" s="15" t="s">
        <v>1324</v>
      </c>
      <c r="E80" s="27" t="s">
        <v>159</v>
      </c>
      <c r="G80" s="3"/>
    </row>
    <row r="81" spans="3:7" s="1" customFormat="1" ht="15.75" outlineLevel="1" thickBot="1" x14ac:dyDescent="0.3">
      <c r="C81" s="2"/>
      <c r="D81" s="12" t="s">
        <v>1325</v>
      </c>
      <c r="E81" s="56" t="s">
        <v>160</v>
      </c>
      <c r="G81" s="3"/>
    </row>
    <row r="82" spans="3:7" s="1" customFormat="1" ht="19.5" thickTop="1" thickBot="1" x14ac:dyDescent="0.25">
      <c r="C82" s="2"/>
      <c r="D82" s="151" t="s">
        <v>1326</v>
      </c>
      <c r="E82" s="152"/>
      <c r="G82" s="28"/>
    </row>
    <row r="83" spans="3:7" s="1" customFormat="1" ht="30.75" outlineLevel="1" thickTop="1" x14ac:dyDescent="0.25">
      <c r="C83" s="2"/>
      <c r="D83" s="13" t="s">
        <v>1327</v>
      </c>
      <c r="E83" s="4" t="s">
        <v>22</v>
      </c>
      <c r="G83" s="3"/>
    </row>
    <row r="84" spans="3:7" s="1" customFormat="1" ht="30" outlineLevel="1" x14ac:dyDescent="0.25">
      <c r="C84" s="2"/>
      <c r="D84" s="10" t="s">
        <v>1328</v>
      </c>
      <c r="E84" s="6" t="s">
        <v>22</v>
      </c>
      <c r="G84" s="3"/>
    </row>
    <row r="85" spans="3:7" s="1" customFormat="1" ht="60" outlineLevel="1" x14ac:dyDescent="0.25">
      <c r="C85" s="2"/>
      <c r="D85" s="10" t="s">
        <v>1329</v>
      </c>
      <c r="E85" s="6" t="s">
        <v>22</v>
      </c>
      <c r="G85" s="3"/>
    </row>
    <row r="86" spans="3:7" s="1" customFormat="1" ht="30" outlineLevel="1" x14ac:dyDescent="0.25">
      <c r="C86" s="2"/>
      <c r="D86" s="10" t="s">
        <v>1330</v>
      </c>
      <c r="E86" s="6" t="s">
        <v>72</v>
      </c>
      <c r="G86" s="3"/>
    </row>
    <row r="87" spans="3:7" s="1" customFormat="1" ht="30.75" outlineLevel="1" thickBot="1" x14ac:dyDescent="0.3">
      <c r="C87" s="2"/>
      <c r="D87" s="12" t="s">
        <v>1331</v>
      </c>
      <c r="E87" s="7" t="s">
        <v>33</v>
      </c>
      <c r="G87" s="3"/>
    </row>
    <row r="88" spans="3:7" s="1" customFormat="1" ht="19.5" thickTop="1" thickBot="1" x14ac:dyDescent="0.25">
      <c r="C88" s="2"/>
      <c r="D88" s="151" t="s">
        <v>1332</v>
      </c>
      <c r="E88" s="152"/>
      <c r="G88" s="3"/>
    </row>
    <row r="89" spans="3:7" s="1" customFormat="1" ht="44.25" outlineLevel="1" thickTop="1" x14ac:dyDescent="0.25">
      <c r="C89" s="2"/>
      <c r="D89" s="13" t="s">
        <v>1333</v>
      </c>
      <c r="E89" s="4" t="s">
        <v>20</v>
      </c>
      <c r="G89" s="3"/>
    </row>
    <row r="90" spans="3:7" s="1" customFormat="1" ht="15" outlineLevel="1" x14ac:dyDescent="0.25">
      <c r="C90" s="2"/>
      <c r="D90" s="10" t="s">
        <v>1334</v>
      </c>
      <c r="E90" s="6" t="s">
        <v>31</v>
      </c>
      <c r="G90" s="3"/>
    </row>
    <row r="91" spans="3:7" s="1" customFormat="1" ht="43.5" outlineLevel="1" x14ac:dyDescent="0.25">
      <c r="C91" s="2"/>
      <c r="D91" s="10" t="s">
        <v>1335</v>
      </c>
      <c r="E91" s="6" t="s">
        <v>20</v>
      </c>
      <c r="G91" s="3"/>
    </row>
    <row r="92" spans="3:7" s="1" customFormat="1" ht="30" outlineLevel="1" x14ac:dyDescent="0.25">
      <c r="C92" s="2"/>
      <c r="D92" s="10" t="s">
        <v>1332</v>
      </c>
      <c r="E92" s="6" t="s">
        <v>31</v>
      </c>
      <c r="G92" s="3"/>
    </row>
    <row r="93" spans="3:7" s="1" customFormat="1" ht="43.5" outlineLevel="1" thickBot="1" x14ac:dyDescent="0.25">
      <c r="C93" s="2"/>
      <c r="D93" s="20" t="s">
        <v>1271</v>
      </c>
      <c r="E93" s="14" t="s">
        <v>185</v>
      </c>
      <c r="G93" s="3"/>
    </row>
    <row r="94" spans="3:7" s="1" customFormat="1" ht="19.5" thickTop="1" thickBot="1" x14ac:dyDescent="0.25">
      <c r="C94" s="2"/>
      <c r="D94" s="151" t="s">
        <v>1336</v>
      </c>
      <c r="E94" s="152"/>
      <c r="G94" s="3"/>
    </row>
    <row r="95" spans="3:7" s="1" customFormat="1" ht="15.75" outlineLevel="1" thickTop="1" x14ac:dyDescent="0.25">
      <c r="C95" s="2"/>
      <c r="D95" s="13" t="s">
        <v>1337</v>
      </c>
      <c r="E95" s="4" t="s">
        <v>22</v>
      </c>
      <c r="G95" s="3"/>
    </row>
    <row r="96" spans="3:7" s="1" customFormat="1" ht="15" outlineLevel="1" x14ac:dyDescent="0.25">
      <c r="C96" s="2"/>
      <c r="D96" s="10" t="s">
        <v>1338</v>
      </c>
      <c r="E96" s="6" t="s">
        <v>33</v>
      </c>
      <c r="G96" s="3"/>
    </row>
    <row r="97" spans="3:7" s="1" customFormat="1" ht="15.75" outlineLevel="1" thickBot="1" x14ac:dyDescent="0.3">
      <c r="C97" s="2"/>
      <c r="D97" s="12" t="s">
        <v>1339</v>
      </c>
      <c r="E97" s="7" t="s">
        <v>34</v>
      </c>
      <c r="G97" s="3"/>
    </row>
    <row r="98" spans="3:7" s="1" customFormat="1" ht="15.75" thickTop="1" thickBot="1" x14ac:dyDescent="0.25">
      <c r="C98" s="2"/>
      <c r="D98" s="2"/>
      <c r="E98" s="8"/>
      <c r="G98" s="3"/>
    </row>
    <row r="99" spans="3:7" s="1" customFormat="1" ht="21.75" thickTop="1" thickBot="1" x14ac:dyDescent="0.35">
      <c r="C99" s="2"/>
      <c r="D99" s="145" t="s">
        <v>1340</v>
      </c>
      <c r="E99" s="146"/>
      <c r="G99" s="17"/>
    </row>
    <row r="100" spans="3:7" s="1" customFormat="1" ht="19.5" thickTop="1" thickBot="1" x14ac:dyDescent="0.25">
      <c r="C100" s="2"/>
      <c r="D100" s="151" t="s">
        <v>1341</v>
      </c>
      <c r="E100" s="152"/>
      <c r="G100" s="17"/>
    </row>
    <row r="101" spans="3:7" s="1" customFormat="1" ht="16.5" outlineLevel="1" thickTop="1" thickBot="1" x14ac:dyDescent="0.3">
      <c r="C101" s="2"/>
      <c r="D101" s="46" t="s">
        <v>1342</v>
      </c>
      <c r="E101" s="47" t="s">
        <v>72</v>
      </c>
      <c r="G101" s="3"/>
    </row>
    <row r="102" spans="3:7" s="1" customFormat="1" ht="19.5" thickTop="1" thickBot="1" x14ac:dyDescent="0.25">
      <c r="C102" s="2"/>
      <c r="D102" s="151" t="s">
        <v>1343</v>
      </c>
      <c r="E102" s="152"/>
      <c r="G102" s="3"/>
    </row>
    <row r="103" spans="3:7" s="1" customFormat="1" ht="15.75" outlineLevel="1" thickTop="1" x14ac:dyDescent="0.25">
      <c r="C103" s="2"/>
      <c r="D103" s="13" t="s">
        <v>1344</v>
      </c>
      <c r="E103" s="4" t="s">
        <v>72</v>
      </c>
      <c r="G103" s="3"/>
    </row>
    <row r="104" spans="3:7" s="1" customFormat="1" ht="45.75" outlineLevel="1" thickBot="1" x14ac:dyDescent="0.3">
      <c r="C104" s="2"/>
      <c r="D104" s="12" t="s">
        <v>1345</v>
      </c>
      <c r="E104" s="7" t="s">
        <v>72</v>
      </c>
      <c r="G104" s="3"/>
    </row>
    <row r="105" spans="3:7" s="1" customFormat="1" ht="19.5" thickTop="1" thickBot="1" x14ac:dyDescent="0.25">
      <c r="C105" s="2"/>
      <c r="D105" s="151" t="s">
        <v>1307</v>
      </c>
      <c r="E105" s="152"/>
      <c r="G105" s="3"/>
    </row>
    <row r="106" spans="3:7" s="1" customFormat="1" ht="30.75" thickTop="1" thickBot="1" x14ac:dyDescent="0.3">
      <c r="C106" s="2"/>
      <c r="D106" s="46"/>
      <c r="E106" s="47" t="s">
        <v>1420</v>
      </c>
      <c r="G106" s="3"/>
    </row>
    <row r="107" spans="3:7" s="1" customFormat="1" ht="15.75" thickTop="1" thickBot="1" x14ac:dyDescent="0.25">
      <c r="C107" s="2"/>
      <c r="D107" s="2"/>
      <c r="E107" s="8"/>
      <c r="G107" s="3"/>
    </row>
    <row r="108" spans="3:7" s="1" customFormat="1" ht="21.75" thickTop="1" thickBot="1" x14ac:dyDescent="0.35">
      <c r="C108" s="2"/>
      <c r="D108" s="145" t="s">
        <v>1346</v>
      </c>
      <c r="E108" s="146"/>
      <c r="G108" s="3"/>
    </row>
    <row r="109" spans="3:7" s="1" customFormat="1" ht="19.5" thickTop="1" thickBot="1" x14ac:dyDescent="0.25">
      <c r="C109" s="2"/>
      <c r="D109" s="151" t="s">
        <v>1347</v>
      </c>
      <c r="E109" s="152"/>
      <c r="G109" s="3"/>
    </row>
    <row r="110" spans="3:7" s="1" customFormat="1" ht="105.75" outlineLevel="1" thickTop="1" x14ac:dyDescent="0.25">
      <c r="C110" s="2"/>
      <c r="D110" s="13" t="s">
        <v>1348</v>
      </c>
      <c r="E110" s="4" t="s">
        <v>22</v>
      </c>
      <c r="G110" s="3"/>
    </row>
    <row r="111" spans="3:7" s="1" customFormat="1" ht="90.75" outlineLevel="1" thickBot="1" x14ac:dyDescent="0.3">
      <c r="C111" s="2"/>
      <c r="D111" s="12" t="s">
        <v>1349</v>
      </c>
      <c r="E111" s="7" t="s">
        <v>22</v>
      </c>
      <c r="G111" s="3"/>
    </row>
    <row r="112" spans="3:7" s="1" customFormat="1" ht="19.5" thickTop="1" thickBot="1" x14ac:dyDescent="0.25">
      <c r="C112" s="2"/>
      <c r="D112" s="151" t="s">
        <v>1379</v>
      </c>
      <c r="E112" s="152"/>
      <c r="G112" s="3"/>
    </row>
    <row r="113" spans="3:7" s="1" customFormat="1" ht="45.75" outlineLevel="1" thickTop="1" x14ac:dyDescent="0.25">
      <c r="C113" s="2"/>
      <c r="D113" s="13" t="s">
        <v>1351</v>
      </c>
      <c r="E113" s="4" t="s">
        <v>22</v>
      </c>
      <c r="G113" s="3"/>
    </row>
    <row r="114" spans="3:7" s="1" customFormat="1" ht="45.75" outlineLevel="1" thickBot="1" x14ac:dyDescent="0.3">
      <c r="C114" s="2"/>
      <c r="D114" s="12" t="s">
        <v>1352</v>
      </c>
      <c r="E114" s="7" t="s">
        <v>22</v>
      </c>
      <c r="G114" s="3"/>
    </row>
    <row r="115" spans="3:7" s="1" customFormat="1" ht="15.75" thickTop="1" thickBot="1" x14ac:dyDescent="0.25">
      <c r="C115" s="2"/>
      <c r="D115" s="2"/>
      <c r="E115" s="8"/>
      <c r="G115" s="3"/>
    </row>
    <row r="116" spans="3:7" s="1" customFormat="1" ht="29.25" thickTop="1" thickBot="1" x14ac:dyDescent="0.45">
      <c r="C116" s="2"/>
      <c r="D116" s="158" t="s">
        <v>1353</v>
      </c>
      <c r="E116" s="159"/>
      <c r="G116" s="3"/>
    </row>
    <row r="117" spans="3:7" s="1" customFormat="1" ht="19.5" thickTop="1" thickBot="1" x14ac:dyDescent="0.25">
      <c r="C117" s="2"/>
      <c r="D117" s="151" t="s">
        <v>1354</v>
      </c>
      <c r="E117" s="152"/>
      <c r="G117" s="3"/>
    </row>
    <row r="118" spans="3:7" s="1" customFormat="1" ht="30.75" outlineLevel="1" thickTop="1" x14ac:dyDescent="0.25">
      <c r="C118" s="2"/>
      <c r="D118" s="13" t="s">
        <v>1355</v>
      </c>
      <c r="E118" s="4" t="s">
        <v>84</v>
      </c>
      <c r="G118" s="3"/>
    </row>
    <row r="119" spans="3:7" s="1" customFormat="1" ht="15.75" outlineLevel="1" thickBot="1" x14ac:dyDescent="0.3">
      <c r="C119" s="2"/>
      <c r="D119" s="12" t="s">
        <v>1356</v>
      </c>
      <c r="E119" s="7" t="s">
        <v>169</v>
      </c>
      <c r="G119" s="3"/>
    </row>
    <row r="120" spans="3:7" s="1" customFormat="1" ht="19.5" thickTop="1" thickBot="1" x14ac:dyDescent="0.25">
      <c r="C120" s="2"/>
      <c r="D120" s="151" t="s">
        <v>1357</v>
      </c>
      <c r="E120" s="152"/>
      <c r="G120" s="3"/>
    </row>
    <row r="121" spans="3:7" s="1" customFormat="1" ht="43.5" outlineLevel="1" thickTop="1" x14ac:dyDescent="0.2">
      <c r="C121" s="2"/>
      <c r="D121" s="21" t="s">
        <v>1358</v>
      </c>
      <c r="E121" s="4" t="s">
        <v>1421</v>
      </c>
      <c r="G121" s="3"/>
    </row>
    <row r="122" spans="3:7" s="1" customFormat="1" ht="42.75" outlineLevel="1" x14ac:dyDescent="0.2">
      <c r="C122" s="2"/>
      <c r="D122" s="15" t="s">
        <v>1359</v>
      </c>
      <c r="E122" s="6" t="s">
        <v>1383</v>
      </c>
      <c r="G122" s="3"/>
    </row>
    <row r="123" spans="3:7" s="1" customFormat="1" ht="42.75" outlineLevel="1" x14ac:dyDescent="0.2">
      <c r="C123" s="2"/>
      <c r="D123" s="15" t="s">
        <v>1360</v>
      </c>
      <c r="E123" s="6" t="s">
        <v>1407</v>
      </c>
      <c r="G123" s="3"/>
    </row>
    <row r="124" spans="3:7" s="1" customFormat="1" ht="43.5" outlineLevel="1" thickBot="1" x14ac:dyDescent="0.25">
      <c r="C124" s="2"/>
      <c r="D124" s="16" t="s">
        <v>1361</v>
      </c>
      <c r="E124" s="7" t="s">
        <v>1407</v>
      </c>
      <c r="G124" s="3"/>
    </row>
    <row r="125" spans="3:7" s="1" customFormat="1" ht="15.75" thickTop="1" thickBot="1" x14ac:dyDescent="0.25">
      <c r="C125" s="2"/>
      <c r="D125" s="151" t="s">
        <v>1422</v>
      </c>
      <c r="E125" s="152" t="s">
        <v>170</v>
      </c>
      <c r="G125" s="3"/>
    </row>
    <row r="126" spans="3:7" s="1" customFormat="1" ht="15.75" outlineLevel="1" thickTop="1" x14ac:dyDescent="0.25">
      <c r="C126" s="2"/>
      <c r="D126" s="13" t="s">
        <v>1362</v>
      </c>
      <c r="E126" s="4" t="s">
        <v>47</v>
      </c>
      <c r="G126" s="3"/>
    </row>
    <row r="127" spans="3:7" s="1" customFormat="1" ht="200.25" outlineLevel="1" x14ac:dyDescent="0.25">
      <c r="C127" s="2"/>
      <c r="D127" s="10" t="s">
        <v>1363</v>
      </c>
      <c r="E127" s="6" t="s">
        <v>171</v>
      </c>
      <c r="G127" s="3"/>
    </row>
    <row r="128" spans="3:7" s="1" customFormat="1" ht="114.75" outlineLevel="1" x14ac:dyDescent="0.25">
      <c r="C128" s="2"/>
      <c r="D128" s="10" t="s">
        <v>1364</v>
      </c>
      <c r="E128" s="6" t="s">
        <v>172</v>
      </c>
      <c r="G128" s="3"/>
    </row>
    <row r="129" spans="3:7" s="1" customFormat="1" ht="30" outlineLevel="1" x14ac:dyDescent="0.25">
      <c r="C129" s="2"/>
      <c r="D129" s="10" t="s">
        <v>1365</v>
      </c>
      <c r="E129" s="19" t="s">
        <v>1423</v>
      </c>
      <c r="G129" s="3"/>
    </row>
    <row r="130" spans="3:7" s="1" customFormat="1" ht="42.75" outlineLevel="1" x14ac:dyDescent="0.2">
      <c r="C130" s="2"/>
      <c r="D130" s="9" t="s">
        <v>1271</v>
      </c>
      <c r="E130" s="11" t="s">
        <v>173</v>
      </c>
      <c r="G130" s="3"/>
    </row>
    <row r="131" spans="3:7" s="1" customFormat="1" ht="30" outlineLevel="1" x14ac:dyDescent="0.25">
      <c r="C131" s="2"/>
      <c r="D131" s="10" t="s">
        <v>1366</v>
      </c>
      <c r="E131" s="19" t="s">
        <v>1424</v>
      </c>
      <c r="G131" s="3"/>
    </row>
    <row r="132" spans="3:7" s="1" customFormat="1" ht="57" outlineLevel="1" x14ac:dyDescent="0.2">
      <c r="C132" s="2"/>
      <c r="D132" s="9" t="s">
        <v>1271</v>
      </c>
      <c r="E132" s="11" t="s">
        <v>174</v>
      </c>
      <c r="G132" s="3"/>
    </row>
    <row r="133" spans="3:7" s="1" customFormat="1" ht="15" outlineLevel="1" x14ac:dyDescent="0.25">
      <c r="C133" s="2"/>
      <c r="D133" s="97" t="s">
        <v>1367</v>
      </c>
      <c r="E133" s="6"/>
      <c r="G133" s="3"/>
    </row>
    <row r="134" spans="3:7" s="1" customFormat="1" outlineLevel="1" x14ac:dyDescent="0.2">
      <c r="C134" s="2"/>
      <c r="D134" s="15" t="s">
        <v>1368</v>
      </c>
      <c r="E134" s="19" t="s">
        <v>1402</v>
      </c>
      <c r="G134" s="3"/>
    </row>
    <row r="135" spans="3:7" s="1" customFormat="1" outlineLevel="1" x14ac:dyDescent="0.2">
      <c r="C135" s="2"/>
      <c r="D135" s="15" t="s">
        <v>1369</v>
      </c>
      <c r="E135" s="19" t="s">
        <v>61</v>
      </c>
      <c r="G135" s="3"/>
    </row>
    <row r="136" spans="3:7" s="1" customFormat="1" outlineLevel="1" x14ac:dyDescent="0.2">
      <c r="C136" s="2"/>
      <c r="D136" s="15" t="s">
        <v>1370</v>
      </c>
      <c r="E136" s="19" t="s">
        <v>61</v>
      </c>
      <c r="G136" s="3"/>
    </row>
    <row r="137" spans="3:7" s="1" customFormat="1" outlineLevel="1" x14ac:dyDescent="0.2">
      <c r="C137" s="2"/>
      <c r="D137" s="9" t="s">
        <v>1371</v>
      </c>
      <c r="E137" s="11" t="s">
        <v>175</v>
      </c>
      <c r="G137" s="3"/>
    </row>
    <row r="138" spans="3:7" s="1" customFormat="1" ht="30.75" outlineLevel="1" thickBot="1" x14ac:dyDescent="0.3">
      <c r="C138" s="2"/>
      <c r="D138" s="12" t="s">
        <v>1372</v>
      </c>
      <c r="E138" s="14">
        <v>0</v>
      </c>
      <c r="G138" s="3"/>
    </row>
    <row r="139" spans="3:7" s="1" customFormat="1" ht="15.75" thickTop="1" thickBot="1" x14ac:dyDescent="0.25">
      <c r="C139" s="2"/>
      <c r="D139" s="151" t="s">
        <v>1425</v>
      </c>
      <c r="E139" s="152" t="s">
        <v>177</v>
      </c>
      <c r="G139" s="3"/>
    </row>
    <row r="140" spans="3:7" s="1" customFormat="1" ht="15.75" outlineLevel="1" thickTop="1" x14ac:dyDescent="0.25">
      <c r="C140" s="2"/>
      <c r="D140" s="13" t="s">
        <v>1362</v>
      </c>
      <c r="E140" s="4" t="s">
        <v>178</v>
      </c>
      <c r="G140" s="3"/>
    </row>
    <row r="141" spans="3:7" s="1" customFormat="1" ht="186" outlineLevel="1" x14ac:dyDescent="0.25">
      <c r="C141" s="2"/>
      <c r="D141" s="10" t="s">
        <v>1363</v>
      </c>
      <c r="E141" s="6" t="s">
        <v>179</v>
      </c>
      <c r="G141" s="3"/>
    </row>
    <row r="142" spans="3:7" s="1" customFormat="1" ht="114.75" outlineLevel="1" x14ac:dyDescent="0.25">
      <c r="C142" s="2"/>
      <c r="D142" s="10" t="s">
        <v>1364</v>
      </c>
      <c r="E142" s="6" t="s">
        <v>172</v>
      </c>
      <c r="G142" s="3"/>
    </row>
    <row r="143" spans="3:7" s="1" customFormat="1" ht="30" outlineLevel="1" x14ac:dyDescent="0.25">
      <c r="C143" s="2"/>
      <c r="D143" s="10" t="s">
        <v>1365</v>
      </c>
      <c r="E143" s="19" t="s">
        <v>1426</v>
      </c>
      <c r="G143" s="3"/>
    </row>
    <row r="144" spans="3:7" s="1" customFormat="1" outlineLevel="1" x14ac:dyDescent="0.2">
      <c r="C144" s="2"/>
      <c r="D144" s="9" t="s">
        <v>1271</v>
      </c>
      <c r="E144" s="11" t="s">
        <v>180</v>
      </c>
      <c r="G144" s="3"/>
    </row>
    <row r="145" spans="3:7" s="1" customFormat="1" ht="30" outlineLevel="1" x14ac:dyDescent="0.25">
      <c r="C145" s="2"/>
      <c r="D145" s="10" t="s">
        <v>1366</v>
      </c>
      <c r="E145" s="19" t="s">
        <v>1427</v>
      </c>
      <c r="G145" s="3"/>
    </row>
    <row r="146" spans="3:7" s="1" customFormat="1" ht="28.5" outlineLevel="1" x14ac:dyDescent="0.2">
      <c r="C146" s="2"/>
      <c r="D146" s="9" t="s">
        <v>1271</v>
      </c>
      <c r="E146" s="11" t="s">
        <v>181</v>
      </c>
      <c r="G146" s="3"/>
    </row>
    <row r="147" spans="3:7" s="1" customFormat="1" ht="15" outlineLevel="1" x14ac:dyDescent="0.25">
      <c r="C147" s="2"/>
      <c r="D147" s="97" t="s">
        <v>1367</v>
      </c>
      <c r="E147" s="6"/>
      <c r="G147" s="3"/>
    </row>
    <row r="148" spans="3:7" s="1" customFormat="1" outlineLevel="1" x14ac:dyDescent="0.2">
      <c r="C148" s="2"/>
      <c r="D148" s="15" t="s">
        <v>1368</v>
      </c>
      <c r="E148" s="19" t="s">
        <v>1402</v>
      </c>
      <c r="G148" s="3"/>
    </row>
    <row r="149" spans="3:7" s="1" customFormat="1" outlineLevel="1" x14ac:dyDescent="0.2">
      <c r="C149" s="2"/>
      <c r="D149" s="15" t="s">
        <v>1369</v>
      </c>
      <c r="E149" s="19" t="s">
        <v>61</v>
      </c>
      <c r="G149" s="3"/>
    </row>
    <row r="150" spans="3:7" s="1" customFormat="1" outlineLevel="1" x14ac:dyDescent="0.2">
      <c r="C150" s="2"/>
      <c r="D150" s="15" t="s">
        <v>1370</v>
      </c>
      <c r="E150" s="19" t="s">
        <v>61</v>
      </c>
      <c r="G150" s="3"/>
    </row>
    <row r="151" spans="3:7" s="1" customFormat="1" outlineLevel="1" x14ac:dyDescent="0.2">
      <c r="C151" s="2"/>
      <c r="D151" s="9" t="s">
        <v>1371</v>
      </c>
      <c r="E151" s="11" t="s">
        <v>182</v>
      </c>
      <c r="G151" s="3"/>
    </row>
    <row r="152" spans="3:7" s="1" customFormat="1" ht="30.75" outlineLevel="1" thickBot="1" x14ac:dyDescent="0.3">
      <c r="C152" s="2"/>
      <c r="D152" s="12" t="s">
        <v>1372</v>
      </c>
      <c r="E152" s="14" t="s">
        <v>184</v>
      </c>
      <c r="G152" s="3"/>
    </row>
    <row r="153" spans="3:7" s="1" customFormat="1" ht="15" thickTop="1" x14ac:dyDescent="0.2">
      <c r="C153" s="2"/>
      <c r="D153" s="22"/>
      <c r="E153" s="23"/>
      <c r="G153" s="3"/>
    </row>
    <row r="159" spans="3:7" s="1" customFormat="1" x14ac:dyDescent="0.2">
      <c r="C159" s="2"/>
      <c r="D159" s="2"/>
      <c r="E159" s="8"/>
      <c r="G159" s="3"/>
    </row>
    <row r="160" spans="3:7" s="1" customFormat="1" x14ac:dyDescent="0.2">
      <c r="C160" s="2"/>
      <c r="D160" s="2"/>
      <c r="E160" s="8"/>
      <c r="G160" s="3"/>
    </row>
  </sheetData>
  <mergeCells count="33">
    <mergeCell ref="D120:E120"/>
    <mergeCell ref="D125:E125"/>
    <mergeCell ref="D139:E139"/>
    <mergeCell ref="D105:E105"/>
    <mergeCell ref="D108:E108"/>
    <mergeCell ref="D109:E109"/>
    <mergeCell ref="D112:E112"/>
    <mergeCell ref="D116:E116"/>
    <mergeCell ref="D117:E117"/>
    <mergeCell ref="D102:E102"/>
    <mergeCell ref="D62:E62"/>
    <mergeCell ref="D63:E63"/>
    <mergeCell ref="D66:E66"/>
    <mergeCell ref="D71:E71"/>
    <mergeCell ref="D82:E82"/>
    <mergeCell ref="D88:E88"/>
    <mergeCell ref="D94:E94"/>
    <mergeCell ref="D99:E99"/>
    <mergeCell ref="D100:E100"/>
    <mergeCell ref="G76:G77"/>
    <mergeCell ref="D78:E78"/>
    <mergeCell ref="D35:E35"/>
    <mergeCell ref="D41:E41"/>
    <mergeCell ref="D46:E46"/>
    <mergeCell ref="D49:E49"/>
    <mergeCell ref="D52:E52"/>
    <mergeCell ref="D59:E59"/>
    <mergeCell ref="D28:E28"/>
    <mergeCell ref="D2:E2"/>
    <mergeCell ref="D16:E16"/>
    <mergeCell ref="D17:E17"/>
    <mergeCell ref="D24:E24"/>
    <mergeCell ref="D25:E25"/>
  </mergeCells>
  <hyperlinks>
    <hyperlink ref="G1" location="Übersicht!A1" display="zurück zur Übersicht" xr:uid="{4FBD9CFA-CECD-4487-84C8-1F290E8571DD}"/>
  </hyperlinks>
  <pageMargins left="0.7" right="0.7" top="0.75" bottom="0.75" header="0.3" footer="0.3"/>
  <pageSetup paperSize="9" scale="46" orientation="portrait" verticalDpi="0" r:id="rId1"/>
  <rowBreaks count="2" manualBreakCount="2">
    <brk id="98" min="3" max="4" man="1"/>
    <brk id="115" min="3" max="4"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B965D7DB76904C47A88962C3D7C2D897" ma:contentTypeVersion="15" ma:contentTypeDescription="Ein neues Dokument erstellen." ma:contentTypeScope="" ma:versionID="9b12a9df29f3c44e2f16f6b5df9f9c5c">
  <xsd:schema xmlns:xsd="http://www.w3.org/2001/XMLSchema" xmlns:xs="http://www.w3.org/2001/XMLSchema" xmlns:p="http://schemas.microsoft.com/office/2006/metadata/properties" xmlns:ns2="a9bf01b5-c353-45b5-9935-f51094852823" xmlns:ns3="675f8536-6ec2-45b7-a853-df43709470fd" targetNamespace="http://schemas.microsoft.com/office/2006/metadata/properties" ma:root="true" ma:fieldsID="aad795139dac351e74daf432ae12078a" ns2:_="" ns3:_="">
    <xsd:import namespace="a9bf01b5-c353-45b5-9935-f51094852823"/>
    <xsd:import namespace="675f8536-6ec2-45b7-a853-df43709470fd"/>
    <xsd:element name="properties">
      <xsd:complexType>
        <xsd:sequence>
          <xsd:element name="documentManagement">
            <xsd:complexType>
              <xsd:all>
                <xsd:element ref="ns2:MediaServiceMetadata" minOccurs="0"/>
                <xsd:element ref="ns2:MediaServiceFastMetadata" minOccurs="0"/>
                <xsd:element ref="ns2:lcf76f155ced4ddcb4097134ff3c332f" minOccurs="0"/>
                <xsd:element ref="ns3:TaxCatchAll" minOccurs="0"/>
                <xsd:element ref="ns2:MediaServiceGenerationTime" minOccurs="0"/>
                <xsd:element ref="ns2:MediaServiceEventHashCode" minOccurs="0"/>
                <xsd:element ref="ns3:SharedWithUsers" minOccurs="0"/>
                <xsd:element ref="ns3:SharedWithDetails" minOccurs="0"/>
                <xsd:element ref="ns2:MediaServiceOCR" minOccurs="0"/>
                <xsd:element ref="ns2:MediaServiceDateTaken" minOccurs="0"/>
                <xsd:element ref="ns2:MediaServiceLocation" minOccurs="0"/>
                <xsd:element ref="ns2:MediaLengthInSecond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9bf01b5-c353-45b5-9935-f5109485282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1" nillable="true" ma:taxonomy="true" ma:internalName="lcf76f155ced4ddcb4097134ff3c332f" ma:taxonomyFieldName="MediaServiceImageTags" ma:displayName="Bildmarkierungen" ma:readOnly="false" ma:fieldId="{5cf76f15-5ced-4ddc-b409-7134ff3c332f}" ma:taxonomyMulti="true" ma:sspId="1483a60f-3d25-42ae-b010-69d7fed13709" ma:termSetId="09814cd3-568e-fe90-9814-8d621ff8fb84" ma:anchorId="fba54fb3-c3e1-fe81-a776-ca4b69148c4d" ma:open="true" ma:isKeyword="false">
      <xsd:complexType>
        <xsd:sequence>
          <xsd:element ref="pc:Terms" minOccurs="0" maxOccurs="1"/>
        </xsd:sequence>
      </xsd:complex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DateTaken" ma:index="18" nillable="true" ma:displayName="MediaServiceDateTaken" ma:hidden="true" ma:indexed="true" ma:internalName="MediaServiceDateTaken" ma:readOnly="true">
      <xsd:simpleType>
        <xsd:restriction base="dms:Text"/>
      </xsd:simpleType>
    </xsd:element>
    <xsd:element name="MediaServiceLocation" ma:index="19" nillable="true" ma:displayName="Location" ma:indexed="true" ma:internalName="MediaServiceLocatio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MediaServiceObjectDetectorVersions" ma:index="21" nillable="true" ma:displayName="MediaServiceObjectDetectorVersions" ma:hidden="true" ma:indexed="true" ma:internalName="MediaServiceObjectDetectorVersions"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675f8536-6ec2-45b7-a853-df43709470fd" elementFormDefault="qualified">
    <xsd:import namespace="http://schemas.microsoft.com/office/2006/documentManagement/types"/>
    <xsd:import namespace="http://schemas.microsoft.com/office/infopath/2007/PartnerControls"/>
    <xsd:element name="TaxCatchAll" ma:index="12" nillable="true" ma:displayName="Taxonomy Catch All Column" ma:hidden="true" ma:list="{60bd90e6-0f07-47ae-ab71-333bc4267902}" ma:internalName="TaxCatchAll" ma:showField="CatchAllData" ma:web="675f8536-6ec2-45b7-a853-df43709470fd">
      <xsd:complexType>
        <xsd:complexContent>
          <xsd:extension base="dms:MultiChoiceLookup">
            <xsd:sequence>
              <xsd:element name="Value" type="dms:Lookup" maxOccurs="unbounded" minOccurs="0" nillable="true"/>
            </xsd:sequence>
          </xsd:extension>
        </xsd:complexContent>
      </xsd:complexType>
    </xsd:element>
    <xsd:element name="SharedWithUsers" ma:index="15" nillable="true" ma:displayName="Freigegeben f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Freigegeben für -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a9bf01b5-c353-45b5-9935-f51094852823">
      <Terms xmlns="http://schemas.microsoft.com/office/infopath/2007/PartnerControls"/>
    </lcf76f155ced4ddcb4097134ff3c332f>
    <TaxCatchAll xmlns="675f8536-6ec2-45b7-a853-df43709470fd" xsi:nil="true"/>
  </documentManagement>
</p:properties>
</file>

<file path=customXml/itemProps1.xml><?xml version="1.0" encoding="utf-8"?>
<ds:datastoreItem xmlns:ds="http://schemas.openxmlformats.org/officeDocument/2006/customXml" ds:itemID="{D3E79E17-4010-4663-A369-5CC692FDE6F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9bf01b5-c353-45b5-9935-f51094852823"/>
    <ds:schemaRef ds:uri="675f8536-6ec2-45b7-a853-df43709470f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5A8813E7-0964-4787-B9EF-976A94D94B9C}">
  <ds:schemaRefs>
    <ds:schemaRef ds:uri="http://schemas.microsoft.com/sharepoint/v3/contenttype/forms"/>
  </ds:schemaRefs>
</ds:datastoreItem>
</file>

<file path=customXml/itemProps3.xml><?xml version="1.0" encoding="utf-8"?>
<ds:datastoreItem xmlns:ds="http://schemas.openxmlformats.org/officeDocument/2006/customXml" ds:itemID="{9518D3F8-0FA5-48BE-A8D7-5C803792C73A}">
  <ds:schemaRefs>
    <ds:schemaRef ds:uri="http://purl.org/dc/dcmitype/"/>
    <ds:schemaRef ds:uri="http://schemas.microsoft.com/office/2006/metadata/properties"/>
    <ds:schemaRef ds:uri="a9bf01b5-c353-45b5-9935-f51094852823"/>
    <ds:schemaRef ds:uri="http://schemas.microsoft.com/office/2006/documentManagement/types"/>
    <ds:schemaRef ds:uri="http://www.w3.org/XML/1998/namespace"/>
    <ds:schemaRef ds:uri="http://purl.org/dc/elements/1.1/"/>
    <ds:schemaRef ds:uri="http://schemas.microsoft.com/office/infopath/2007/PartnerControls"/>
    <ds:schemaRef ds:uri="http://schemas.openxmlformats.org/package/2006/metadata/core-properties"/>
    <ds:schemaRef ds:uri="675f8536-6ec2-45b7-a853-df43709470fd"/>
    <ds:schemaRef ds:uri="http://purl.org/dc/te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55</vt:i4>
      </vt:variant>
      <vt:variant>
        <vt:lpstr>Benannte Bereiche</vt:lpstr>
      </vt:variant>
      <vt:variant>
        <vt:i4>51</vt:i4>
      </vt:variant>
    </vt:vector>
  </HeadingPairs>
  <TitlesOfParts>
    <vt:vector size="106" baseType="lpstr">
      <vt:lpstr>Anleitung</vt:lpstr>
      <vt:lpstr>Daten_Vergleichsliste</vt:lpstr>
      <vt:lpstr>Übersicht</vt:lpstr>
      <vt:lpstr>Vergleichsliste</vt:lpstr>
      <vt:lpstr>AMP IT SA</vt:lpstr>
      <vt:lpstr>Arfos Mobility GmbH</vt:lpstr>
      <vt:lpstr>BKW Energie AG</vt:lpstr>
      <vt:lpstr>Blockstrom AG</vt:lpstr>
      <vt:lpstr>CKW Gebäudetechnik AG</vt:lpstr>
      <vt:lpstr>CLEMAP AG</vt:lpstr>
      <vt:lpstr>Climkit</vt:lpstr>
      <vt:lpstr>eCarUp AG</vt:lpstr>
      <vt:lpstr>Egon AG</vt:lpstr>
      <vt:lpstr>EKT AG</vt:lpstr>
      <vt:lpstr>EKZ</vt:lpstr>
      <vt:lpstr>Elektrizitätswerk Obwalden</vt:lpstr>
      <vt:lpstr>E-Man AG  Energie - Managment</vt:lpstr>
      <vt:lpstr>EnBAG</vt:lpstr>
      <vt:lpstr>Energie 360° AG</vt:lpstr>
      <vt:lpstr>Energie Seeland AG</vt:lpstr>
      <vt:lpstr>Energie Thun AG</vt:lpstr>
      <vt:lpstr>energie wasser luzern</vt:lpstr>
      <vt:lpstr>ennovatis Energiemanagement AG</vt:lpstr>
      <vt:lpstr>ewz</vt:lpstr>
      <vt:lpstr>Ferratec Technics AG</vt:lpstr>
      <vt:lpstr>Helion chargeON</vt:lpstr>
      <vt:lpstr>IBC Energie Wasser Chur</vt:lpstr>
      <vt:lpstr>IMOVAcharge AG</vt:lpstr>
      <vt:lpstr>INERA SA</vt:lpstr>
      <vt:lpstr>Invisia AG</vt:lpstr>
      <vt:lpstr>IWB</vt:lpstr>
      <vt:lpstr>Juice Technology AG</vt:lpstr>
      <vt:lpstr>Kantonales Elektrizitätswerk Ni</vt:lpstr>
      <vt:lpstr>Lynus AG</vt:lpstr>
      <vt:lpstr>Migrol AG</vt:lpstr>
      <vt:lpstr>MOVE Mobility AG</vt:lpstr>
      <vt:lpstr>NeoVac ATA AG</vt:lpstr>
      <vt:lpstr>NetZulg AG</vt:lpstr>
      <vt:lpstr>Novagrid AG</vt:lpstr>
      <vt:lpstr>Partino Mobile Energie AG</vt:lpstr>
      <vt:lpstr>PLUG'N ROLL AG</vt:lpstr>
      <vt:lpstr>reev GmbH</vt:lpstr>
      <vt:lpstr>Regio Energie Solothurn</vt:lpstr>
      <vt:lpstr>SAK St. Gallisch-Appenzellische</vt:lpstr>
      <vt:lpstr>SH POWER</vt:lpstr>
      <vt:lpstr>SINTIO AG</vt:lpstr>
      <vt:lpstr>Smart Energy Link AG</vt:lpstr>
      <vt:lpstr>Solar Manager AG</vt:lpstr>
      <vt:lpstr>Stadtwerke Gossau</vt:lpstr>
      <vt:lpstr>Swisscharge</vt:lpstr>
      <vt:lpstr>Techem (Schweiz) AG</vt:lpstr>
      <vt:lpstr>Thurplus</vt:lpstr>
      <vt:lpstr>Virtual Global Trading AG</vt:lpstr>
      <vt:lpstr>WWZ Energie AG</vt:lpstr>
      <vt:lpstr>zevvy AG</vt:lpstr>
      <vt:lpstr>'AMP IT SA'!Druckbereich</vt:lpstr>
      <vt:lpstr>'Arfos Mobility GmbH'!Druckbereich</vt:lpstr>
      <vt:lpstr>'BKW Energie AG'!Druckbereich</vt:lpstr>
      <vt:lpstr>'Blockstrom AG'!Druckbereich</vt:lpstr>
      <vt:lpstr>'CKW Gebäudetechnik AG'!Druckbereich</vt:lpstr>
      <vt:lpstr>'CLEMAP AG'!Druckbereich</vt:lpstr>
      <vt:lpstr>Climkit!Druckbereich</vt:lpstr>
      <vt:lpstr>'eCarUp AG'!Druckbereich</vt:lpstr>
      <vt:lpstr>'Egon AG'!Druckbereich</vt:lpstr>
      <vt:lpstr>'EKT AG'!Druckbereich</vt:lpstr>
      <vt:lpstr>EKZ!Druckbereich</vt:lpstr>
      <vt:lpstr>'Elektrizitätswerk Obwalden'!Druckbereich</vt:lpstr>
      <vt:lpstr>'E-Man AG  Energie - Managment'!Druckbereich</vt:lpstr>
      <vt:lpstr>EnBAG!Druckbereich</vt:lpstr>
      <vt:lpstr>'Energie 360° AG'!Druckbereich</vt:lpstr>
      <vt:lpstr>'Energie Seeland AG'!Druckbereich</vt:lpstr>
      <vt:lpstr>'Energie Thun AG'!Druckbereich</vt:lpstr>
      <vt:lpstr>'energie wasser luzern'!Druckbereich</vt:lpstr>
      <vt:lpstr>'ennovatis Energiemanagement AG'!Druckbereich</vt:lpstr>
      <vt:lpstr>ewz!Druckbereich</vt:lpstr>
      <vt:lpstr>'Ferratec Technics AG'!Druckbereich</vt:lpstr>
      <vt:lpstr>'Helion chargeON'!Druckbereich</vt:lpstr>
      <vt:lpstr>'IBC Energie Wasser Chur'!Druckbereich</vt:lpstr>
      <vt:lpstr>'IMOVAcharge AG'!Druckbereich</vt:lpstr>
      <vt:lpstr>'INERA SA'!Druckbereich</vt:lpstr>
      <vt:lpstr>'Invisia AG'!Druckbereich</vt:lpstr>
      <vt:lpstr>IWB!Druckbereich</vt:lpstr>
      <vt:lpstr>'Juice Technology AG'!Druckbereich</vt:lpstr>
      <vt:lpstr>'Kantonales Elektrizitätswerk Ni'!Druckbereich</vt:lpstr>
      <vt:lpstr>'Lynus AG'!Druckbereich</vt:lpstr>
      <vt:lpstr>'Migrol AG'!Druckbereich</vt:lpstr>
      <vt:lpstr>'MOVE Mobility AG'!Druckbereich</vt:lpstr>
      <vt:lpstr>'NeoVac ATA AG'!Druckbereich</vt:lpstr>
      <vt:lpstr>'NetZulg AG'!Druckbereich</vt:lpstr>
      <vt:lpstr>'Novagrid AG'!Druckbereich</vt:lpstr>
      <vt:lpstr>'Partino Mobile Energie AG'!Druckbereich</vt:lpstr>
      <vt:lpstr>'PLUG''N ROLL AG'!Druckbereich</vt:lpstr>
      <vt:lpstr>'reev GmbH'!Druckbereich</vt:lpstr>
      <vt:lpstr>'Regio Energie Solothurn'!Druckbereich</vt:lpstr>
      <vt:lpstr>'SAK St. Gallisch-Appenzellische'!Druckbereich</vt:lpstr>
      <vt:lpstr>'SH POWER'!Druckbereich</vt:lpstr>
      <vt:lpstr>'SINTIO AG'!Druckbereich</vt:lpstr>
      <vt:lpstr>'Smart Energy Link AG'!Druckbereich</vt:lpstr>
      <vt:lpstr>'Solar Manager AG'!Druckbereich</vt:lpstr>
      <vt:lpstr>'Stadtwerke Gossau'!Druckbereich</vt:lpstr>
      <vt:lpstr>Swisscharge!Druckbereich</vt:lpstr>
      <vt:lpstr>'Techem (Schweiz) AG'!Druckbereich</vt:lpstr>
      <vt:lpstr>Thurplus!Druckbereich</vt:lpstr>
      <vt:lpstr>'Virtual Global Trading AG'!Druckbereich</vt:lpstr>
      <vt:lpstr>'WWZ Energie AG'!Druckbereich</vt:lpstr>
      <vt:lpstr>'zevvy AG'!Druckbereich</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Marisa Timm</dc:creator>
  <cp:keywords/>
  <dc:description/>
  <cp:lastModifiedBy>Julian Barth</cp:lastModifiedBy>
  <cp:revision/>
  <dcterms:created xsi:type="dcterms:W3CDTF">2024-03-28T07:26:27Z</dcterms:created>
  <dcterms:modified xsi:type="dcterms:W3CDTF">2024-07-18T13:57:58Z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0x010100B965D7DB76904C47A88962C3D7C2D897</vt:lpwstr>
  </property>
  <property fmtid="{D5CDD505-2E9C-101B-9397-08002B2CF9AE}" pid="3" name="MediaServiceImageTags">
    <vt:lpwstr/>
  </property>
</Properties>
</file>