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AP\000 Personen\bat\EP2050+\Publikation Oktober 2022\EP2050+_Szenarienergebnisse_Details_Nachfragesektoren\"/>
    </mc:Choice>
  </mc:AlternateContent>
  <xr:revisionPtr revIDLastSave="0" documentId="13_ncr:1_{1D847C88-DB21-4E46-96AF-74C67924AD22}" xr6:coauthVersionLast="47" xr6:coauthVersionMax="47" xr10:uidLastSave="{00000000-0000-0000-0000-000000000000}"/>
  <bookViews>
    <workbookView xWindow="-28920" yWindow="-1095" windowWidth="29040" windowHeight="15840" tabRatio="835" xr2:uid="{00000000-000D-0000-FFFF-FFFF00000000}"/>
  </bookViews>
  <sheets>
    <sheet name="Titelblatt" sheetId="7" r:id="rId1"/>
    <sheet name="Inhaltsverzeichnis" sheetId="8" r:id="rId2"/>
    <sheet name="Abkürzungsverzeichnis" sheetId="9" r:id="rId3"/>
    <sheet name="01 Sanierung" sheetId="1" r:id="rId4"/>
    <sheet name="02 Beheizungsstruktur" sheetId="2" r:id="rId5"/>
    <sheet name="03 Nutzenergie RW" sheetId="6" r:id="rId6"/>
    <sheet name="04 EBF-Baualter" sheetId="4" r:id="rId7"/>
    <sheet name="05 Lüftungs- und Klimaanlagen" sheetId="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8" l="1"/>
  <c r="B41" i="8" l="1"/>
  <c r="B40" i="8"/>
  <c r="B39" i="8"/>
  <c r="B38" i="8"/>
  <c r="B37" i="8"/>
  <c r="B36" i="8"/>
  <c r="B35" i="8"/>
  <c r="B34" i="8"/>
  <c r="B33" i="8"/>
  <c r="B32" i="8"/>
  <c r="B29" i="8"/>
  <c r="B26" i="8"/>
  <c r="B25" i="8"/>
  <c r="B22" i="8"/>
  <c r="B21" i="8"/>
  <c r="B20" i="8"/>
  <c r="B19" i="8"/>
  <c r="B16" i="8"/>
  <c r="B15" i="8"/>
  <c r="B14" i="8"/>
  <c r="B13" i="8"/>
  <c r="B12" i="8"/>
  <c r="B11" i="8"/>
  <c r="BL151" i="3"/>
  <c r="BK151" i="3"/>
  <c r="BJ151" i="3"/>
  <c r="BI151" i="3"/>
  <c r="BH151" i="3"/>
  <c r="BG151" i="3"/>
  <c r="BF151" i="3"/>
  <c r="BE151" i="3"/>
  <c r="BD151" i="3"/>
  <c r="BC151" i="3"/>
  <c r="BB151" i="3"/>
  <c r="BA151" i="3"/>
  <c r="AZ151" i="3"/>
  <c r="AY151" i="3"/>
  <c r="AX151" i="3"/>
  <c r="AW151" i="3"/>
  <c r="AV151" i="3"/>
  <c r="AU151" i="3"/>
  <c r="AT151" i="3"/>
  <c r="AS151" i="3"/>
  <c r="AR151" i="3"/>
  <c r="AQ151" i="3"/>
  <c r="AP151" i="3"/>
  <c r="AO151" i="3"/>
  <c r="AN151" i="3"/>
  <c r="AM151" i="3"/>
  <c r="AL151" i="3"/>
  <c r="AK151" i="3"/>
  <c r="AJ151" i="3"/>
  <c r="AI151" i="3"/>
  <c r="AH151" i="3"/>
  <c r="AG151" i="3"/>
  <c r="AF151" i="3"/>
  <c r="AE151" i="3"/>
  <c r="AD151" i="3"/>
  <c r="AC151" i="3"/>
  <c r="AB151" i="3"/>
  <c r="AA151" i="3"/>
  <c r="Z151" i="3"/>
  <c r="Y151" i="3"/>
  <c r="X151" i="3"/>
  <c r="W151" i="3"/>
  <c r="V151" i="3"/>
  <c r="U151" i="3"/>
  <c r="T151" i="3"/>
  <c r="S151" i="3"/>
  <c r="R151" i="3"/>
  <c r="Q151" i="3"/>
  <c r="P151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BL150" i="3"/>
  <c r="BK150" i="3"/>
  <c r="BJ150" i="3"/>
  <c r="BI150" i="3"/>
  <c r="BH150" i="3"/>
  <c r="BG150" i="3"/>
  <c r="BF150" i="3"/>
  <c r="BE150" i="3"/>
  <c r="BD150" i="3"/>
  <c r="BC150" i="3"/>
  <c r="BB150" i="3"/>
  <c r="BA150" i="3"/>
  <c r="AZ150" i="3"/>
  <c r="AY150" i="3"/>
  <c r="AX150" i="3"/>
  <c r="AW150" i="3"/>
  <c r="AV150" i="3"/>
  <c r="AU150" i="3"/>
  <c r="AT150" i="3"/>
  <c r="AS150" i="3"/>
  <c r="AR150" i="3"/>
  <c r="AQ150" i="3"/>
  <c r="AP150" i="3"/>
  <c r="AO150" i="3"/>
  <c r="AN150" i="3"/>
  <c r="AM150" i="3"/>
  <c r="AL150" i="3"/>
  <c r="AK150" i="3"/>
  <c r="AJ150" i="3"/>
  <c r="AI150" i="3"/>
  <c r="AH150" i="3"/>
  <c r="AG150" i="3"/>
  <c r="AF150" i="3"/>
  <c r="AE150" i="3"/>
  <c r="AD150" i="3"/>
  <c r="AC150" i="3"/>
  <c r="AB150" i="3"/>
  <c r="AA150" i="3"/>
  <c r="Z150" i="3"/>
  <c r="Y150" i="3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BL149" i="3"/>
  <c r="BK149" i="3"/>
  <c r="BJ149" i="3"/>
  <c r="BI149" i="3"/>
  <c r="BH149" i="3"/>
  <c r="BG149" i="3"/>
  <c r="BF149" i="3"/>
  <c r="BE149" i="3"/>
  <c r="BD149" i="3"/>
  <c r="BC149" i="3"/>
  <c r="BB149" i="3"/>
  <c r="BA149" i="3"/>
  <c r="AZ149" i="3"/>
  <c r="AY149" i="3"/>
  <c r="AX149" i="3"/>
  <c r="AW149" i="3"/>
  <c r="AV149" i="3"/>
  <c r="AU149" i="3"/>
  <c r="AT149" i="3"/>
  <c r="AS149" i="3"/>
  <c r="AR149" i="3"/>
  <c r="AQ149" i="3"/>
  <c r="AP149" i="3"/>
  <c r="AO149" i="3"/>
  <c r="AN149" i="3"/>
  <c r="AM149" i="3"/>
  <c r="AL149" i="3"/>
  <c r="AK149" i="3"/>
  <c r="AJ149" i="3"/>
  <c r="AI149" i="3"/>
  <c r="AH149" i="3"/>
  <c r="AG149" i="3"/>
  <c r="AF149" i="3"/>
  <c r="AE149" i="3"/>
  <c r="AD149" i="3"/>
  <c r="AC149" i="3"/>
  <c r="AB149" i="3"/>
  <c r="AA149" i="3"/>
  <c r="Z149" i="3"/>
  <c r="Y149" i="3"/>
  <c r="X149" i="3"/>
  <c r="W149" i="3"/>
  <c r="V149" i="3"/>
  <c r="U149" i="3"/>
  <c r="T149" i="3"/>
  <c r="S149" i="3"/>
  <c r="R149" i="3"/>
  <c r="Q149" i="3"/>
  <c r="P149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BL148" i="3"/>
  <c r="BK148" i="3"/>
  <c r="BJ148" i="3"/>
  <c r="BI148" i="3"/>
  <c r="BH148" i="3"/>
  <c r="BG148" i="3"/>
  <c r="BF148" i="3"/>
  <c r="BE148" i="3"/>
  <c r="BD148" i="3"/>
  <c r="BC148" i="3"/>
  <c r="BB148" i="3"/>
  <c r="BA148" i="3"/>
  <c r="AZ148" i="3"/>
  <c r="AY148" i="3"/>
  <c r="AX148" i="3"/>
  <c r="AW148" i="3"/>
  <c r="AV148" i="3"/>
  <c r="AU148" i="3"/>
  <c r="AT148" i="3"/>
  <c r="AS148" i="3"/>
  <c r="AR148" i="3"/>
  <c r="AQ148" i="3"/>
  <c r="AP148" i="3"/>
  <c r="AO148" i="3"/>
  <c r="AN148" i="3"/>
  <c r="AM148" i="3"/>
  <c r="AL148" i="3"/>
  <c r="AK148" i="3"/>
  <c r="AJ148" i="3"/>
  <c r="AI148" i="3"/>
  <c r="AH148" i="3"/>
  <c r="AG148" i="3"/>
  <c r="AF148" i="3"/>
  <c r="AE148" i="3"/>
  <c r="AD148" i="3"/>
  <c r="AC148" i="3"/>
  <c r="AB148" i="3"/>
  <c r="AA148" i="3"/>
  <c r="Z148" i="3"/>
  <c r="Y148" i="3"/>
  <c r="X148" i="3"/>
  <c r="W148" i="3"/>
  <c r="V148" i="3"/>
  <c r="U148" i="3"/>
  <c r="T148" i="3"/>
  <c r="S148" i="3"/>
  <c r="R148" i="3"/>
  <c r="Q148" i="3"/>
  <c r="P148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BL147" i="3"/>
  <c r="BK147" i="3"/>
  <c r="BJ147" i="3"/>
  <c r="BI147" i="3"/>
  <c r="BH147" i="3"/>
  <c r="BG147" i="3"/>
  <c r="BF147" i="3"/>
  <c r="BE147" i="3"/>
  <c r="BD147" i="3"/>
  <c r="BC147" i="3"/>
  <c r="BB147" i="3"/>
  <c r="BA147" i="3"/>
  <c r="AZ147" i="3"/>
  <c r="AY147" i="3"/>
  <c r="AX147" i="3"/>
  <c r="AW147" i="3"/>
  <c r="AV147" i="3"/>
  <c r="AU147" i="3"/>
  <c r="AT147" i="3"/>
  <c r="AS147" i="3"/>
  <c r="AR147" i="3"/>
  <c r="AQ147" i="3"/>
  <c r="AP147" i="3"/>
  <c r="AO147" i="3"/>
  <c r="AN147" i="3"/>
  <c r="AM147" i="3"/>
  <c r="AL147" i="3"/>
  <c r="AK147" i="3"/>
  <c r="AJ147" i="3"/>
  <c r="AI147" i="3"/>
  <c r="AH147" i="3"/>
  <c r="AG147" i="3"/>
  <c r="AF147" i="3"/>
  <c r="AE147" i="3"/>
  <c r="AD147" i="3"/>
  <c r="AC147" i="3"/>
  <c r="AB147" i="3"/>
  <c r="AA147" i="3"/>
  <c r="Z147" i="3"/>
  <c r="Y147" i="3"/>
  <c r="X147" i="3"/>
  <c r="W147" i="3"/>
  <c r="V147" i="3"/>
  <c r="U147" i="3"/>
  <c r="T147" i="3"/>
  <c r="S147" i="3"/>
  <c r="R147" i="3"/>
  <c r="Q147" i="3"/>
  <c r="P147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BL146" i="3"/>
  <c r="BK146" i="3"/>
  <c r="BJ146" i="3"/>
  <c r="BI146" i="3"/>
  <c r="BH146" i="3"/>
  <c r="BG146" i="3"/>
  <c r="BF146" i="3"/>
  <c r="BE146" i="3"/>
  <c r="BD146" i="3"/>
  <c r="BC146" i="3"/>
  <c r="BB146" i="3"/>
  <c r="BA146" i="3"/>
  <c r="AZ146" i="3"/>
  <c r="AY146" i="3"/>
  <c r="AX146" i="3"/>
  <c r="AW146" i="3"/>
  <c r="AV146" i="3"/>
  <c r="AU146" i="3"/>
  <c r="AT146" i="3"/>
  <c r="AS146" i="3"/>
  <c r="AR146" i="3"/>
  <c r="AQ146" i="3"/>
  <c r="AP146" i="3"/>
  <c r="AO146" i="3"/>
  <c r="AN146" i="3"/>
  <c r="AM146" i="3"/>
  <c r="AL146" i="3"/>
  <c r="AK146" i="3"/>
  <c r="AJ146" i="3"/>
  <c r="AI146" i="3"/>
  <c r="AH146" i="3"/>
  <c r="AG146" i="3"/>
  <c r="AF146" i="3"/>
  <c r="AE146" i="3"/>
  <c r="AD146" i="3"/>
  <c r="AC146" i="3"/>
  <c r="AB146" i="3"/>
  <c r="AA146" i="3"/>
  <c r="Z146" i="3"/>
  <c r="Y146" i="3"/>
  <c r="X146" i="3"/>
  <c r="W146" i="3"/>
  <c r="V146" i="3"/>
  <c r="U146" i="3"/>
  <c r="T146" i="3"/>
  <c r="S146" i="3"/>
  <c r="R146" i="3"/>
  <c r="Q146" i="3"/>
  <c r="P146" i="3"/>
  <c r="O146" i="3"/>
  <c r="N146" i="3"/>
  <c r="M146" i="3"/>
  <c r="L146" i="3"/>
  <c r="K146" i="3"/>
  <c r="J146" i="3"/>
  <c r="I146" i="3"/>
  <c r="H146" i="3"/>
  <c r="G146" i="3"/>
  <c r="F146" i="3"/>
  <c r="E146" i="3"/>
  <c r="D146" i="3"/>
  <c r="BL145" i="3"/>
  <c r="BK145" i="3"/>
  <c r="BJ145" i="3"/>
  <c r="BI145" i="3"/>
  <c r="BH145" i="3"/>
  <c r="BG145" i="3"/>
  <c r="BF145" i="3"/>
  <c r="BE145" i="3"/>
  <c r="BD145" i="3"/>
  <c r="BC145" i="3"/>
  <c r="BB145" i="3"/>
  <c r="BA145" i="3"/>
  <c r="AZ145" i="3"/>
  <c r="AY145" i="3"/>
  <c r="AX145" i="3"/>
  <c r="AW145" i="3"/>
  <c r="AV145" i="3"/>
  <c r="AU145" i="3"/>
  <c r="AT145" i="3"/>
  <c r="AS145" i="3"/>
  <c r="AR145" i="3"/>
  <c r="AQ145" i="3"/>
  <c r="AP145" i="3"/>
  <c r="AO145" i="3"/>
  <c r="AN145" i="3"/>
  <c r="AM145" i="3"/>
  <c r="AL145" i="3"/>
  <c r="AK145" i="3"/>
  <c r="AJ145" i="3"/>
  <c r="AI145" i="3"/>
  <c r="AH145" i="3"/>
  <c r="AG145" i="3"/>
  <c r="AF145" i="3"/>
  <c r="AE145" i="3"/>
  <c r="AD145" i="3"/>
  <c r="AC145" i="3"/>
  <c r="AB145" i="3"/>
  <c r="AA145" i="3"/>
  <c r="Z145" i="3"/>
  <c r="Y145" i="3"/>
  <c r="X145" i="3"/>
  <c r="W145" i="3"/>
  <c r="V145" i="3"/>
  <c r="U145" i="3"/>
  <c r="T145" i="3"/>
  <c r="S145" i="3"/>
  <c r="R145" i="3"/>
  <c r="Q145" i="3"/>
  <c r="P145" i="3"/>
  <c r="O145" i="3"/>
  <c r="N145" i="3"/>
  <c r="M145" i="3"/>
  <c r="L145" i="3"/>
  <c r="K145" i="3"/>
  <c r="J145" i="3"/>
  <c r="I145" i="3"/>
  <c r="H145" i="3"/>
  <c r="G145" i="3"/>
  <c r="F145" i="3"/>
  <c r="E145" i="3"/>
  <c r="D145" i="3"/>
  <c r="BL144" i="3"/>
  <c r="BK144" i="3"/>
  <c r="BJ144" i="3"/>
  <c r="BI144" i="3"/>
  <c r="BH144" i="3"/>
  <c r="BG144" i="3"/>
  <c r="BF144" i="3"/>
  <c r="BE144" i="3"/>
  <c r="BD144" i="3"/>
  <c r="BC144" i="3"/>
  <c r="BB144" i="3"/>
  <c r="BA144" i="3"/>
  <c r="AZ144" i="3"/>
  <c r="AY144" i="3"/>
  <c r="AX144" i="3"/>
  <c r="AW144" i="3"/>
  <c r="AV144" i="3"/>
  <c r="AU144" i="3"/>
  <c r="AT144" i="3"/>
  <c r="AS144" i="3"/>
  <c r="AR144" i="3"/>
  <c r="AQ144" i="3"/>
  <c r="AP144" i="3"/>
  <c r="AO144" i="3"/>
  <c r="AN144" i="3"/>
  <c r="AM144" i="3"/>
  <c r="AL144" i="3"/>
  <c r="AK144" i="3"/>
  <c r="AJ144" i="3"/>
  <c r="AI144" i="3"/>
  <c r="AH144" i="3"/>
  <c r="AG144" i="3"/>
  <c r="AF144" i="3"/>
  <c r="AE144" i="3"/>
  <c r="AD144" i="3"/>
  <c r="AC144" i="3"/>
  <c r="AB144" i="3"/>
  <c r="AA144" i="3"/>
  <c r="Z144" i="3"/>
  <c r="Y144" i="3"/>
  <c r="X144" i="3"/>
  <c r="W144" i="3"/>
  <c r="V144" i="3"/>
  <c r="U144" i="3"/>
  <c r="T144" i="3"/>
  <c r="S144" i="3"/>
  <c r="R144" i="3"/>
  <c r="Q144" i="3"/>
  <c r="P144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BL123" i="3"/>
  <c r="BK123" i="3"/>
  <c r="BJ123" i="3"/>
  <c r="BI123" i="3"/>
  <c r="BH123" i="3"/>
  <c r="BG123" i="3"/>
  <c r="BF123" i="3"/>
  <c r="BE123" i="3"/>
  <c r="BD123" i="3"/>
  <c r="BC123" i="3"/>
  <c r="BB123" i="3"/>
  <c r="BA123" i="3"/>
  <c r="AZ123" i="3"/>
  <c r="AY123" i="3"/>
  <c r="AX123" i="3"/>
  <c r="AW123" i="3"/>
  <c r="AV123" i="3"/>
  <c r="AU123" i="3"/>
  <c r="AT123" i="3"/>
  <c r="AS123" i="3"/>
  <c r="AR123" i="3"/>
  <c r="AQ123" i="3"/>
  <c r="AP123" i="3"/>
  <c r="AO123" i="3"/>
  <c r="AN123" i="3"/>
  <c r="AM123" i="3"/>
  <c r="AL123" i="3"/>
  <c r="AK123" i="3"/>
  <c r="AJ123" i="3"/>
  <c r="AI123" i="3"/>
  <c r="AH123" i="3"/>
  <c r="AG123" i="3"/>
  <c r="AF123" i="3"/>
  <c r="AE123" i="3"/>
  <c r="AD123" i="3"/>
  <c r="AC123" i="3"/>
  <c r="AB123" i="3"/>
  <c r="AA123" i="3"/>
  <c r="Z123" i="3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BL122" i="3"/>
  <c r="BK122" i="3"/>
  <c r="BJ122" i="3"/>
  <c r="BI122" i="3"/>
  <c r="BH122" i="3"/>
  <c r="BG122" i="3"/>
  <c r="BF122" i="3"/>
  <c r="BE122" i="3"/>
  <c r="BD122" i="3"/>
  <c r="BC122" i="3"/>
  <c r="BB122" i="3"/>
  <c r="BA122" i="3"/>
  <c r="AZ122" i="3"/>
  <c r="AY122" i="3"/>
  <c r="AX122" i="3"/>
  <c r="AW122" i="3"/>
  <c r="AV122" i="3"/>
  <c r="AU122" i="3"/>
  <c r="AT122" i="3"/>
  <c r="AS122" i="3"/>
  <c r="AR122" i="3"/>
  <c r="AQ122" i="3"/>
  <c r="AP122" i="3"/>
  <c r="AO122" i="3"/>
  <c r="AN122" i="3"/>
  <c r="AM122" i="3"/>
  <c r="AL122" i="3"/>
  <c r="AK122" i="3"/>
  <c r="AJ122" i="3"/>
  <c r="AI122" i="3"/>
  <c r="AH122" i="3"/>
  <c r="AG122" i="3"/>
  <c r="AF122" i="3"/>
  <c r="AE122" i="3"/>
  <c r="AD122" i="3"/>
  <c r="AC122" i="3"/>
  <c r="AB122" i="3"/>
  <c r="AA122" i="3"/>
  <c r="Z122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BL121" i="3"/>
  <c r="BK121" i="3"/>
  <c r="BJ121" i="3"/>
  <c r="BI121" i="3"/>
  <c r="BH121" i="3"/>
  <c r="BG121" i="3"/>
  <c r="BF121" i="3"/>
  <c r="BE121" i="3"/>
  <c r="BD121" i="3"/>
  <c r="BC121" i="3"/>
  <c r="BB121" i="3"/>
  <c r="BA121" i="3"/>
  <c r="AZ121" i="3"/>
  <c r="AY121" i="3"/>
  <c r="AX121" i="3"/>
  <c r="AW121" i="3"/>
  <c r="AV121" i="3"/>
  <c r="AU121" i="3"/>
  <c r="AT121" i="3"/>
  <c r="AS121" i="3"/>
  <c r="AR121" i="3"/>
  <c r="AQ121" i="3"/>
  <c r="AP121" i="3"/>
  <c r="AO121" i="3"/>
  <c r="AN121" i="3"/>
  <c r="AM121" i="3"/>
  <c r="AL121" i="3"/>
  <c r="AK121" i="3"/>
  <c r="AJ121" i="3"/>
  <c r="AI121" i="3"/>
  <c r="AH121" i="3"/>
  <c r="AG121" i="3"/>
  <c r="AF121" i="3"/>
  <c r="AE121" i="3"/>
  <c r="AD121" i="3"/>
  <c r="AC121" i="3"/>
  <c r="AB121" i="3"/>
  <c r="AA121" i="3"/>
  <c r="Z121" i="3"/>
  <c r="Y121" i="3"/>
  <c r="X121" i="3"/>
  <c r="W121" i="3"/>
  <c r="V121" i="3"/>
  <c r="U121" i="3"/>
  <c r="T121" i="3"/>
  <c r="S121" i="3"/>
  <c r="R121" i="3"/>
  <c r="Q121" i="3"/>
  <c r="P121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BL120" i="3"/>
  <c r="BK120" i="3"/>
  <c r="BJ120" i="3"/>
  <c r="BI120" i="3"/>
  <c r="BH120" i="3"/>
  <c r="BG120" i="3"/>
  <c r="BF120" i="3"/>
  <c r="BE120" i="3"/>
  <c r="BD120" i="3"/>
  <c r="BC120" i="3"/>
  <c r="BB120" i="3"/>
  <c r="BA120" i="3"/>
  <c r="AZ120" i="3"/>
  <c r="AY120" i="3"/>
  <c r="AX120" i="3"/>
  <c r="AW120" i="3"/>
  <c r="AV120" i="3"/>
  <c r="AU120" i="3"/>
  <c r="AT120" i="3"/>
  <c r="AS120" i="3"/>
  <c r="AR120" i="3"/>
  <c r="AQ120" i="3"/>
  <c r="AP120" i="3"/>
  <c r="AO120" i="3"/>
  <c r="AN120" i="3"/>
  <c r="AM120" i="3"/>
  <c r="AL120" i="3"/>
  <c r="AK120" i="3"/>
  <c r="AJ120" i="3"/>
  <c r="AI120" i="3"/>
  <c r="AH120" i="3"/>
  <c r="AG120" i="3"/>
  <c r="AF120" i="3"/>
  <c r="AE120" i="3"/>
  <c r="AD120" i="3"/>
  <c r="AC120" i="3"/>
  <c r="AB120" i="3"/>
  <c r="AA120" i="3"/>
  <c r="Z120" i="3"/>
  <c r="Y120" i="3"/>
  <c r="X120" i="3"/>
  <c r="W120" i="3"/>
  <c r="V120" i="3"/>
  <c r="U120" i="3"/>
  <c r="T120" i="3"/>
  <c r="S120" i="3"/>
  <c r="R120" i="3"/>
  <c r="Q120" i="3"/>
  <c r="P120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BL119" i="3"/>
  <c r="BK119" i="3"/>
  <c r="BJ119" i="3"/>
  <c r="BI119" i="3"/>
  <c r="BH119" i="3"/>
  <c r="BG119" i="3"/>
  <c r="BF119" i="3"/>
  <c r="BE119" i="3"/>
  <c r="BD119" i="3"/>
  <c r="BC119" i="3"/>
  <c r="BB119" i="3"/>
  <c r="BA119" i="3"/>
  <c r="AZ119" i="3"/>
  <c r="AY119" i="3"/>
  <c r="AX119" i="3"/>
  <c r="AW119" i="3"/>
  <c r="AV119" i="3"/>
  <c r="AU119" i="3"/>
  <c r="AT119" i="3"/>
  <c r="AS119" i="3"/>
  <c r="AR119" i="3"/>
  <c r="AQ119" i="3"/>
  <c r="AP119" i="3"/>
  <c r="AO119" i="3"/>
  <c r="AN119" i="3"/>
  <c r="AM119" i="3"/>
  <c r="AL119" i="3"/>
  <c r="AK119" i="3"/>
  <c r="AJ119" i="3"/>
  <c r="AI119" i="3"/>
  <c r="AH119" i="3"/>
  <c r="AG119" i="3"/>
  <c r="AF119" i="3"/>
  <c r="AE119" i="3"/>
  <c r="AD119" i="3"/>
  <c r="AC119" i="3"/>
  <c r="AB119" i="3"/>
  <c r="AA119" i="3"/>
  <c r="Z119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BL118" i="3"/>
  <c r="BK118" i="3"/>
  <c r="BJ118" i="3"/>
  <c r="BI118" i="3"/>
  <c r="BH118" i="3"/>
  <c r="BG118" i="3"/>
  <c r="BF118" i="3"/>
  <c r="BE118" i="3"/>
  <c r="BD118" i="3"/>
  <c r="BC118" i="3"/>
  <c r="BB118" i="3"/>
  <c r="BA118" i="3"/>
  <c r="AZ118" i="3"/>
  <c r="AY118" i="3"/>
  <c r="AX118" i="3"/>
  <c r="AW118" i="3"/>
  <c r="AV118" i="3"/>
  <c r="AU118" i="3"/>
  <c r="AT118" i="3"/>
  <c r="AS118" i="3"/>
  <c r="AR118" i="3"/>
  <c r="AQ118" i="3"/>
  <c r="AP118" i="3"/>
  <c r="AO118" i="3"/>
  <c r="AN118" i="3"/>
  <c r="AM118" i="3"/>
  <c r="AL118" i="3"/>
  <c r="AK118" i="3"/>
  <c r="AJ118" i="3"/>
  <c r="AI118" i="3"/>
  <c r="AH118" i="3"/>
  <c r="AG118" i="3"/>
  <c r="AF118" i="3"/>
  <c r="AE118" i="3"/>
  <c r="AD118" i="3"/>
  <c r="AC118" i="3"/>
  <c r="AB118" i="3"/>
  <c r="AA118" i="3"/>
  <c r="Z118" i="3"/>
  <c r="Y118" i="3"/>
  <c r="X118" i="3"/>
  <c r="W118" i="3"/>
  <c r="V118" i="3"/>
  <c r="U118" i="3"/>
  <c r="T118" i="3"/>
  <c r="S118" i="3"/>
  <c r="R118" i="3"/>
  <c r="Q118" i="3"/>
  <c r="P118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BL117" i="3"/>
  <c r="BK117" i="3"/>
  <c r="BJ117" i="3"/>
  <c r="BI117" i="3"/>
  <c r="BH117" i="3"/>
  <c r="BG117" i="3"/>
  <c r="BF117" i="3"/>
  <c r="BE117" i="3"/>
  <c r="BD117" i="3"/>
  <c r="BC117" i="3"/>
  <c r="BB117" i="3"/>
  <c r="BA117" i="3"/>
  <c r="AZ117" i="3"/>
  <c r="AY117" i="3"/>
  <c r="AX117" i="3"/>
  <c r="AW117" i="3"/>
  <c r="AV117" i="3"/>
  <c r="AU117" i="3"/>
  <c r="AT117" i="3"/>
  <c r="AS117" i="3"/>
  <c r="AR117" i="3"/>
  <c r="AQ117" i="3"/>
  <c r="AP117" i="3"/>
  <c r="AO117" i="3"/>
  <c r="AN117" i="3"/>
  <c r="AM117" i="3"/>
  <c r="AL117" i="3"/>
  <c r="AK117" i="3"/>
  <c r="AJ117" i="3"/>
  <c r="AI117" i="3"/>
  <c r="AH117" i="3"/>
  <c r="AG117" i="3"/>
  <c r="AF117" i="3"/>
  <c r="AE117" i="3"/>
  <c r="AD117" i="3"/>
  <c r="AC117" i="3"/>
  <c r="AB117" i="3"/>
  <c r="AA117" i="3"/>
  <c r="Z117" i="3"/>
  <c r="Y117" i="3"/>
  <c r="X117" i="3"/>
  <c r="W117" i="3"/>
  <c r="V117" i="3"/>
  <c r="U117" i="3"/>
  <c r="T117" i="3"/>
  <c r="S117" i="3"/>
  <c r="R117" i="3"/>
  <c r="Q117" i="3"/>
  <c r="P117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BL116" i="3"/>
  <c r="BK116" i="3"/>
  <c r="BJ116" i="3"/>
  <c r="BI116" i="3"/>
  <c r="BH116" i="3"/>
  <c r="BG116" i="3"/>
  <c r="BF116" i="3"/>
  <c r="BE116" i="3"/>
  <c r="BD116" i="3"/>
  <c r="BC116" i="3"/>
  <c r="BB116" i="3"/>
  <c r="BA116" i="3"/>
  <c r="AZ116" i="3"/>
  <c r="AY116" i="3"/>
  <c r="AX116" i="3"/>
  <c r="AW116" i="3"/>
  <c r="AV116" i="3"/>
  <c r="AU116" i="3"/>
  <c r="AT116" i="3"/>
  <c r="AS116" i="3"/>
  <c r="AR116" i="3"/>
  <c r="AQ116" i="3"/>
  <c r="AP116" i="3"/>
  <c r="AO116" i="3"/>
  <c r="AN116" i="3"/>
  <c r="AM116" i="3"/>
  <c r="AL116" i="3"/>
  <c r="AK116" i="3"/>
  <c r="AJ116" i="3"/>
  <c r="AI116" i="3"/>
  <c r="AH116" i="3"/>
  <c r="AG116" i="3"/>
  <c r="AF116" i="3"/>
  <c r="AE116" i="3"/>
  <c r="AD116" i="3"/>
  <c r="AC116" i="3"/>
  <c r="AB116" i="3"/>
  <c r="AA116" i="3"/>
  <c r="Z116" i="3"/>
  <c r="Y116" i="3"/>
  <c r="X116" i="3"/>
  <c r="W116" i="3"/>
  <c r="V116" i="3"/>
  <c r="U116" i="3"/>
  <c r="T116" i="3"/>
  <c r="S116" i="3"/>
  <c r="R116" i="3"/>
  <c r="Q116" i="3"/>
  <c r="P116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E71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AK71" i="3"/>
  <c r="AL71" i="3"/>
  <c r="AM71" i="3"/>
  <c r="AN71" i="3"/>
  <c r="AO71" i="3"/>
  <c r="AP71" i="3"/>
  <c r="AQ71" i="3"/>
  <c r="AR71" i="3"/>
  <c r="AS71" i="3"/>
  <c r="AT71" i="3"/>
  <c r="AU71" i="3"/>
  <c r="AV71" i="3"/>
  <c r="AW71" i="3"/>
  <c r="AX71" i="3"/>
  <c r="AY71" i="3"/>
  <c r="AZ71" i="3"/>
  <c r="BA71" i="3"/>
  <c r="BB71" i="3"/>
  <c r="BC71" i="3"/>
  <c r="BD71" i="3"/>
  <c r="BE71" i="3"/>
  <c r="BF71" i="3"/>
  <c r="BG71" i="3"/>
  <c r="BH71" i="3"/>
  <c r="BI71" i="3"/>
  <c r="BJ71" i="3"/>
  <c r="BK71" i="3"/>
  <c r="BL71" i="3"/>
  <c r="E72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AK72" i="3"/>
  <c r="AL72" i="3"/>
  <c r="AM72" i="3"/>
  <c r="AN72" i="3"/>
  <c r="AO72" i="3"/>
  <c r="AP72" i="3"/>
  <c r="AQ72" i="3"/>
  <c r="AR72" i="3"/>
  <c r="AS72" i="3"/>
  <c r="AT72" i="3"/>
  <c r="AU72" i="3"/>
  <c r="AV72" i="3"/>
  <c r="AW72" i="3"/>
  <c r="AX72" i="3"/>
  <c r="AY72" i="3"/>
  <c r="AZ72" i="3"/>
  <c r="BA72" i="3"/>
  <c r="BB72" i="3"/>
  <c r="BC72" i="3"/>
  <c r="BD72" i="3"/>
  <c r="BE72" i="3"/>
  <c r="BF72" i="3"/>
  <c r="BG72" i="3"/>
  <c r="BH72" i="3"/>
  <c r="BI72" i="3"/>
  <c r="BJ72" i="3"/>
  <c r="BK72" i="3"/>
  <c r="BL72" i="3"/>
  <c r="E73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R73" i="3"/>
  <c r="AS73" i="3"/>
  <c r="AT73" i="3"/>
  <c r="AU73" i="3"/>
  <c r="AV73" i="3"/>
  <c r="AW73" i="3"/>
  <c r="AX73" i="3"/>
  <c r="AY73" i="3"/>
  <c r="AZ73" i="3"/>
  <c r="BA73" i="3"/>
  <c r="BB73" i="3"/>
  <c r="BC73" i="3"/>
  <c r="BD73" i="3"/>
  <c r="BE73" i="3"/>
  <c r="BF73" i="3"/>
  <c r="BG73" i="3"/>
  <c r="BH73" i="3"/>
  <c r="BI73" i="3"/>
  <c r="BJ73" i="3"/>
  <c r="BK73" i="3"/>
  <c r="BL73" i="3"/>
  <c r="E74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V74" i="3"/>
  <c r="W74" i="3"/>
  <c r="X74" i="3"/>
  <c r="Y74" i="3"/>
  <c r="Z74" i="3"/>
  <c r="AA74" i="3"/>
  <c r="AB74" i="3"/>
  <c r="AC74" i="3"/>
  <c r="AD74" i="3"/>
  <c r="AE74" i="3"/>
  <c r="AF74" i="3"/>
  <c r="AG74" i="3"/>
  <c r="AH74" i="3"/>
  <c r="AI74" i="3"/>
  <c r="AJ74" i="3"/>
  <c r="AK74" i="3"/>
  <c r="AL74" i="3"/>
  <c r="AM74" i="3"/>
  <c r="AN74" i="3"/>
  <c r="AO74" i="3"/>
  <c r="AP74" i="3"/>
  <c r="AQ74" i="3"/>
  <c r="AR74" i="3"/>
  <c r="AS74" i="3"/>
  <c r="AT74" i="3"/>
  <c r="AU74" i="3"/>
  <c r="AV74" i="3"/>
  <c r="AW74" i="3"/>
  <c r="AX74" i="3"/>
  <c r="AY74" i="3"/>
  <c r="AZ74" i="3"/>
  <c r="BA74" i="3"/>
  <c r="BB74" i="3"/>
  <c r="BC74" i="3"/>
  <c r="BD74" i="3"/>
  <c r="BE74" i="3"/>
  <c r="BF74" i="3"/>
  <c r="BG74" i="3"/>
  <c r="BH74" i="3"/>
  <c r="BI74" i="3"/>
  <c r="BJ74" i="3"/>
  <c r="BK74" i="3"/>
  <c r="BL74" i="3"/>
  <c r="E75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V75" i="3"/>
  <c r="W75" i="3"/>
  <c r="X75" i="3"/>
  <c r="Y75" i="3"/>
  <c r="Z75" i="3"/>
  <c r="AA75" i="3"/>
  <c r="AB75" i="3"/>
  <c r="AC75" i="3"/>
  <c r="AD75" i="3"/>
  <c r="AE75" i="3"/>
  <c r="AF75" i="3"/>
  <c r="AG75" i="3"/>
  <c r="AH75" i="3"/>
  <c r="AI75" i="3"/>
  <c r="AJ75" i="3"/>
  <c r="AK75" i="3"/>
  <c r="AL75" i="3"/>
  <c r="AM75" i="3"/>
  <c r="AN75" i="3"/>
  <c r="AO75" i="3"/>
  <c r="AP75" i="3"/>
  <c r="AQ75" i="3"/>
  <c r="AR75" i="3"/>
  <c r="AS75" i="3"/>
  <c r="AT75" i="3"/>
  <c r="AU75" i="3"/>
  <c r="AV75" i="3"/>
  <c r="AW75" i="3"/>
  <c r="AX75" i="3"/>
  <c r="AY75" i="3"/>
  <c r="AZ75" i="3"/>
  <c r="BA75" i="3"/>
  <c r="BB75" i="3"/>
  <c r="BC75" i="3"/>
  <c r="BD75" i="3"/>
  <c r="BE75" i="3"/>
  <c r="BF75" i="3"/>
  <c r="BG75" i="3"/>
  <c r="BH75" i="3"/>
  <c r="BI75" i="3"/>
  <c r="BJ75" i="3"/>
  <c r="BK75" i="3"/>
  <c r="BL75" i="3"/>
  <c r="E76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V76" i="3"/>
  <c r="W76" i="3"/>
  <c r="X76" i="3"/>
  <c r="Y76" i="3"/>
  <c r="Z76" i="3"/>
  <c r="AA76" i="3"/>
  <c r="AB76" i="3"/>
  <c r="AC76" i="3"/>
  <c r="AD76" i="3"/>
  <c r="AE76" i="3"/>
  <c r="AF76" i="3"/>
  <c r="AG76" i="3"/>
  <c r="AH76" i="3"/>
  <c r="AI76" i="3"/>
  <c r="AJ76" i="3"/>
  <c r="AK76" i="3"/>
  <c r="AL76" i="3"/>
  <c r="AM76" i="3"/>
  <c r="AN76" i="3"/>
  <c r="AO76" i="3"/>
  <c r="AP76" i="3"/>
  <c r="AQ76" i="3"/>
  <c r="AR76" i="3"/>
  <c r="AS76" i="3"/>
  <c r="AT76" i="3"/>
  <c r="AU76" i="3"/>
  <c r="AV76" i="3"/>
  <c r="AW76" i="3"/>
  <c r="AX76" i="3"/>
  <c r="AY76" i="3"/>
  <c r="AZ76" i="3"/>
  <c r="BA76" i="3"/>
  <c r="BB76" i="3"/>
  <c r="BC76" i="3"/>
  <c r="BD76" i="3"/>
  <c r="BE76" i="3"/>
  <c r="BF76" i="3"/>
  <c r="BG76" i="3"/>
  <c r="BH76" i="3"/>
  <c r="BI76" i="3"/>
  <c r="BJ76" i="3"/>
  <c r="BK76" i="3"/>
  <c r="BL76" i="3"/>
  <c r="E77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V77" i="3"/>
  <c r="W77" i="3"/>
  <c r="X77" i="3"/>
  <c r="Y77" i="3"/>
  <c r="Z77" i="3"/>
  <c r="AA77" i="3"/>
  <c r="AB77" i="3"/>
  <c r="AC77" i="3"/>
  <c r="AD77" i="3"/>
  <c r="AE77" i="3"/>
  <c r="AF77" i="3"/>
  <c r="AG77" i="3"/>
  <c r="AH77" i="3"/>
  <c r="AI77" i="3"/>
  <c r="AJ77" i="3"/>
  <c r="AK77" i="3"/>
  <c r="AL77" i="3"/>
  <c r="AM77" i="3"/>
  <c r="AN77" i="3"/>
  <c r="AO77" i="3"/>
  <c r="AP77" i="3"/>
  <c r="AQ77" i="3"/>
  <c r="AR77" i="3"/>
  <c r="AS77" i="3"/>
  <c r="AT77" i="3"/>
  <c r="AU77" i="3"/>
  <c r="AV77" i="3"/>
  <c r="AW77" i="3"/>
  <c r="AX77" i="3"/>
  <c r="AY77" i="3"/>
  <c r="AZ77" i="3"/>
  <c r="BA77" i="3"/>
  <c r="BB77" i="3"/>
  <c r="BC77" i="3"/>
  <c r="BD77" i="3"/>
  <c r="BE77" i="3"/>
  <c r="BF77" i="3"/>
  <c r="BG77" i="3"/>
  <c r="BH77" i="3"/>
  <c r="BI77" i="3"/>
  <c r="BJ77" i="3"/>
  <c r="BK77" i="3"/>
  <c r="BL77" i="3"/>
  <c r="E78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V78" i="3"/>
  <c r="W78" i="3"/>
  <c r="X78" i="3"/>
  <c r="Y78" i="3"/>
  <c r="Z78" i="3"/>
  <c r="AA78" i="3"/>
  <c r="AB78" i="3"/>
  <c r="AC78" i="3"/>
  <c r="AD78" i="3"/>
  <c r="AE78" i="3"/>
  <c r="AF78" i="3"/>
  <c r="AG78" i="3"/>
  <c r="AH78" i="3"/>
  <c r="AI78" i="3"/>
  <c r="AJ78" i="3"/>
  <c r="AK78" i="3"/>
  <c r="AL78" i="3"/>
  <c r="AM78" i="3"/>
  <c r="AN78" i="3"/>
  <c r="AO78" i="3"/>
  <c r="AP78" i="3"/>
  <c r="AQ78" i="3"/>
  <c r="AR78" i="3"/>
  <c r="AS78" i="3"/>
  <c r="AT78" i="3"/>
  <c r="AU78" i="3"/>
  <c r="AV78" i="3"/>
  <c r="AW78" i="3"/>
  <c r="AX78" i="3"/>
  <c r="AY78" i="3"/>
  <c r="AZ78" i="3"/>
  <c r="BA78" i="3"/>
  <c r="BB78" i="3"/>
  <c r="BC78" i="3"/>
  <c r="BD78" i="3"/>
  <c r="BE78" i="3"/>
  <c r="BF78" i="3"/>
  <c r="BG78" i="3"/>
  <c r="BH78" i="3"/>
  <c r="BI78" i="3"/>
  <c r="BJ78" i="3"/>
  <c r="BK78" i="3"/>
  <c r="BL78" i="3"/>
  <c r="D72" i="3"/>
  <c r="D73" i="3"/>
  <c r="D74" i="3"/>
  <c r="D75" i="3"/>
  <c r="D76" i="3"/>
  <c r="D77" i="3"/>
  <c r="D78" i="3"/>
  <c r="D71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V47" i="3"/>
  <c r="W47" i="3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T47" i="3"/>
  <c r="AU47" i="3"/>
  <c r="AV47" i="3"/>
  <c r="AW47" i="3"/>
  <c r="AX47" i="3"/>
  <c r="AY47" i="3"/>
  <c r="AZ47" i="3"/>
  <c r="BA47" i="3"/>
  <c r="BB47" i="3"/>
  <c r="BC47" i="3"/>
  <c r="BD47" i="3"/>
  <c r="BE47" i="3"/>
  <c r="BF47" i="3"/>
  <c r="BG47" i="3"/>
  <c r="BH47" i="3"/>
  <c r="BI47" i="3"/>
  <c r="BJ47" i="3"/>
  <c r="BK47" i="3"/>
  <c r="BL47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AC48" i="3"/>
  <c r="AD48" i="3"/>
  <c r="AE48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T48" i="3"/>
  <c r="AU48" i="3"/>
  <c r="AV48" i="3"/>
  <c r="AW48" i="3"/>
  <c r="AX48" i="3"/>
  <c r="AY48" i="3"/>
  <c r="AZ48" i="3"/>
  <c r="BA48" i="3"/>
  <c r="BB48" i="3"/>
  <c r="BC48" i="3"/>
  <c r="BD48" i="3"/>
  <c r="BE48" i="3"/>
  <c r="BF48" i="3"/>
  <c r="BG48" i="3"/>
  <c r="BH48" i="3"/>
  <c r="BI48" i="3"/>
  <c r="BJ48" i="3"/>
  <c r="BK48" i="3"/>
  <c r="BL48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V49" i="3"/>
  <c r="W49" i="3"/>
  <c r="X49" i="3"/>
  <c r="Y49" i="3"/>
  <c r="Z49" i="3"/>
  <c r="AA49" i="3"/>
  <c r="AB49" i="3"/>
  <c r="AC49" i="3"/>
  <c r="AD49" i="3"/>
  <c r="AE49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T49" i="3"/>
  <c r="AU49" i="3"/>
  <c r="AV49" i="3"/>
  <c r="AW49" i="3"/>
  <c r="AX49" i="3"/>
  <c r="AY49" i="3"/>
  <c r="AZ49" i="3"/>
  <c r="BA49" i="3"/>
  <c r="BB49" i="3"/>
  <c r="BC49" i="3"/>
  <c r="BD49" i="3"/>
  <c r="BE49" i="3"/>
  <c r="BF49" i="3"/>
  <c r="BG49" i="3"/>
  <c r="BH49" i="3"/>
  <c r="BI49" i="3"/>
  <c r="BJ49" i="3"/>
  <c r="BK49" i="3"/>
  <c r="BL49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T50" i="3"/>
  <c r="AU50" i="3"/>
  <c r="AV50" i="3"/>
  <c r="AW50" i="3"/>
  <c r="AX50" i="3"/>
  <c r="AY50" i="3"/>
  <c r="AZ50" i="3"/>
  <c r="BA50" i="3"/>
  <c r="BB50" i="3"/>
  <c r="BC50" i="3"/>
  <c r="BD50" i="3"/>
  <c r="BE50" i="3"/>
  <c r="BF50" i="3"/>
  <c r="BG50" i="3"/>
  <c r="BH50" i="3"/>
  <c r="BI50" i="3"/>
  <c r="BJ50" i="3"/>
  <c r="BK50" i="3"/>
  <c r="BL50" i="3"/>
  <c r="D44" i="3"/>
  <c r="D45" i="3"/>
  <c r="D46" i="3"/>
  <c r="D47" i="3"/>
  <c r="D48" i="3"/>
  <c r="D49" i="3"/>
  <c r="D50" i="3"/>
  <c r="D43" i="3"/>
  <c r="A2" i="2" l="1"/>
  <c r="A2" i="4" s="1"/>
  <c r="A2" i="6" l="1"/>
  <c r="A2" i="3" s="1"/>
  <c r="E59" i="2" l="1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E61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E62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E63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E65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D60" i="2"/>
  <c r="D61" i="2"/>
  <c r="D62" i="2"/>
  <c r="D63" i="2"/>
  <c r="D64" i="2"/>
  <c r="D65" i="2"/>
  <c r="D59" i="2"/>
  <c r="BK23" i="6" l="1"/>
  <c r="BL23" i="6"/>
  <c r="BC23" i="6"/>
  <c r="BD23" i="6"/>
  <c r="BE23" i="6"/>
  <c r="BF23" i="6"/>
  <c r="BG23" i="6"/>
  <c r="BH23" i="6"/>
  <c r="BI23" i="6"/>
  <c r="BJ23" i="6"/>
  <c r="BF21" i="2" l="1"/>
  <c r="BG21" i="2"/>
  <c r="BL21" i="2"/>
  <c r="BC21" i="2"/>
  <c r="BH21" i="2"/>
  <c r="BI21" i="2"/>
  <c r="BD21" i="2"/>
  <c r="BE21" i="2"/>
  <c r="BJ21" i="2"/>
  <c r="BK21" i="2"/>
  <c r="BJ51" i="2"/>
  <c r="BK51" i="2"/>
  <c r="BL51" i="2"/>
  <c r="BC51" i="2"/>
  <c r="BI51" i="2"/>
  <c r="BD51" i="2"/>
  <c r="BE51" i="2"/>
  <c r="BF51" i="2"/>
  <c r="BH51" i="2"/>
  <c r="W16" i="6"/>
  <c r="V16" i="6"/>
  <c r="U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W15" i="6"/>
  <c r="V15" i="6"/>
  <c r="U15" i="6"/>
  <c r="T15" i="6"/>
  <c r="S15" i="6"/>
  <c r="R15" i="6"/>
  <c r="Q15" i="6"/>
  <c r="P15" i="6"/>
  <c r="N15" i="6"/>
  <c r="M15" i="6"/>
  <c r="L15" i="6"/>
  <c r="K15" i="6"/>
  <c r="J15" i="6"/>
  <c r="I15" i="6"/>
  <c r="H15" i="6"/>
  <c r="G15" i="6"/>
  <c r="E15" i="6"/>
  <c r="D15" i="6"/>
  <c r="AV23" i="6"/>
  <c r="AE23" i="6"/>
  <c r="T16" i="6"/>
  <c r="O15" i="6"/>
  <c r="F15" i="6"/>
  <c r="BB23" i="6"/>
  <c r="BA23" i="6"/>
  <c r="AZ23" i="6"/>
  <c r="AY23" i="6"/>
  <c r="AX23" i="6"/>
  <c r="AW23" i="6"/>
  <c r="AU23" i="6"/>
  <c r="AT23" i="6"/>
  <c r="AS23" i="6"/>
  <c r="AR23" i="6"/>
  <c r="AQ23" i="6"/>
  <c r="AP23" i="6"/>
  <c r="AO23" i="6"/>
  <c r="AN23" i="6"/>
  <c r="AM23" i="6"/>
  <c r="AL23" i="6"/>
  <c r="AK23" i="6"/>
  <c r="AJ23" i="6"/>
  <c r="AI23" i="6"/>
  <c r="AH23" i="6"/>
  <c r="AG23" i="6"/>
  <c r="AF23" i="6"/>
  <c r="AD23" i="6"/>
  <c r="AC23" i="6"/>
  <c r="AB23" i="6"/>
  <c r="AA23" i="6"/>
  <c r="Z23" i="6"/>
  <c r="Y23" i="6"/>
  <c r="X23" i="6"/>
  <c r="W23" i="6"/>
  <c r="V23" i="6"/>
  <c r="U23" i="6"/>
  <c r="T23" i="6"/>
  <c r="S23" i="6"/>
  <c r="R23" i="6"/>
  <c r="Q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BG51" i="2" l="1"/>
  <c r="W20" i="2" l="1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AC21" i="2" l="1"/>
  <c r="X21" i="2"/>
  <c r="Y21" i="2"/>
  <c r="Z21" i="2"/>
  <c r="AA21" i="2"/>
  <c r="AB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F51" i="2"/>
  <c r="U51" i="2"/>
  <c r="U21" i="2" s="1"/>
  <c r="G51" i="2"/>
  <c r="H51" i="2"/>
  <c r="I51" i="2"/>
  <c r="I21" i="2" s="1"/>
  <c r="J51" i="2"/>
  <c r="J21" i="2" s="1"/>
  <c r="K51" i="2"/>
  <c r="K21" i="2" s="1"/>
  <c r="L51" i="2"/>
  <c r="L21" i="2" s="1"/>
  <c r="M51" i="2"/>
  <c r="M21" i="2" s="1"/>
  <c r="N51" i="2"/>
  <c r="N21" i="2" s="1"/>
  <c r="O51" i="2"/>
  <c r="O21" i="2" s="1"/>
  <c r="P51" i="2"/>
  <c r="P21" i="2" s="1"/>
  <c r="Q51" i="2"/>
  <c r="Q21" i="2" s="1"/>
  <c r="R51" i="2"/>
  <c r="R21" i="2" s="1"/>
  <c r="S51" i="2"/>
  <c r="S21" i="2" s="1"/>
  <c r="T51" i="2"/>
  <c r="T21" i="2" s="1"/>
  <c r="V51" i="2"/>
  <c r="V21" i="2" s="1"/>
  <c r="W51" i="2"/>
  <c r="W21" i="2" s="1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AP51" i="2"/>
  <c r="AQ51" i="2"/>
  <c r="AR51" i="2"/>
  <c r="AS51" i="2"/>
  <c r="AT51" i="2"/>
  <c r="AU51" i="2"/>
  <c r="AV51" i="2"/>
  <c r="AW51" i="2"/>
  <c r="AX51" i="2"/>
  <c r="AY51" i="2"/>
  <c r="AZ51" i="2"/>
  <c r="BA51" i="2"/>
  <c r="BB51" i="2"/>
  <c r="E51" i="2" l="1"/>
  <c r="E66" i="1" l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P66" i="1" s="1"/>
  <c r="Q66" i="1" s="1"/>
  <c r="R66" i="1" s="1"/>
  <c r="S66" i="1" s="1"/>
  <c r="T66" i="1" s="1"/>
  <c r="U66" i="1" s="1"/>
  <c r="V66" i="1" s="1"/>
  <c r="W66" i="1" s="1"/>
  <c r="X66" i="1" s="1"/>
  <c r="Y66" i="1" s="1"/>
  <c r="Z66" i="1" s="1"/>
  <c r="AA66" i="1" s="1"/>
  <c r="AB66" i="1" s="1"/>
  <c r="AC66" i="1" s="1"/>
  <c r="AD66" i="1" s="1"/>
  <c r="AE66" i="1" s="1"/>
  <c r="AF66" i="1" s="1"/>
  <c r="AG66" i="1" s="1"/>
  <c r="AH66" i="1" s="1"/>
  <c r="AI66" i="1" s="1"/>
  <c r="AJ66" i="1" s="1"/>
  <c r="AK66" i="1" s="1"/>
  <c r="AL66" i="1" s="1"/>
  <c r="AM66" i="1" s="1"/>
  <c r="AN66" i="1" s="1"/>
  <c r="AO66" i="1" s="1"/>
  <c r="AP66" i="1" s="1"/>
  <c r="AQ66" i="1" s="1"/>
  <c r="AR66" i="1" s="1"/>
  <c r="AS66" i="1" s="1"/>
  <c r="AT66" i="1" s="1"/>
  <c r="AU66" i="1" s="1"/>
  <c r="AV66" i="1" s="1"/>
  <c r="AW66" i="1" s="1"/>
  <c r="AX66" i="1" s="1"/>
  <c r="AY66" i="1" s="1"/>
  <c r="AZ66" i="1" s="1"/>
  <c r="BA66" i="1" s="1"/>
  <c r="BB66" i="1" s="1"/>
  <c r="BC66" i="1" s="1"/>
  <c r="BD66" i="1" s="1"/>
  <c r="BE66" i="1" s="1"/>
  <c r="BF66" i="1" s="1"/>
  <c r="BG66" i="1" s="1"/>
  <c r="BH66" i="1" s="1"/>
  <c r="BI66" i="1" s="1"/>
  <c r="BJ66" i="1" s="1"/>
  <c r="BK66" i="1" s="1"/>
  <c r="BL66" i="1" s="1"/>
  <c r="E57" i="1"/>
  <c r="F57" i="1" s="1"/>
  <c r="G57" i="1" s="1"/>
  <c r="H57" i="1" s="1"/>
  <c r="I57" i="1" s="1"/>
  <c r="J57" i="1" s="1"/>
  <c r="K57" i="1" s="1"/>
  <c r="L57" i="1" s="1"/>
  <c r="M57" i="1" s="1"/>
  <c r="N57" i="1" s="1"/>
  <c r="O57" i="1" s="1"/>
  <c r="P57" i="1" s="1"/>
  <c r="Q57" i="1" s="1"/>
  <c r="R57" i="1" s="1"/>
  <c r="S57" i="1" s="1"/>
  <c r="T57" i="1" s="1"/>
  <c r="U57" i="1" s="1"/>
  <c r="V57" i="1" s="1"/>
  <c r="W57" i="1" s="1"/>
  <c r="X57" i="1" s="1"/>
  <c r="Y57" i="1" s="1"/>
  <c r="Z57" i="1" s="1"/>
  <c r="AA57" i="1" s="1"/>
  <c r="AB57" i="1" s="1"/>
  <c r="AC57" i="1" s="1"/>
  <c r="AD57" i="1" s="1"/>
  <c r="AE57" i="1" s="1"/>
  <c r="AF57" i="1" s="1"/>
  <c r="AG57" i="1" s="1"/>
  <c r="AH57" i="1" s="1"/>
  <c r="AI57" i="1" s="1"/>
  <c r="AJ57" i="1" s="1"/>
  <c r="AK57" i="1" s="1"/>
  <c r="AL57" i="1" s="1"/>
  <c r="AM57" i="1" s="1"/>
  <c r="AN57" i="1" s="1"/>
  <c r="AO57" i="1" s="1"/>
  <c r="AP57" i="1" s="1"/>
  <c r="AQ57" i="1" s="1"/>
  <c r="AR57" i="1" s="1"/>
  <c r="AS57" i="1" s="1"/>
  <c r="AT57" i="1" s="1"/>
  <c r="AU57" i="1" s="1"/>
  <c r="AV57" i="1" s="1"/>
  <c r="AW57" i="1" s="1"/>
  <c r="AX57" i="1" s="1"/>
  <c r="AY57" i="1" s="1"/>
  <c r="AZ57" i="1" s="1"/>
  <c r="BA57" i="1" s="1"/>
  <c r="BB57" i="1" s="1"/>
  <c r="BC57" i="1" s="1"/>
  <c r="BD57" i="1" s="1"/>
  <c r="BE57" i="1" s="1"/>
  <c r="BF57" i="1" s="1"/>
  <c r="BG57" i="1" s="1"/>
  <c r="BH57" i="1" s="1"/>
  <c r="BI57" i="1" s="1"/>
  <c r="BJ57" i="1" s="1"/>
  <c r="BK57" i="1" s="1"/>
  <c r="BL57" i="1" s="1"/>
  <c r="E48" i="1"/>
  <c r="F48" i="1" s="1"/>
  <c r="G48" i="1" s="1"/>
  <c r="H48" i="1" s="1"/>
  <c r="I48" i="1" s="1"/>
  <c r="J48" i="1" s="1"/>
  <c r="K48" i="1" s="1"/>
  <c r="L48" i="1" s="1"/>
  <c r="M48" i="1" s="1"/>
  <c r="N48" i="1" s="1"/>
  <c r="O48" i="1" s="1"/>
  <c r="P48" i="1" s="1"/>
  <c r="Q48" i="1" s="1"/>
  <c r="R48" i="1" s="1"/>
  <c r="S48" i="1" s="1"/>
  <c r="T48" i="1" s="1"/>
  <c r="U48" i="1" s="1"/>
  <c r="V48" i="1" s="1"/>
  <c r="W48" i="1" s="1"/>
  <c r="X48" i="1" s="1"/>
  <c r="Y48" i="1" s="1"/>
  <c r="Z48" i="1" s="1"/>
  <c r="AA48" i="1" s="1"/>
  <c r="AB48" i="1" s="1"/>
  <c r="AC48" i="1" s="1"/>
  <c r="AD48" i="1" s="1"/>
  <c r="AE48" i="1" s="1"/>
  <c r="AF48" i="1" s="1"/>
  <c r="AG48" i="1" s="1"/>
  <c r="AH48" i="1" s="1"/>
  <c r="AI48" i="1" s="1"/>
  <c r="AJ48" i="1" s="1"/>
  <c r="AK48" i="1" s="1"/>
  <c r="AL48" i="1" s="1"/>
  <c r="AM48" i="1" s="1"/>
  <c r="AN48" i="1" s="1"/>
  <c r="AO48" i="1" s="1"/>
  <c r="AP48" i="1" s="1"/>
  <c r="AQ48" i="1" s="1"/>
  <c r="AR48" i="1" s="1"/>
  <c r="AS48" i="1" s="1"/>
  <c r="AT48" i="1" s="1"/>
  <c r="AU48" i="1" s="1"/>
  <c r="AV48" i="1" s="1"/>
  <c r="AW48" i="1" s="1"/>
  <c r="AX48" i="1" s="1"/>
  <c r="AY48" i="1" s="1"/>
  <c r="AZ48" i="1" s="1"/>
  <c r="BA48" i="1" s="1"/>
  <c r="BB48" i="1" s="1"/>
  <c r="BC48" i="1" s="1"/>
  <c r="BD48" i="1" s="1"/>
  <c r="BE48" i="1" s="1"/>
  <c r="BF48" i="1" s="1"/>
  <c r="BG48" i="1" s="1"/>
  <c r="BH48" i="1" s="1"/>
  <c r="BI48" i="1" s="1"/>
  <c r="BJ48" i="1" s="1"/>
  <c r="BK48" i="1" s="1"/>
  <c r="BL48" i="1" s="1"/>
  <c r="E32" i="1" l="1"/>
  <c r="F32" i="1" s="1"/>
  <c r="G32" i="1" s="1"/>
  <c r="H32" i="1" s="1"/>
  <c r="I32" i="1" s="1"/>
  <c r="J32" i="1" s="1"/>
  <c r="K32" i="1" s="1"/>
  <c r="L32" i="1" s="1"/>
  <c r="M32" i="1" s="1"/>
  <c r="N32" i="1" s="1"/>
  <c r="O32" i="1" s="1"/>
  <c r="P32" i="1" s="1"/>
  <c r="Q32" i="1" s="1"/>
  <c r="R32" i="1" s="1"/>
  <c r="S32" i="1" s="1"/>
  <c r="T32" i="1" s="1"/>
  <c r="U32" i="1" s="1"/>
  <c r="V32" i="1" s="1"/>
  <c r="W32" i="1" s="1"/>
  <c r="X32" i="1" s="1"/>
  <c r="Y32" i="1" s="1"/>
  <c r="Z32" i="1" s="1"/>
  <c r="AA32" i="1" s="1"/>
  <c r="AB32" i="1" s="1"/>
  <c r="AC32" i="1" s="1"/>
  <c r="AD32" i="1" s="1"/>
  <c r="AE32" i="1" s="1"/>
  <c r="AF32" i="1" s="1"/>
  <c r="AG32" i="1" s="1"/>
  <c r="AH32" i="1" s="1"/>
  <c r="AI32" i="1" s="1"/>
  <c r="AJ32" i="1" s="1"/>
  <c r="AK32" i="1" s="1"/>
  <c r="AL32" i="1" s="1"/>
  <c r="AM32" i="1" s="1"/>
  <c r="AN32" i="1" s="1"/>
  <c r="AO32" i="1" s="1"/>
  <c r="AP32" i="1" s="1"/>
  <c r="AQ32" i="1" s="1"/>
  <c r="AR32" i="1" s="1"/>
  <c r="AS32" i="1" s="1"/>
  <c r="AT32" i="1" s="1"/>
  <c r="AU32" i="1" s="1"/>
  <c r="AV32" i="1" s="1"/>
  <c r="AW32" i="1" s="1"/>
  <c r="AX32" i="1" s="1"/>
  <c r="AY32" i="1" s="1"/>
  <c r="AZ32" i="1" s="1"/>
  <c r="BA32" i="1" s="1"/>
  <c r="BB32" i="1" s="1"/>
  <c r="BC32" i="1" s="1"/>
  <c r="BD32" i="1" s="1"/>
  <c r="BE32" i="1" s="1"/>
  <c r="BF32" i="1" s="1"/>
  <c r="BG32" i="1" s="1"/>
  <c r="BH32" i="1" s="1"/>
  <c r="BI32" i="1" s="1"/>
  <c r="BJ32" i="1" s="1"/>
  <c r="BK32" i="1" s="1"/>
  <c r="BL32" i="1" s="1"/>
  <c r="E23" i="1"/>
  <c r="F23" i="1" s="1"/>
  <c r="G23" i="1" s="1"/>
  <c r="H23" i="1" s="1"/>
  <c r="I23" i="1" s="1"/>
  <c r="J23" i="1" s="1"/>
  <c r="K23" i="1" s="1"/>
  <c r="L23" i="1" s="1"/>
  <c r="M23" i="1" s="1"/>
  <c r="N23" i="1" s="1"/>
  <c r="O23" i="1" s="1"/>
  <c r="P23" i="1" s="1"/>
  <c r="Q23" i="1" s="1"/>
  <c r="R23" i="1" s="1"/>
  <c r="S23" i="1" s="1"/>
  <c r="T23" i="1" s="1"/>
  <c r="U23" i="1" s="1"/>
  <c r="V23" i="1" s="1"/>
  <c r="W23" i="1" s="1"/>
  <c r="X23" i="1" s="1"/>
  <c r="Y23" i="1" s="1"/>
  <c r="Z23" i="1" s="1"/>
  <c r="AA23" i="1" s="1"/>
  <c r="AB23" i="1" s="1"/>
  <c r="AC23" i="1" s="1"/>
  <c r="AD23" i="1" s="1"/>
  <c r="AE23" i="1" s="1"/>
  <c r="AF23" i="1" s="1"/>
  <c r="AG23" i="1" s="1"/>
  <c r="AH23" i="1" s="1"/>
  <c r="AI23" i="1" s="1"/>
  <c r="AJ23" i="1" s="1"/>
  <c r="AK23" i="1" s="1"/>
  <c r="AL23" i="1" s="1"/>
  <c r="AM23" i="1" s="1"/>
  <c r="AN23" i="1" s="1"/>
  <c r="AO23" i="1" s="1"/>
  <c r="AP23" i="1" s="1"/>
  <c r="AQ23" i="1" s="1"/>
  <c r="AR23" i="1" s="1"/>
  <c r="AS23" i="1" s="1"/>
  <c r="AT23" i="1" s="1"/>
  <c r="AU23" i="1" s="1"/>
  <c r="AV23" i="1" s="1"/>
  <c r="AW23" i="1" s="1"/>
  <c r="AX23" i="1" s="1"/>
  <c r="AY23" i="1" s="1"/>
  <c r="AZ23" i="1" s="1"/>
  <c r="BA23" i="1" s="1"/>
  <c r="BB23" i="1" s="1"/>
  <c r="BC23" i="1" s="1"/>
  <c r="BD23" i="1" s="1"/>
  <c r="BE23" i="1" s="1"/>
  <c r="BF23" i="1" s="1"/>
  <c r="BG23" i="1" s="1"/>
  <c r="BH23" i="1" s="1"/>
  <c r="BI23" i="1" s="1"/>
  <c r="BJ23" i="1" s="1"/>
  <c r="BK23" i="1" s="1"/>
  <c r="BL23" i="1" s="1"/>
  <c r="E14" i="1" l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BC14" i="1" s="1"/>
  <c r="BD14" i="1" s="1"/>
  <c r="BE14" i="1" s="1"/>
  <c r="BF14" i="1" s="1"/>
  <c r="BG14" i="1" s="1"/>
  <c r="BH14" i="1" s="1"/>
  <c r="BI14" i="1" s="1"/>
  <c r="BJ14" i="1" s="1"/>
  <c r="BK14" i="1" s="1"/>
  <c r="BL14" i="1" s="1"/>
</calcChain>
</file>

<file path=xl/sharedStrings.xml><?xml version="1.0" encoding="utf-8"?>
<sst xmlns="http://schemas.openxmlformats.org/spreadsheetml/2006/main" count="254" uniqueCount="100">
  <si>
    <t>Gesamt</t>
  </si>
  <si>
    <t>zurück</t>
  </si>
  <si>
    <t>ZERO - alle Varianten</t>
  </si>
  <si>
    <t>Gebäude Baujahr</t>
  </si>
  <si>
    <t>vor 1975</t>
  </si>
  <si>
    <t>1976-2019</t>
  </si>
  <si>
    <t>ab 2020</t>
  </si>
  <si>
    <t>Szenario Weiter wie bisher</t>
  </si>
  <si>
    <t>Heizöl</t>
  </si>
  <si>
    <t>Holz</t>
  </si>
  <si>
    <t>Strom</t>
  </si>
  <si>
    <t>Wärmepumpen</t>
  </si>
  <si>
    <t>Fernwärme/Nahwärme</t>
  </si>
  <si>
    <t>sonstige/keine Heizung</t>
  </si>
  <si>
    <t>ZERO - Basis</t>
  </si>
  <si>
    <t>EBF</t>
  </si>
  <si>
    <t>Baujahr &lt; 2020</t>
  </si>
  <si>
    <t>Neubau (Wert gültig für das jeweilige Jahr)</t>
  </si>
  <si>
    <t>vor 1946</t>
  </si>
  <si>
    <t>1947-1975</t>
  </si>
  <si>
    <t>1976-1990</t>
  </si>
  <si>
    <t>1991-2019</t>
  </si>
  <si>
    <t>Handel</t>
  </si>
  <si>
    <t>Verkehr, Nachrichten</t>
  </si>
  <si>
    <t>Gastgew.</t>
  </si>
  <si>
    <t>Finanzwesen</t>
  </si>
  <si>
    <t>Öffentliche Verwaltung</t>
  </si>
  <si>
    <t>Schulen</t>
  </si>
  <si>
    <t>Andere</t>
  </si>
  <si>
    <t>kWh/m2</t>
  </si>
  <si>
    <t>Anteile Anlagen im Zeitraum 2000 bis 2060, ohne Zweit- und Ferienwohnungen*</t>
  </si>
  <si>
    <t>Anteile EBF im Zeitraum 2001 bis 2060, ohne Zweit- und Ferienwohnungen*</t>
  </si>
  <si>
    <t>Entwicklung im Zeitraum 2000 bis 2060 in allen ZERO-Szenariovarianten, in Tsd m2 (kumuliert)</t>
  </si>
  <si>
    <t>Entwicklung im Zeitraum 2000 bis 2060 in allen ZERO-Szenariovarianten, in Prozent pro Jahr</t>
  </si>
  <si>
    <t>Energieperspektiven 2050+</t>
  </si>
  <si>
    <t>Szenarienergebnisse 2000–2060</t>
  </si>
  <si>
    <t>Prognos, TEP Energy, Infras, Ecoplan (2021) Energieperspektiven 2050+ Szenarienergebnisse, i.A. des Bundesamts für Energie BFE, Bern.</t>
  </si>
  <si>
    <t>Inhaltsverzeichnis</t>
  </si>
  <si>
    <t>Abkürzungsverzeichnis</t>
  </si>
  <si>
    <t>Abkürzung</t>
  </si>
  <si>
    <t>Beschreibung</t>
  </si>
  <si>
    <t>Energiebezugsfläche</t>
  </si>
  <si>
    <r>
      <rPr>
        <b/>
        <sz val="16"/>
        <color theme="1"/>
        <rFont val="Franklin Gothic Book"/>
        <family val="2"/>
      </rPr>
      <t xml:space="preserve">Szenario: </t>
    </r>
    <r>
      <rPr>
        <sz val="16"/>
        <color theme="1"/>
        <rFont val="Franklin Gothic Book"/>
        <family val="2"/>
      </rPr>
      <t xml:space="preserve"> alle Szenarien.</t>
    </r>
  </si>
  <si>
    <t>Sektor Dienstleistungen</t>
  </si>
  <si>
    <t xml:space="preserve">Die jährlichen Werte sind geglättet. </t>
  </si>
  <si>
    <t>flächengewichtete Aggregation bzw. Mittelwertbildung</t>
  </si>
  <si>
    <t>Tabelle 01-01: Sanierte Gebäudehüllenfläche (energetische Erneuerungen + nicht-energetische Instandsetzungen) in den ZERO-Szenarien</t>
  </si>
  <si>
    <t>Tabelle 01-02: Energetisch erneuerte Gebäudehüllenfläche in den ZERO-Szenarien</t>
  </si>
  <si>
    <t>Tabelle 01-03: Energetische Erneuerungsrate in den ZERO-Szenarien</t>
  </si>
  <si>
    <t xml:space="preserve">WWB </t>
  </si>
  <si>
    <t>Tabelle 01-06: Energetische Erneuerungsrate im Szenario WWB</t>
  </si>
  <si>
    <t>01 Sanierungen</t>
  </si>
  <si>
    <t>02 Beheizungsstruktur</t>
  </si>
  <si>
    <t>Tabelle 01-05: Energetisch erneuerte Gebäudehüllenfläche im Szenario WWB</t>
  </si>
  <si>
    <t>Anlagenart</t>
  </si>
  <si>
    <t>Tabelle 02-01: Entwicklung der Beheizungsstruktur bei neuen Anlagen (Neubau, Ersatz) im Szenario ZERO Basis</t>
  </si>
  <si>
    <t>Gas*</t>
  </si>
  <si>
    <t>* inkl. Biogas</t>
  </si>
  <si>
    <t>Tabelle 02-02: Entwicklung der Beheizungsstruktur bei alten Gebäuden (gebaut vor 2010) im Szenario ZERO Basis</t>
  </si>
  <si>
    <t xml:space="preserve">ZERO-Basis </t>
  </si>
  <si>
    <t>03 Nutzenergie Raumwärme</t>
  </si>
  <si>
    <r>
      <t>nur Raumheizung, kWh/m</t>
    </r>
    <r>
      <rPr>
        <vertAlign val="superscript"/>
        <sz val="12"/>
        <color rgb="FF404040"/>
        <rFont val="Franklin Gothic Book"/>
        <family val="2"/>
      </rPr>
      <t>2</t>
    </r>
  </si>
  <si>
    <t xml:space="preserve"> </t>
  </si>
  <si>
    <t>Alle Szenarien</t>
  </si>
  <si>
    <t>Tabelle 03-02: Nutzenergie Raumwärme - Szenario WWB</t>
  </si>
  <si>
    <t>Tabelle 04-01: Energiebezugsfläche nach Baualtersklassen</t>
  </si>
  <si>
    <t>04 Baualtersklassen</t>
  </si>
  <si>
    <r>
      <t>Dienstleistungssektor (ohne Ferien- und Zweitwohnungen, ohne Landwirtschaft), in Tsd. m</t>
    </r>
    <r>
      <rPr>
        <vertAlign val="superscript"/>
        <sz val="12"/>
        <color rgb="FF404040"/>
        <rFont val="Franklin Gothic Book"/>
        <family val="2"/>
      </rPr>
      <t>2</t>
    </r>
    <r>
      <rPr>
        <sz val="12"/>
        <color rgb="FF404040"/>
        <rFont val="Franklin Gothic Book"/>
        <family val="2"/>
      </rPr>
      <t xml:space="preserve">, </t>
    </r>
  </si>
  <si>
    <r>
      <t>in Mio. m</t>
    </r>
    <r>
      <rPr>
        <vertAlign val="superscript"/>
        <sz val="12"/>
        <color rgb="FF404040"/>
        <rFont val="Franklin Gothic Book"/>
        <family val="2"/>
      </rPr>
      <t>2</t>
    </r>
  </si>
  <si>
    <t>Tabelle 05-06: EBF mit Lüftungsanlagen nach Branchen - WWB</t>
  </si>
  <si>
    <t>Tabelle 05-07: Lüftungsanlagen mit Wärmerückgewinnung nach Branchen - WWB</t>
  </si>
  <si>
    <t>Tabelle 05-08: Anteil Lüftungsanlagen mit Wärmerückgewinnung am Total der EBF mit Lüftungsanlagen - WWB</t>
  </si>
  <si>
    <t>Tabelle 05-09: EBF mit Klimakälte - WWB</t>
  </si>
  <si>
    <t>Tabelle 05-10: Anteil EBF mit Klimakälte am Total der EBF mit Lüftungsanlagen - WWB</t>
  </si>
  <si>
    <t>Gesundheit</t>
  </si>
  <si>
    <r>
      <t xml:space="preserve">01 </t>
    </r>
    <r>
      <rPr>
        <u/>
        <sz val="11"/>
        <color rgb="FF404040"/>
        <rFont val="Franklin Gothic Demi"/>
        <family val="2"/>
      </rPr>
      <t>Sanierung</t>
    </r>
  </si>
  <si>
    <r>
      <t xml:space="preserve">02 </t>
    </r>
    <r>
      <rPr>
        <u/>
        <sz val="11"/>
        <color rgb="FF404040"/>
        <rFont val="Franklin Gothic Demi"/>
        <family val="2"/>
      </rPr>
      <t>Beheizungsstruktur</t>
    </r>
  </si>
  <si>
    <r>
      <t xml:space="preserve">03 </t>
    </r>
    <r>
      <rPr>
        <u/>
        <sz val="11"/>
        <color rgb="FF404040"/>
        <rFont val="Franklin Gothic Demi"/>
        <family val="2"/>
      </rPr>
      <t>Nutzenergie Raumwärme</t>
    </r>
  </si>
  <si>
    <t>Tabelle 01-04: Sanierte Gebäudehüllenfläche (energetische Erneuerungen + nicht-energetische Instandsetzungen) im Szenario WWB</t>
  </si>
  <si>
    <t>Tabelle 02-03: Entwicklung der Beheizungsstruktur bei neuen Anlagen (Neubau, Ersatz) im Szenario WWB</t>
  </si>
  <si>
    <t>Tabelle 02-04: Entwicklung der Beheizungsstruktur bei alten Gebäuden (gebaut vor 2010) im Szenario WWB</t>
  </si>
  <si>
    <t>Tabelle 03-01: Nutzenergie Raumwärme - ZERO-Szenarien</t>
  </si>
  <si>
    <r>
      <t>04</t>
    </r>
    <r>
      <rPr>
        <u/>
        <sz val="11"/>
        <color rgb="FF404040"/>
        <rFont val="Franklin Gothic Demi"/>
        <family val="2"/>
      </rPr>
      <t xml:space="preserve"> Baualtersklassen</t>
    </r>
  </si>
  <si>
    <t>05 Lüftungs- und Klimaanlagen</t>
  </si>
  <si>
    <r>
      <t xml:space="preserve">05 </t>
    </r>
    <r>
      <rPr>
        <u/>
        <sz val="11"/>
        <color rgb="FF404040"/>
        <rFont val="Franklin Gothic Demi"/>
        <family val="2"/>
      </rPr>
      <t>Lüftungs- und Klimaanlagen</t>
    </r>
  </si>
  <si>
    <t>Tabelle 05-05: Anteil EBF mit Klimakälte am Total der EBF mit Lüftungsanlagen - ZERO-Szenarien</t>
  </si>
  <si>
    <t>Tabelle 05-04: EBF mit Klimakälte - ZERO-Szenarien</t>
  </si>
  <si>
    <t>Tabelle 05-03: Anteil Lüftungsanlagen mit Wärmerückgewinnung am Total der EBF mit Lüftungsanlagen - ZERO-Szenarien</t>
  </si>
  <si>
    <t>Tabelle 05-02: Lüftungsanlagen mit Wärmerückgewinnung nach Branchen - ZERO-Szenarien</t>
  </si>
  <si>
    <t>Tabelle 05-01: EBF mit Lüftungsanlagen nach Branchen - ZERO-Szenarien</t>
  </si>
  <si>
    <t xml:space="preserve">Sektor Dienstleistungen </t>
  </si>
  <si>
    <r>
      <rPr>
        <b/>
        <sz val="16"/>
        <rFont val="Franklin Gothic Book"/>
        <family val="2"/>
      </rPr>
      <t xml:space="preserve">Inhalt: </t>
    </r>
    <r>
      <rPr>
        <sz val="16"/>
        <rFont val="Franklin Gothic Book"/>
        <family val="2"/>
      </rPr>
      <t xml:space="preserve"> Detailergebnisse Sektor Dienstleistungen. Sanierungsrate, Beheizungsstruktur, Nutzenergie Raumwärme, Baualtersklassen, Klima- und Lüftungsanlagen.</t>
    </r>
  </si>
  <si>
    <t>Das Total lässt sich nicht direkt aus  der Tabelle 01 &amp; 02 ableiten, weil auch der Abriss von Gebäuden zu berücksichtigen ist (Total erneuert in Periode t = Erneuert in Periode t-1 + erneuert in Periode t (gemäss Erneuerungsrate) - Abriss von bereits erneuerten Flächen)</t>
  </si>
  <si>
    <t xml:space="preserve">Zu beachten sind folgende Hinweise: </t>
  </si>
  <si>
    <t>Hinweis: Als Gebäudehüllenfläche (Wand, Fenster, Dach etc.)</t>
  </si>
  <si>
    <t>Entwicklung im Zeitraum 2000 bis 2060 in allen ZERO-Szenariovarianten, in Tsd m2 pro Jahr</t>
  </si>
  <si>
    <t>Hinweis: Dienstleistungssektor (ohne Ferien- und Zweitwohnungen, ohne Landwirtschaft)</t>
  </si>
  <si>
    <t>Hinweis: Nur Sektor Dienstleistungen, ohne Landwirtschaft, ohne Zweit- und Ferienwohnungen</t>
  </si>
  <si>
    <t>in %</t>
  </si>
  <si>
    <t>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</si>
</sst>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"/>
    <numFmt numFmtId="165" formatCode="0.0%"/>
  </numFmts>
  <fonts count="35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6"/>
      <color rgb="FF404040"/>
      <name val="Times New Roman"/>
      <family val="1"/>
    </font>
    <font>
      <sz val="12"/>
      <color rgb="FF404040"/>
      <name val="Franklin Gothic Book"/>
      <family val="2"/>
    </font>
    <font>
      <sz val="10"/>
      <color theme="1"/>
      <name val="Franklin Gothic Demi"/>
      <family val="2"/>
    </font>
    <font>
      <sz val="10"/>
      <color theme="1"/>
      <name val="Franklin Gothic Book"/>
      <family val="2"/>
    </font>
    <font>
      <u/>
      <sz val="9"/>
      <color rgb="FFE40019"/>
      <name val="Calibri"/>
      <family val="2"/>
      <scheme val="minor"/>
    </font>
    <font>
      <sz val="14"/>
      <color theme="0"/>
      <name val="Franklin Gothic Demi"/>
      <family val="2"/>
    </font>
    <font>
      <b/>
      <sz val="10"/>
      <color rgb="FFFF0000"/>
      <name val="Calibri"/>
      <family val="2"/>
      <scheme val="minor"/>
    </font>
    <font>
      <sz val="11"/>
      <color theme="1"/>
      <name val="Franklin Gothic Demi"/>
      <family val="2"/>
    </font>
    <font>
      <sz val="16"/>
      <color theme="0"/>
      <name val="Franklin Gothic Demi"/>
      <family val="2"/>
    </font>
    <font>
      <sz val="16"/>
      <color theme="1" tint="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E40019"/>
      <name val="Franklin Gothic Demi"/>
      <family val="2"/>
    </font>
    <font>
      <u/>
      <sz val="11"/>
      <color rgb="FF2E92D0"/>
      <name val="Calibri"/>
      <family val="2"/>
      <scheme val="minor"/>
    </font>
    <font>
      <sz val="11"/>
      <color theme="1"/>
      <name val="Franklin Gothic Book"/>
      <family val="2"/>
    </font>
    <font>
      <sz val="9"/>
      <color rgb="FF404040"/>
      <name val="Calibri"/>
      <family val="2"/>
      <scheme val="minor"/>
    </font>
    <font>
      <sz val="28"/>
      <color rgb="FFE40019"/>
      <name val="Franklin Gothic Book"/>
      <family val="2"/>
    </font>
    <font>
      <sz val="16"/>
      <color rgb="FFFF0000"/>
      <name val="Franklin Gothic Book"/>
      <family val="2"/>
    </font>
    <font>
      <sz val="16"/>
      <color theme="1"/>
      <name val="Franklin Gothic Book"/>
      <family val="2"/>
    </font>
    <font>
      <sz val="33"/>
      <color rgb="FFB7BCBF"/>
      <name val="Franklin Gothic Book"/>
      <family val="2"/>
    </font>
    <font>
      <b/>
      <sz val="16"/>
      <color theme="1"/>
      <name val="Franklin Gothic Book"/>
      <family val="2"/>
    </font>
    <font>
      <sz val="16"/>
      <name val="Franklin Gothic Book"/>
      <family val="2"/>
    </font>
    <font>
      <b/>
      <sz val="16"/>
      <name val="Franklin Gothic Book"/>
      <family val="2"/>
    </font>
    <font>
      <sz val="10"/>
      <color rgb="FF404040"/>
      <name val="Franklin Gothic Book"/>
      <family val="2"/>
    </font>
    <font>
      <sz val="10"/>
      <color rgb="FF404040"/>
      <name val="Calibri"/>
      <family val="2"/>
      <scheme val="minor"/>
    </font>
    <font>
      <sz val="14"/>
      <color rgb="FF404040"/>
      <name val="Franklin Gothic Demi"/>
      <family val="2"/>
    </font>
    <font>
      <vertAlign val="superscript"/>
      <sz val="12"/>
      <color rgb="FF404040"/>
      <name val="Franklin Gothic Book"/>
      <family val="2"/>
    </font>
    <font>
      <sz val="11"/>
      <color rgb="FF404040"/>
      <name val="Calibri"/>
      <family val="2"/>
      <scheme val="minor"/>
    </font>
    <font>
      <u/>
      <sz val="11"/>
      <color rgb="FF404040"/>
      <name val="Franklin Gothic Demi"/>
      <family val="2"/>
    </font>
    <font>
      <u/>
      <sz val="11"/>
      <color rgb="FF2E92D0"/>
      <name val="Franklin Gothic Book"/>
      <family val="2"/>
    </font>
    <font>
      <u/>
      <sz val="11"/>
      <color theme="10"/>
      <name val="Franklin Gothic Book"/>
      <family val="2"/>
    </font>
    <font>
      <sz val="9"/>
      <color theme="1"/>
      <name val="Franklin Gothic Book"/>
      <family val="2"/>
    </font>
  </fonts>
  <fills count="7">
    <fill>
      <patternFill patternType="none"/>
    </fill>
    <fill>
      <patternFill patternType="gray125"/>
    </fill>
    <fill>
      <patternFill patternType="solid">
        <fgColor rgb="FF00998A"/>
        <bgColor indexed="64"/>
      </patternFill>
    </fill>
    <fill>
      <patternFill patternType="solid">
        <fgColor rgb="FF666F7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27980"/>
        <bgColor indexed="64"/>
      </patternFill>
    </fill>
    <fill>
      <patternFill patternType="solid">
        <fgColor rgb="FFE7D5D7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rgb="FF666F77"/>
      </top>
      <bottom/>
      <diagonal/>
    </border>
    <border>
      <left/>
      <right/>
      <top style="medium">
        <color rgb="FF666F77"/>
      </top>
      <bottom style="medium">
        <color rgb="FF666F77"/>
      </bottom>
      <diagonal/>
    </border>
    <border>
      <left/>
      <right style="medium">
        <color rgb="FF666F77"/>
      </right>
      <top style="medium">
        <color rgb="FF666F77"/>
      </top>
      <bottom/>
      <diagonal/>
    </border>
    <border>
      <left/>
      <right style="medium">
        <color rgb="FF666F77"/>
      </right>
      <top/>
      <bottom/>
      <diagonal/>
    </border>
    <border>
      <left/>
      <right style="medium">
        <color rgb="FF666F77"/>
      </right>
      <top style="medium">
        <color rgb="FF666F77"/>
      </top>
      <bottom style="medium">
        <color rgb="FF666F7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666F77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rgb="FF666F77"/>
      </right>
      <top/>
      <bottom style="medium">
        <color theme="1" tint="0.499984740745262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</cellStyleXfs>
  <cellXfs count="80">
    <xf numFmtId="0" fontId="0" fillId="0" borderId="0" xfId="0"/>
    <xf numFmtId="164" fontId="4" fillId="0" borderId="1" xfId="1" applyNumberFormat="1" applyFont="1" applyFill="1" applyBorder="1"/>
    <xf numFmtId="164" fontId="5" fillId="0" borderId="0" xfId="1" applyNumberFormat="1" applyFont="1" applyFill="1" applyBorder="1"/>
    <xf numFmtId="0" fontId="9" fillId="2" borderId="0" xfId="0" applyFont="1" applyFill="1" applyAlignment="1">
      <alignment vertical="top"/>
    </xf>
    <xf numFmtId="0" fontId="9" fillId="3" borderId="0" xfId="0" applyFont="1" applyFill="1" applyAlignment="1">
      <alignment vertical="top"/>
    </xf>
    <xf numFmtId="0" fontId="12" fillId="5" borderId="0" xfId="4" applyFont="1" applyFill="1" applyAlignment="1">
      <alignment vertical="top"/>
    </xf>
    <xf numFmtId="0" fontId="13" fillId="6" borderId="0" xfId="4" applyFont="1" applyFill="1" applyAlignment="1">
      <alignment vertical="top"/>
    </xf>
    <xf numFmtId="0" fontId="1" fillId="0" borderId="0" xfId="4"/>
    <xf numFmtId="0" fontId="15" fillId="0" borderId="0" xfId="5" applyFont="1"/>
    <xf numFmtId="0" fontId="16" fillId="0" borderId="0" xfId="5" applyFont="1" applyAlignment="1">
      <alignment horizontal="left" indent="1"/>
    </xf>
    <xf numFmtId="0" fontId="8" fillId="0" borderId="0" xfId="5" applyFont="1" applyFill="1" applyBorder="1"/>
    <xf numFmtId="0" fontId="11" fillId="0" borderId="2" xfId="4" applyFont="1" applyBorder="1"/>
    <xf numFmtId="0" fontId="11" fillId="0" borderId="1" xfId="4" applyFont="1" applyBorder="1"/>
    <xf numFmtId="3" fontId="1" fillId="0" borderId="0" xfId="4" applyNumberFormat="1"/>
    <xf numFmtId="3" fontId="17" fillId="0" borderId="0" xfId="4" applyNumberFormat="1" applyFont="1"/>
    <xf numFmtId="3" fontId="1" fillId="0" borderId="8" xfId="4" applyNumberFormat="1" applyBorder="1"/>
    <xf numFmtId="0" fontId="18" fillId="0" borderId="0" xfId="4" applyFont="1"/>
    <xf numFmtId="49" fontId="17" fillId="0" borderId="0" xfId="4" applyNumberFormat="1" applyFont="1"/>
    <xf numFmtId="0" fontId="17" fillId="4" borderId="0" xfId="4" applyFont="1" applyFill="1"/>
    <xf numFmtId="0" fontId="17" fillId="4" borderId="6" xfId="4" applyFont="1" applyFill="1" applyBorder="1"/>
    <xf numFmtId="0" fontId="19" fillId="4" borderId="0" xfId="4" applyFont="1" applyFill="1"/>
    <xf numFmtId="0" fontId="20" fillId="4" borderId="7" xfId="4" applyFont="1" applyFill="1" applyBorder="1"/>
    <xf numFmtId="0" fontId="21" fillId="4" borderId="0" xfId="4" applyFont="1" applyFill="1"/>
    <xf numFmtId="0" fontId="17" fillId="4" borderId="0" xfId="4" applyFont="1" applyFill="1" applyAlignment="1">
      <alignment wrapText="1"/>
    </xf>
    <xf numFmtId="0" fontId="17" fillId="0" borderId="0" xfId="4" quotePrefix="1" applyFont="1"/>
    <xf numFmtId="0" fontId="22" fillId="4" borderId="0" xfId="0" applyFont="1" applyFill="1"/>
    <xf numFmtId="0" fontId="7" fillId="0" borderId="0" xfId="0" applyFont="1" applyFill="1"/>
    <xf numFmtId="0" fontId="10" fillId="0" borderId="0" xfId="0" applyFont="1" applyFill="1"/>
    <xf numFmtId="0" fontId="9" fillId="0" borderId="0" xfId="0" applyFont="1" applyFill="1" applyAlignment="1">
      <alignment vertical="top"/>
    </xf>
    <xf numFmtId="0" fontId="0" fillId="0" borderId="0" xfId="0" applyFill="1"/>
    <xf numFmtId="0" fontId="4" fillId="0" borderId="1" xfId="0" applyFont="1" applyFill="1" applyBorder="1"/>
    <xf numFmtId="164" fontId="4" fillId="0" borderId="1" xfId="0" applyNumberFormat="1" applyFont="1" applyFill="1" applyBorder="1"/>
    <xf numFmtId="0" fontId="5" fillId="0" borderId="0" xfId="0" applyFont="1" applyFill="1"/>
    <xf numFmtId="0" fontId="6" fillId="0" borderId="2" xfId="0" applyFont="1" applyFill="1" applyBorder="1"/>
    <xf numFmtId="0" fontId="6" fillId="0" borderId="1" xfId="0" applyFont="1" applyFill="1" applyBorder="1"/>
    <xf numFmtId="3" fontId="7" fillId="0" borderId="3" xfId="0" applyNumberFormat="1" applyFont="1" applyFill="1" applyBorder="1"/>
    <xf numFmtId="3" fontId="7" fillId="0" borderId="0" xfId="2" applyNumberFormat="1" applyFont="1" applyFill="1"/>
    <xf numFmtId="3" fontId="7" fillId="0" borderId="4" xfId="0" applyNumberFormat="1" applyFont="1" applyFill="1" applyBorder="1"/>
    <xf numFmtId="3" fontId="6" fillId="0" borderId="2" xfId="0" applyNumberFormat="1" applyFont="1" applyFill="1" applyBorder="1"/>
    <xf numFmtId="3" fontId="6" fillId="0" borderId="5" xfId="0" applyNumberFormat="1" applyFont="1" applyFill="1" applyBorder="1"/>
    <xf numFmtId="3" fontId="6" fillId="0" borderId="2" xfId="2" applyNumberFormat="1" applyFont="1" applyFill="1" applyBorder="1"/>
    <xf numFmtId="0" fontId="8" fillId="0" borderId="0" xfId="3" applyFont="1" applyFill="1"/>
    <xf numFmtId="165" fontId="7" fillId="0" borderId="0" xfId="2" applyNumberFormat="1" applyFont="1" applyFill="1"/>
    <xf numFmtId="165" fontId="6" fillId="0" borderId="2" xfId="2" applyNumberFormat="1" applyFont="1" applyFill="1" applyBorder="1"/>
    <xf numFmtId="3" fontId="7" fillId="0" borderId="0" xfId="0" applyNumberFormat="1" applyFont="1" applyFill="1" applyAlignment="1">
      <alignment horizontal="left" indent="1"/>
    </xf>
    <xf numFmtId="9" fontId="0" fillId="0" borderId="0" xfId="0" applyNumberFormat="1" applyFill="1"/>
    <xf numFmtId="164" fontId="0" fillId="0" borderId="0" xfId="0" applyNumberFormat="1" applyFill="1"/>
    <xf numFmtId="0" fontId="1" fillId="0" borderId="0" xfId="4" applyFill="1"/>
    <xf numFmtId="10" fontId="0" fillId="0" borderId="0" xfId="2" applyNumberFormat="1" applyFont="1" applyFill="1"/>
    <xf numFmtId="3" fontId="6" fillId="0" borderId="0" xfId="0" applyNumberFormat="1" applyFont="1" applyFill="1" applyBorder="1"/>
    <xf numFmtId="3" fontId="6" fillId="0" borderId="0" xfId="2" applyNumberFormat="1" applyFont="1" applyFill="1" applyBorder="1"/>
    <xf numFmtId="3" fontId="7" fillId="0" borderId="0" xfId="0" applyNumberFormat="1" applyFont="1" applyFill="1" applyBorder="1"/>
    <xf numFmtId="0" fontId="26" fillId="0" borderId="0" xfId="0" applyFont="1" applyFill="1"/>
    <xf numFmtId="9" fontId="7" fillId="0" borderId="0" xfId="2" applyFont="1" applyFill="1"/>
    <xf numFmtId="3" fontId="7" fillId="0" borderId="0" xfId="0" applyNumberFormat="1" applyFont="1" applyFill="1" applyAlignment="1">
      <alignment horizontal="left"/>
    </xf>
    <xf numFmtId="164" fontId="7" fillId="0" borderId="0" xfId="0" applyNumberFormat="1" applyFont="1" applyFill="1"/>
    <xf numFmtId="0" fontId="27" fillId="0" borderId="0" xfId="0" applyFont="1" applyFill="1"/>
    <xf numFmtId="0" fontId="28" fillId="0" borderId="0" xfId="0" applyFont="1" applyFill="1" applyAlignment="1">
      <alignment vertical="top"/>
    </xf>
    <xf numFmtId="3" fontId="7" fillId="0" borderId="0" xfId="0" applyNumberFormat="1" applyFont="1" applyFill="1"/>
    <xf numFmtId="0" fontId="30" fillId="0" borderId="0" xfId="4" applyFont="1" applyFill="1"/>
    <xf numFmtId="1" fontId="7" fillId="0" borderId="0" xfId="0" applyNumberFormat="1" applyFont="1" applyFill="1"/>
    <xf numFmtId="0" fontId="7" fillId="0" borderId="0" xfId="1" applyNumberFormat="1" applyFont="1" applyFill="1"/>
    <xf numFmtId="1" fontId="26" fillId="0" borderId="0" xfId="0" applyNumberFormat="1" applyFont="1" applyFill="1"/>
    <xf numFmtId="9" fontId="26" fillId="0" borderId="0" xfId="0" applyNumberFormat="1" applyFont="1" applyFill="1"/>
    <xf numFmtId="0" fontId="32" fillId="0" borderId="0" xfId="5" applyFont="1" applyAlignment="1">
      <alignment horizontal="left" indent="1"/>
    </xf>
    <xf numFmtId="0" fontId="33" fillId="0" borderId="0" xfId="3" applyFont="1" applyAlignment="1">
      <alignment horizontal="left" indent="1"/>
    </xf>
    <xf numFmtId="3" fontId="17" fillId="0" borderId="1" xfId="4" applyNumberFormat="1" applyFont="1" applyBorder="1"/>
    <xf numFmtId="0" fontId="34" fillId="0" borderId="0" xfId="0" applyFont="1" applyFill="1"/>
    <xf numFmtId="3" fontId="34" fillId="0" borderId="0" xfId="0" applyNumberFormat="1" applyFont="1" applyFill="1" applyAlignment="1">
      <alignment horizontal="left" indent="1"/>
    </xf>
    <xf numFmtId="3" fontId="7" fillId="0" borderId="9" xfId="0" applyNumberFormat="1" applyFont="1" applyFill="1" applyBorder="1" applyAlignment="1">
      <alignment horizontal="left"/>
    </xf>
    <xf numFmtId="3" fontId="7" fillId="0" borderId="10" xfId="0" applyNumberFormat="1" applyFont="1" applyFill="1" applyBorder="1"/>
    <xf numFmtId="0" fontId="7" fillId="0" borderId="9" xfId="0" applyFont="1" applyFill="1" applyBorder="1"/>
    <xf numFmtId="9" fontId="7" fillId="0" borderId="9" xfId="2" applyFont="1" applyFill="1" applyBorder="1"/>
    <xf numFmtId="3" fontId="7" fillId="0" borderId="9" xfId="0" applyNumberFormat="1" applyFont="1" applyFill="1" applyBorder="1" applyAlignment="1">
      <alignment horizontal="left" indent="1"/>
    </xf>
    <xf numFmtId="3" fontId="7" fillId="0" borderId="9" xfId="0" applyNumberFormat="1" applyFont="1" applyFill="1" applyBorder="1"/>
    <xf numFmtId="1" fontId="7" fillId="0" borderId="9" xfId="0" applyNumberFormat="1" applyFont="1" applyFill="1" applyBorder="1"/>
    <xf numFmtId="0" fontId="18" fillId="0" borderId="0" xfId="4" applyFont="1" applyBorder="1"/>
    <xf numFmtId="0" fontId="1" fillId="0" borderId="0" xfId="4" applyBorder="1"/>
    <xf numFmtId="0" fontId="14" fillId="0" borderId="0" xfId="3" applyFont="1"/>
    <xf numFmtId="0" fontId="24" fillId="4" borderId="0" xfId="4" applyFont="1" applyFill="1" applyAlignment="1">
      <alignment horizontal="left" wrapText="1"/>
    </xf>
  </cellXfs>
  <cellStyles count="6">
    <cellStyle name="Komma" xfId="1" builtinId="3"/>
    <cellStyle name="Link" xfId="3" builtinId="8"/>
    <cellStyle name="Link 2" xfId="5" xr:uid="{00000000-0005-0000-0000-000002000000}"/>
    <cellStyle name="Prozent" xfId="2" builtinId="5"/>
    <cellStyle name="Standard" xfId="0" builtinId="0"/>
    <cellStyle name="Standard 2" xfId="4" xr:uid="{00000000-0005-0000-0000-000005000000}"/>
  </cellStyles>
  <dxfs count="0"/>
  <tableStyles count="0" defaultTableStyle="TableStyleMedium2" defaultPivotStyle="PivotStyleLight16"/>
  <colors>
    <mruColors>
      <color rgb="FF404040"/>
      <color rgb="FFB7BC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3771829</xdr:colOff>
      <xdr:row>0</xdr:row>
      <xdr:rowOff>91722</xdr:rowOff>
    </xdr:from>
    <xdr:to>
      <xdr:col>0</xdr:col>
      <xdr:colOff>5204389</xdr:colOff>
      <xdr:row>2</xdr:row>
      <xdr:rowOff>17427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7A5E8FF-3BE9-4CC1-895C-5B715566AE2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9700" r="19900" b="18300"/>
        <a:stretch/>
      </xdr:blipFill>
      <xdr:spPr bwMode="auto">
        <a:xfrm>
          <a:off x="3771829" y="95532"/>
          <a:ext cx="1432560" cy="30670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107244</xdr:colOff>
      <xdr:row>0</xdr:row>
      <xdr:rowOff>118392</xdr:rowOff>
    </xdr:from>
    <xdr:to>
      <xdr:col>0</xdr:col>
      <xdr:colOff>702239</xdr:colOff>
      <xdr:row>2</xdr:row>
      <xdr:rowOff>15522</xdr:rowOff>
    </xdr:to>
    <xdr:pic>
      <xdr:nvPicPr>
        <xdr:cNvPr id="3" name="Picture 15" descr="Image result for tep energy">
          <a:extLst>
            <a:ext uri="{FF2B5EF4-FFF2-40B4-BE49-F238E27FC236}">
              <a16:creationId xmlns:a16="http://schemas.microsoft.com/office/drawing/2014/main" id="{3AEEADA8-03E5-4678-BC5F-3438017EB758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33" t="35157" r="14080" b="30674"/>
        <a:stretch/>
      </xdr:blipFill>
      <xdr:spPr bwMode="auto">
        <a:xfrm>
          <a:off x="105339" y="120297"/>
          <a:ext cx="596900" cy="28003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1992207</xdr:colOff>
      <xdr:row>0</xdr:row>
      <xdr:rowOff>127494</xdr:rowOff>
    </xdr:from>
    <xdr:to>
      <xdr:col>0</xdr:col>
      <xdr:colOff>3446992</xdr:colOff>
      <xdr:row>2</xdr:row>
      <xdr:rowOff>17004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8E6B422-766E-4E5B-8030-F10A54319838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r="48907" b="-4576"/>
        <a:stretch/>
      </xdr:blipFill>
      <xdr:spPr bwMode="auto">
        <a:xfrm>
          <a:off x="1994112" y="131304"/>
          <a:ext cx="1460500" cy="27051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986719</xdr:colOff>
      <xdr:row>0</xdr:row>
      <xdr:rowOff>132363</xdr:rowOff>
    </xdr:from>
    <xdr:to>
      <xdr:col>0</xdr:col>
      <xdr:colOff>1582349</xdr:colOff>
      <xdr:row>2</xdr:row>
      <xdr:rowOff>18063</xdr:rowOff>
    </xdr:to>
    <xdr:pic>
      <xdr:nvPicPr>
        <xdr:cNvPr id="5" name="Picture 15" descr="Image result for infras ag">
          <a:extLst>
            <a:ext uri="{FF2B5EF4-FFF2-40B4-BE49-F238E27FC236}">
              <a16:creationId xmlns:a16="http://schemas.microsoft.com/office/drawing/2014/main" id="{3E222076-0391-4A1E-9A4B-EBD0BC442504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814" y="136173"/>
          <a:ext cx="597535" cy="27241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5580945</xdr:colOff>
      <xdr:row>0</xdr:row>
      <xdr:rowOff>0</xdr:rowOff>
    </xdr:from>
    <xdr:to>
      <xdr:col>0</xdr:col>
      <xdr:colOff>8059657</xdr:colOff>
      <xdr:row>4</xdr:row>
      <xdr:rowOff>155580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F130D87-4C26-4EE9-90C3-43A443570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584755" y="0"/>
          <a:ext cx="2467282" cy="913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B21"/>
  <sheetViews>
    <sheetView tabSelected="1" zoomScale="85" zoomScaleNormal="85" zoomScalePageLayoutView="85" workbookViewId="0">
      <selection activeCell="A19" sqref="A19"/>
    </sheetView>
  </sheetViews>
  <sheetFormatPr baseColWidth="10" defaultColWidth="14.09765625" defaultRowHeight="15" x14ac:dyDescent="0.4"/>
  <cols>
    <col min="1" max="1" width="133.8984375" style="18" bestFit="1" customWidth="1"/>
    <col min="2" max="16384" width="14.09765625" style="18"/>
  </cols>
  <sheetData>
    <row r="7" spans="1:1" x14ac:dyDescent="0.4">
      <c r="A7" s="17" t="s">
        <v>99</v>
      </c>
    </row>
    <row r="8" spans="1:1" x14ac:dyDescent="0.4">
      <c r="A8" s="19"/>
    </row>
    <row r="9" spans="1:1" ht="43.5" x14ac:dyDescent="1.05">
      <c r="A9" s="25" t="s">
        <v>34</v>
      </c>
    </row>
    <row r="10" spans="1:1" ht="37" x14ac:dyDescent="0.9">
      <c r="A10" s="20" t="s">
        <v>35</v>
      </c>
    </row>
    <row r="11" spans="1:1" ht="20" x14ac:dyDescent="0.4">
      <c r="A11" s="21"/>
    </row>
    <row r="13" spans="1:1" ht="20" x14ac:dyDescent="0.4">
      <c r="A13" s="22" t="s">
        <v>42</v>
      </c>
    </row>
    <row r="15" spans="1:1" ht="42" customHeight="1" x14ac:dyDescent="0.4">
      <c r="A15" s="79" t="s">
        <v>91</v>
      </c>
    </row>
    <row r="16" spans="1:1" ht="31.9" customHeight="1" x14ac:dyDescent="0.4">
      <c r="A16" s="79"/>
    </row>
    <row r="21" spans="1:2" x14ac:dyDescent="0.4">
      <c r="A21" s="23" t="s">
        <v>36</v>
      </c>
      <c r="B21" s="24"/>
    </row>
  </sheetData>
  <mergeCells count="1">
    <mergeCell ref="A15:A16"/>
  </mergeCells>
  <pageMargins left="1" right="1.1145833333333333" top="1" bottom="1" header="0.5" footer="0.5"/>
  <pageSetup paperSize="9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41"/>
  <sheetViews>
    <sheetView showGridLines="0" zoomScale="85" zoomScaleNormal="85" workbookViewId="0">
      <selection activeCell="B5" sqref="B5"/>
    </sheetView>
  </sheetViews>
  <sheetFormatPr baseColWidth="10" defaultColWidth="11.59765625" defaultRowHeight="14.5" x14ac:dyDescent="0.35"/>
  <cols>
    <col min="1" max="1" width="11.59765625" style="7"/>
    <col min="2" max="2" width="108" style="7" bestFit="1" customWidth="1"/>
    <col min="3" max="16384" width="11.59765625" style="7"/>
  </cols>
  <sheetData>
    <row r="2" spans="1:2" s="5" customFormat="1" ht="20" x14ac:dyDescent="0.3">
      <c r="A2" s="5" t="s">
        <v>90</v>
      </c>
    </row>
    <row r="4" spans="1:2" s="6" customFormat="1" ht="21" x14ac:dyDescent="0.3">
      <c r="A4" s="6" t="s">
        <v>37</v>
      </c>
    </row>
    <row r="8" spans="1:2" x14ac:dyDescent="0.35">
      <c r="B8" s="78" t="str">
        <f>Abkürzungsverzeichnis!A4</f>
        <v>Abkürzungsverzeichnis</v>
      </c>
    </row>
    <row r="10" spans="1:2" ht="15" x14ac:dyDescent="0.4">
      <c r="B10" s="8" t="s">
        <v>75</v>
      </c>
    </row>
    <row r="11" spans="1:2" ht="15" x14ac:dyDescent="0.4">
      <c r="B11" s="65" t="str">
        <f>'01 Sanierung'!B12</f>
        <v>Tabelle 01-01: Sanierte Gebäudehüllenfläche (energetische Erneuerungen + nicht-energetische Instandsetzungen) in den ZERO-Szenarien</v>
      </c>
    </row>
    <row r="12" spans="1:2" ht="15" x14ac:dyDescent="0.4">
      <c r="B12" s="65" t="str">
        <f>'01 Sanierung'!B21</f>
        <v>Tabelle 01-02: Energetisch erneuerte Gebäudehüllenfläche in den ZERO-Szenarien</v>
      </c>
    </row>
    <row r="13" spans="1:2" ht="15" x14ac:dyDescent="0.4">
      <c r="B13" s="65" t="str">
        <f>'01 Sanierung'!B30</f>
        <v>Tabelle 01-03: Energetische Erneuerungsrate in den ZERO-Szenarien</v>
      </c>
    </row>
    <row r="14" spans="1:2" ht="15" x14ac:dyDescent="0.4">
      <c r="B14" s="65" t="str">
        <f>'01 Sanierung'!B46</f>
        <v>Tabelle 01-04: Sanierte Gebäudehüllenfläche (energetische Erneuerungen + nicht-energetische Instandsetzungen) im Szenario WWB</v>
      </c>
    </row>
    <row r="15" spans="1:2" ht="15" x14ac:dyDescent="0.4">
      <c r="B15" s="65" t="str">
        <f>'01 Sanierung'!B55</f>
        <v>Tabelle 01-05: Energetisch erneuerte Gebäudehüllenfläche im Szenario WWB</v>
      </c>
    </row>
    <row r="16" spans="1:2" ht="15" x14ac:dyDescent="0.4">
      <c r="B16" s="65" t="str">
        <f>'01 Sanierung'!B64</f>
        <v>Tabelle 01-06: Energetische Erneuerungsrate im Szenario WWB</v>
      </c>
    </row>
    <row r="17" spans="2:2" ht="15" x14ac:dyDescent="0.4">
      <c r="B17" s="64"/>
    </row>
    <row r="18" spans="2:2" ht="15" x14ac:dyDescent="0.4">
      <c r="B18" s="8" t="s">
        <v>76</v>
      </c>
    </row>
    <row r="19" spans="2:2" ht="15" x14ac:dyDescent="0.4">
      <c r="B19" s="65" t="str">
        <f>'02 Beheizungsstruktur'!B12</f>
        <v>Tabelle 02-01: Entwicklung der Beheizungsstruktur bei neuen Anlagen (Neubau, Ersatz) im Szenario ZERO Basis</v>
      </c>
    </row>
    <row r="20" spans="2:2" ht="15" x14ac:dyDescent="0.4">
      <c r="B20" s="65" t="str">
        <f>'02 Beheizungsstruktur'!B26</f>
        <v>Tabelle 02-02: Entwicklung der Beheizungsstruktur bei alten Gebäuden (gebaut vor 2010) im Szenario ZERO Basis</v>
      </c>
    </row>
    <row r="21" spans="2:2" ht="15" x14ac:dyDescent="0.4">
      <c r="B21" s="65" t="str">
        <f>'02 Beheizungsstruktur'!B42</f>
        <v>Tabelle 02-03: Entwicklung der Beheizungsstruktur bei neuen Anlagen (Neubau, Ersatz) im Szenario WWB</v>
      </c>
    </row>
    <row r="22" spans="2:2" ht="15" x14ac:dyDescent="0.4">
      <c r="B22" s="65" t="str">
        <f>'02 Beheizungsstruktur'!B56</f>
        <v>Tabelle 02-04: Entwicklung der Beheizungsstruktur bei alten Gebäuden (gebaut vor 2010) im Szenario WWB</v>
      </c>
    </row>
    <row r="23" spans="2:2" ht="15" x14ac:dyDescent="0.4">
      <c r="B23" s="65"/>
    </row>
    <row r="24" spans="2:2" ht="15" x14ac:dyDescent="0.4">
      <c r="B24" s="8" t="s">
        <v>77</v>
      </c>
    </row>
    <row r="25" spans="2:2" ht="15" x14ac:dyDescent="0.4">
      <c r="B25" s="65" t="str">
        <f>'03 Nutzenergie RW'!B12</f>
        <v>Tabelle 03-01: Nutzenergie Raumwärme - ZERO-Szenarien</v>
      </c>
    </row>
    <row r="26" spans="2:2" ht="15" x14ac:dyDescent="0.4">
      <c r="B26" s="65" t="str">
        <f>'03 Nutzenergie RW'!B21</f>
        <v>Tabelle 03-02: Nutzenergie Raumwärme - Szenario WWB</v>
      </c>
    </row>
    <row r="27" spans="2:2" x14ac:dyDescent="0.35">
      <c r="B27" s="9"/>
    </row>
    <row r="28" spans="2:2" ht="15" x14ac:dyDescent="0.4">
      <c r="B28" s="8" t="s">
        <v>82</v>
      </c>
    </row>
    <row r="29" spans="2:2" ht="15" x14ac:dyDescent="0.4">
      <c r="B29" s="65" t="str">
        <f>'04 EBF-Baualter'!B12</f>
        <v>Tabelle 04-01: Energiebezugsfläche nach Baualtersklassen</v>
      </c>
    </row>
    <row r="30" spans="2:2" x14ac:dyDescent="0.35">
      <c r="B30" s="9"/>
    </row>
    <row r="31" spans="2:2" ht="15" x14ac:dyDescent="0.4">
      <c r="B31" s="8" t="s">
        <v>84</v>
      </c>
    </row>
    <row r="32" spans="2:2" ht="15" x14ac:dyDescent="0.4">
      <c r="B32" s="65" t="str">
        <f>'05 Lüftungs- und Klimaanlagen'!B12</f>
        <v>Tabelle 05-01: EBF mit Lüftungsanlagen nach Branchen - ZERO-Szenarien</v>
      </c>
    </row>
    <row r="33" spans="2:2" ht="15" x14ac:dyDescent="0.4">
      <c r="B33" s="65" t="str">
        <f>'05 Lüftungs- und Klimaanlagen'!B26</f>
        <v>Tabelle 05-02: Lüftungsanlagen mit Wärmerückgewinnung nach Branchen - ZERO-Szenarien</v>
      </c>
    </row>
    <row r="34" spans="2:2" ht="15" x14ac:dyDescent="0.4">
      <c r="B34" s="65" t="str">
        <f>'05 Lüftungs- und Klimaanlagen'!B40</f>
        <v>Tabelle 05-03: Anteil Lüftungsanlagen mit Wärmerückgewinnung am Total der EBF mit Lüftungsanlagen - ZERO-Szenarien</v>
      </c>
    </row>
    <row r="35" spans="2:2" ht="15" x14ac:dyDescent="0.4">
      <c r="B35" s="65" t="str">
        <f>'05 Lüftungs- und Klimaanlagen'!B54</f>
        <v>Tabelle 05-04: EBF mit Klimakälte - ZERO-Szenarien</v>
      </c>
    </row>
    <row r="36" spans="2:2" ht="15" x14ac:dyDescent="0.4">
      <c r="B36" s="65" t="str">
        <f>'05 Lüftungs- und Klimaanlagen'!B68</f>
        <v>Tabelle 05-05: Anteil EBF mit Klimakälte am Total der EBF mit Lüftungsanlagen - ZERO-Szenarien</v>
      </c>
    </row>
    <row r="37" spans="2:2" ht="15" x14ac:dyDescent="0.4">
      <c r="B37" s="65" t="str">
        <f>'05 Lüftungs- und Klimaanlagen'!B85</f>
        <v>Tabelle 05-06: EBF mit Lüftungsanlagen nach Branchen - WWB</v>
      </c>
    </row>
    <row r="38" spans="2:2" ht="15" x14ac:dyDescent="0.4">
      <c r="B38" s="65" t="str">
        <f>'05 Lüftungs- und Klimaanlagen'!B99</f>
        <v>Tabelle 05-07: Lüftungsanlagen mit Wärmerückgewinnung nach Branchen - WWB</v>
      </c>
    </row>
    <row r="39" spans="2:2" ht="15" x14ac:dyDescent="0.4">
      <c r="B39" s="65" t="str">
        <f>'05 Lüftungs- und Klimaanlagen'!B113</f>
        <v>Tabelle 05-08: Anteil Lüftungsanlagen mit Wärmerückgewinnung am Total der EBF mit Lüftungsanlagen - WWB</v>
      </c>
    </row>
    <row r="40" spans="2:2" ht="15" x14ac:dyDescent="0.4">
      <c r="B40" s="65" t="str">
        <f>'05 Lüftungs- und Klimaanlagen'!B127</f>
        <v>Tabelle 05-09: EBF mit Klimakälte - WWB</v>
      </c>
    </row>
    <row r="41" spans="2:2" ht="15" x14ac:dyDescent="0.4">
      <c r="B41" s="65" t="str">
        <f>'05 Lüftungs- und Klimaanlagen'!B141</f>
        <v>Tabelle 05-10: Anteil EBF mit Klimakälte am Total der EBF mit Lüftungsanlagen - WWB</v>
      </c>
    </row>
  </sheetData>
  <hyperlinks>
    <hyperlink ref="B8" location="Abkürzungsverzeichnis!A1" display="Abkürzungsverzeichnis!A1" xr:uid="{00000000-0004-0000-0100-000000000000}"/>
    <hyperlink ref="B10" location="'01 Sanierung'!A4" display="01 Sanierung" xr:uid="{00000000-0004-0000-0100-000001000000}"/>
    <hyperlink ref="B11" location="'01 Sanierung'!B12" display="'01 Sanierung'!B12" xr:uid="{00000000-0004-0000-0100-000002000000}"/>
    <hyperlink ref="B12" location="'01 Sanierung'!B21" display="'01 Sanierung'!B21" xr:uid="{00000000-0004-0000-0100-000003000000}"/>
    <hyperlink ref="B18" location="'02 Beheizungsstruktur'!B4" display="02 Wohnungen" xr:uid="{00000000-0004-0000-0100-000004000000}"/>
    <hyperlink ref="B19" location="'02 Beheizungsstruktur'!B12" display="'02 Beheizungsstruktur'!B12" xr:uid="{00000000-0004-0000-0100-000005000000}"/>
    <hyperlink ref="B20" location="'02 Beheizungsstruktur'!B26" display="'02 Beheizungsstruktur'!B26" xr:uid="{00000000-0004-0000-0100-000006000000}"/>
    <hyperlink ref="B21" location="'02 Beheizungsstruktur'!B42" display="'02 Beheizungsstruktur'!B42" xr:uid="{00000000-0004-0000-0100-000007000000}"/>
    <hyperlink ref="B22" location="'02 Beheizungsstruktur'!B56" display="'02 Beheizungsstruktur'!B56" xr:uid="{00000000-0004-0000-0100-000008000000}"/>
    <hyperlink ref="B24" location="'03 Nutzenergie_RW'!A4" display="03 Nutzenergie Raumwärme" xr:uid="{00000000-0004-0000-0100-000009000000}"/>
    <hyperlink ref="B25" location="'03 Nutzenergie_RW'!B12" display="'03 Nutzenergie_RW'!B12" xr:uid="{00000000-0004-0000-0100-00000A000000}"/>
    <hyperlink ref="B26" location="'03 Nutzenergie_RW'!B21" display="'03 Nutzenergie_RW'!B21" xr:uid="{00000000-0004-0000-0100-00000B000000}"/>
    <hyperlink ref="B28" location="'04 EBF-Baualter'!A4" display="04 Baualtersklassen" xr:uid="{00000000-0004-0000-0100-00000C000000}"/>
    <hyperlink ref="B29" location="'04 EBF-Baualter'!B12" display="'04 EBF-Baualter'!B12" xr:uid="{00000000-0004-0000-0100-00000D000000}"/>
    <hyperlink ref="B13:B16" location="='01 Haushalte &amp; Bestand'!$B$39" display="='01 Haushalte &amp; Bestand'!$B$39" xr:uid="{00000000-0004-0000-0100-00000E000000}"/>
    <hyperlink ref="B14" location="'01 Sanierung'!B30" display="'01 Sanierung'!B30" xr:uid="{00000000-0004-0000-0100-00000F000000}"/>
    <hyperlink ref="B15" location="'01 Sanierung'!B55" display="'01 Sanierung'!B55" xr:uid="{00000000-0004-0000-0100-000010000000}"/>
    <hyperlink ref="B16" location="'01 Sanierung'!B64" display="'01 Sanierung'!B64" xr:uid="{00000000-0004-0000-0100-000011000000}"/>
    <hyperlink ref="B31" location="'05 Lüftungs- und Klimaanlagen'!A4" display="05 Lüftungs- und Klimaanlagen" xr:uid="{00000000-0004-0000-0100-000012000000}"/>
    <hyperlink ref="B32" location="'05 Lüftungs- und Klimaanlagen'!B12" display="'05 Lüftungs- und Klimaanlagen'!B12" xr:uid="{00000000-0004-0000-0100-000013000000}"/>
    <hyperlink ref="B33" location="'05 Lüftungs- und Klimaanlagen'!B26" display="'05 Lüftungs- und Klimaanlagen'!B26" xr:uid="{00000000-0004-0000-0100-000014000000}"/>
    <hyperlink ref="B34:B40" location="'01 Sanierung'!B21" display="'01 Sanierung'!B21" xr:uid="{00000000-0004-0000-0100-000015000000}"/>
    <hyperlink ref="B41" location="'05 Lüftungs- und Klimaanlagen'!B141" display="'05 Lüftungs- und Klimaanlagen'!B141" xr:uid="{00000000-0004-0000-0100-000016000000}"/>
    <hyperlink ref="B34" location="'05 Lüftungs- und Klimaanlagen'!B40" display="'05 Lüftungs- und Klimaanlagen'!B40" xr:uid="{00000000-0004-0000-0100-000017000000}"/>
    <hyperlink ref="B35" location="'05 Lüftungs- und Klimaanlagen'!B54" display="'05 Lüftungs- und Klimaanlagen'!B54" xr:uid="{00000000-0004-0000-0100-000018000000}"/>
    <hyperlink ref="B36" location="'05 Lüftungs- und Klimaanlagen'!B68" display="'05 Lüftungs- und Klimaanlagen'!B68" xr:uid="{00000000-0004-0000-0100-000019000000}"/>
    <hyperlink ref="B37" location="'05 Lüftungs- und Klimaanlagen'!B85" display="'05 Lüftungs- und Klimaanlagen'!B85" xr:uid="{00000000-0004-0000-0100-00001A000000}"/>
    <hyperlink ref="B38" location="'05 Lüftungs- und Klimaanlagen'!B99" display="'05 Lüftungs- und Klimaanlagen'!B99" xr:uid="{00000000-0004-0000-0100-00001B000000}"/>
    <hyperlink ref="B39" location="'05 Lüftungs- und Klimaanlagen'!B113" display="'05 Lüftungs- und Klimaanlagen'!B113" xr:uid="{00000000-0004-0000-0100-00001C000000}"/>
    <hyperlink ref="B40" location="'05 Lüftungs- und Klimaanlagen'!B127" display="'05 Lüftungs- und Klimaanlagen'!B127" xr:uid="{00000000-0004-0000-0100-00001D000000}"/>
  </hyperlinks>
  <pageMargins left="0.7" right="0.7" top="0.78740157499999996" bottom="0.78740157499999996" header="0.3" footer="0.3"/>
  <pageSetup paperSize="9" orientation="portrait" horizontalDpi="4294967293" r:id="rId1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6"/>
  <sheetViews>
    <sheetView showGridLines="0" zoomScale="85" zoomScaleNormal="85" workbookViewId="0"/>
  </sheetViews>
  <sheetFormatPr baseColWidth="10" defaultColWidth="11.59765625" defaultRowHeight="14.5" x14ac:dyDescent="0.35"/>
  <cols>
    <col min="1" max="2" width="11.59765625" style="7"/>
    <col min="3" max="3" width="64.296875" style="7" bestFit="1" customWidth="1"/>
    <col min="4" max="16384" width="11.59765625" style="7"/>
  </cols>
  <sheetData>
    <row r="1" spans="1:3" x14ac:dyDescent="0.35">
      <c r="A1" s="10" t="s">
        <v>1</v>
      </c>
    </row>
    <row r="2" spans="1:3" s="5" customFormat="1" ht="20" x14ac:dyDescent="0.3">
      <c r="A2" s="5" t="s">
        <v>90</v>
      </c>
    </row>
    <row r="4" spans="1:3" s="6" customFormat="1" ht="21" x14ac:dyDescent="0.3">
      <c r="A4" s="6" t="s">
        <v>38</v>
      </c>
    </row>
    <row r="6" spans="1:3" ht="15" thickBot="1" x14ac:dyDescent="0.4"/>
    <row r="7" spans="1:3" ht="15.5" thickBot="1" x14ac:dyDescent="0.45">
      <c r="B7" s="11" t="s">
        <v>39</v>
      </c>
      <c r="C7" s="12" t="s">
        <v>40</v>
      </c>
    </row>
    <row r="8" spans="1:3" ht="15" x14ac:dyDescent="0.4">
      <c r="B8" s="14" t="s">
        <v>15</v>
      </c>
      <c r="C8" s="66" t="s">
        <v>41</v>
      </c>
    </row>
    <row r="9" spans="1:3" ht="15" thickBot="1" x14ac:dyDescent="0.4">
      <c r="B9" s="15"/>
      <c r="C9" s="15"/>
    </row>
    <row r="10" spans="1:3" ht="15" x14ac:dyDescent="0.4">
      <c r="B10" s="14"/>
      <c r="C10" s="13"/>
    </row>
    <row r="11" spans="1:3" x14ac:dyDescent="0.35">
      <c r="B11" s="13"/>
      <c r="C11" s="13"/>
    </row>
    <row r="12" spans="1:3" x14ac:dyDescent="0.35">
      <c r="B12" s="13"/>
      <c r="C12" s="13"/>
    </row>
    <row r="13" spans="1:3" x14ac:dyDescent="0.35">
      <c r="B13" s="13"/>
      <c r="C13" s="13"/>
    </row>
    <row r="14" spans="1:3" x14ac:dyDescent="0.35">
      <c r="B14" s="13"/>
      <c r="C14" s="13"/>
    </row>
    <row r="15" spans="1:3" x14ac:dyDescent="0.35">
      <c r="B15" s="77"/>
    </row>
    <row r="16" spans="1:3" x14ac:dyDescent="0.35">
      <c r="B16" s="76"/>
      <c r="C16" s="16"/>
    </row>
  </sheetData>
  <hyperlinks>
    <hyperlink ref="A1" location="Inhaltsverzeichnis!A4" display="zurück" xr:uid="{00000000-0004-0000-0200-000000000000}"/>
  </hyperlinks>
  <pageMargins left="0.7" right="0.7" top="0.78740157499999996" bottom="0.78740157499999996" header="0.3" footer="0.3"/>
  <pageSetup paperSize="9" orientation="portrait" horizontalDpi="4294967293" verticalDpi="0" r:id="rId1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M70"/>
  <sheetViews>
    <sheetView showGridLines="0" workbookViewId="0">
      <selection activeCell="B7" sqref="B7"/>
    </sheetView>
  </sheetViews>
  <sheetFormatPr baseColWidth="10" defaultColWidth="8.8984375" defaultRowHeight="13" outlineLevelCol="1" x14ac:dyDescent="0.3"/>
  <cols>
    <col min="1" max="1" width="9.69921875" style="29" customWidth="1"/>
    <col min="2" max="2" width="13.8984375" style="29" customWidth="1"/>
    <col min="3" max="3" width="16.296875" style="29" customWidth="1"/>
    <col min="4" max="4" width="9.8984375" style="29" bestFit="1" customWidth="1"/>
    <col min="5" max="8" width="9.8984375" style="29" hidden="1" customWidth="1" outlineLevel="1"/>
    <col min="9" max="9" width="9.8984375" style="29" bestFit="1" customWidth="1" collapsed="1"/>
    <col min="10" max="13" width="9.8984375" style="29" hidden="1" customWidth="1" outlineLevel="1"/>
    <col min="14" max="14" width="9.8984375" style="29" bestFit="1" customWidth="1" collapsed="1"/>
    <col min="15" max="18" width="9.8984375" style="29" hidden="1" customWidth="1" outlineLevel="1"/>
    <col min="19" max="19" width="9.8984375" style="29" bestFit="1" customWidth="1" collapsed="1"/>
    <col min="20" max="23" width="9.8984375" style="29" hidden="1" customWidth="1" outlineLevel="1"/>
    <col min="24" max="24" width="9.8984375" style="29" bestFit="1" customWidth="1" collapsed="1"/>
    <col min="25" max="28" width="9.8984375" style="29" hidden="1" customWidth="1" outlineLevel="1"/>
    <col min="29" max="29" width="9.8984375" style="29" bestFit="1" customWidth="1" collapsed="1"/>
    <col min="30" max="33" width="9.8984375" style="29" hidden="1" customWidth="1" outlineLevel="1"/>
    <col min="34" max="34" width="9.8984375" style="29" bestFit="1" customWidth="1" collapsed="1"/>
    <col min="35" max="38" width="9.8984375" style="29" hidden="1" customWidth="1" outlineLevel="1"/>
    <col min="39" max="39" width="9.8984375" style="29" bestFit="1" customWidth="1" collapsed="1"/>
    <col min="40" max="43" width="9.8984375" style="29" hidden="1" customWidth="1" outlineLevel="1"/>
    <col min="44" max="44" width="9.8984375" style="29" bestFit="1" customWidth="1" collapsed="1"/>
    <col min="45" max="48" width="9.8984375" style="29" hidden="1" customWidth="1" outlineLevel="1"/>
    <col min="49" max="49" width="9.8984375" style="29" bestFit="1" customWidth="1" collapsed="1"/>
    <col min="50" max="53" width="9.8984375" style="29" hidden="1" customWidth="1" outlineLevel="1"/>
    <col min="54" max="54" width="9.8984375" style="29" bestFit="1" customWidth="1" collapsed="1"/>
    <col min="55" max="58" width="9.8984375" style="29" hidden="1" customWidth="1" outlineLevel="1"/>
    <col min="59" max="59" width="9.8984375" style="29" bestFit="1" customWidth="1" collapsed="1"/>
    <col min="60" max="63" width="9.8984375" style="29" hidden="1" customWidth="1" outlineLevel="1"/>
    <col min="64" max="64" width="9.8984375" style="29" bestFit="1" customWidth="1" collapsed="1"/>
    <col min="65" max="16384" width="8.8984375" style="29"/>
  </cols>
  <sheetData>
    <row r="1" spans="1:64" s="7" customFormat="1" ht="14.5" x14ac:dyDescent="0.35">
      <c r="A1" s="10" t="s">
        <v>1</v>
      </c>
    </row>
    <row r="2" spans="1:64" s="5" customFormat="1" ht="20" x14ac:dyDescent="0.3">
      <c r="A2" s="5" t="s">
        <v>43</v>
      </c>
    </row>
    <row r="3" spans="1:64" s="7" customFormat="1" ht="14.5" x14ac:dyDescent="0.35"/>
    <row r="4" spans="1:64" s="6" customFormat="1" ht="21" x14ac:dyDescent="0.3">
      <c r="A4" s="6" t="s">
        <v>51</v>
      </c>
    </row>
    <row r="5" spans="1:64" s="27" customFormat="1" x14ac:dyDescent="0.3"/>
    <row r="6" spans="1:64" s="27" customFormat="1" ht="13.5" x14ac:dyDescent="0.35">
      <c r="B6" s="52" t="s">
        <v>97</v>
      </c>
    </row>
    <row r="7" spans="1:64" s="27" customFormat="1" ht="13.5" x14ac:dyDescent="0.35">
      <c r="B7" s="52" t="s">
        <v>94</v>
      </c>
    </row>
    <row r="8" spans="1:64" s="27" customFormat="1" x14ac:dyDescent="0.3"/>
    <row r="9" spans="1:64" s="3" customFormat="1" ht="19" x14ac:dyDescent="0.3">
      <c r="A9" s="3" t="s">
        <v>2</v>
      </c>
    </row>
    <row r="10" spans="1:64" ht="19" x14ac:dyDescent="0.3">
      <c r="B10" s="28" t="s">
        <v>2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13.5" thickBot="1" x14ac:dyDescent="0.35"/>
    <row r="12" spans="1:64" ht="20" x14ac:dyDescent="0.4">
      <c r="B12" s="31" t="s">
        <v>46</v>
      </c>
      <c r="C12" s="3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6.5" thickBot="1" x14ac:dyDescent="0.45">
      <c r="B13" s="32" t="s">
        <v>32</v>
      </c>
      <c r="C13" s="3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14" thickBot="1" x14ac:dyDescent="0.4">
      <c r="B14" s="33" t="s">
        <v>3</v>
      </c>
      <c r="C14" s="34"/>
      <c r="D14" s="33">
        <v>2000</v>
      </c>
      <c r="E14" s="33">
        <f>D14+1</f>
        <v>2001</v>
      </c>
      <c r="F14" s="33">
        <f t="shared" ref="F14:BB14" si="0">E14+1</f>
        <v>2002</v>
      </c>
      <c r="G14" s="33">
        <f t="shared" si="0"/>
        <v>2003</v>
      </c>
      <c r="H14" s="33">
        <f t="shared" si="0"/>
        <v>2004</v>
      </c>
      <c r="I14" s="33">
        <f t="shared" si="0"/>
        <v>2005</v>
      </c>
      <c r="J14" s="33">
        <f t="shared" si="0"/>
        <v>2006</v>
      </c>
      <c r="K14" s="33">
        <f t="shared" si="0"/>
        <v>2007</v>
      </c>
      <c r="L14" s="33">
        <f t="shared" si="0"/>
        <v>2008</v>
      </c>
      <c r="M14" s="33">
        <f t="shared" si="0"/>
        <v>2009</v>
      </c>
      <c r="N14" s="33">
        <f t="shared" si="0"/>
        <v>2010</v>
      </c>
      <c r="O14" s="33">
        <f t="shared" si="0"/>
        <v>2011</v>
      </c>
      <c r="P14" s="33">
        <f t="shared" si="0"/>
        <v>2012</v>
      </c>
      <c r="Q14" s="33">
        <f t="shared" si="0"/>
        <v>2013</v>
      </c>
      <c r="R14" s="33">
        <f t="shared" si="0"/>
        <v>2014</v>
      </c>
      <c r="S14" s="33">
        <f t="shared" si="0"/>
        <v>2015</v>
      </c>
      <c r="T14" s="33">
        <f t="shared" si="0"/>
        <v>2016</v>
      </c>
      <c r="U14" s="33">
        <f t="shared" si="0"/>
        <v>2017</v>
      </c>
      <c r="V14" s="33">
        <f t="shared" si="0"/>
        <v>2018</v>
      </c>
      <c r="W14" s="33">
        <f t="shared" si="0"/>
        <v>2019</v>
      </c>
      <c r="X14" s="33">
        <f t="shared" si="0"/>
        <v>2020</v>
      </c>
      <c r="Y14" s="33">
        <f t="shared" si="0"/>
        <v>2021</v>
      </c>
      <c r="Z14" s="33">
        <f t="shared" si="0"/>
        <v>2022</v>
      </c>
      <c r="AA14" s="33">
        <f t="shared" si="0"/>
        <v>2023</v>
      </c>
      <c r="AB14" s="33">
        <f t="shared" si="0"/>
        <v>2024</v>
      </c>
      <c r="AC14" s="33">
        <f t="shared" si="0"/>
        <v>2025</v>
      </c>
      <c r="AD14" s="33">
        <f t="shared" si="0"/>
        <v>2026</v>
      </c>
      <c r="AE14" s="33">
        <f t="shared" si="0"/>
        <v>2027</v>
      </c>
      <c r="AF14" s="33">
        <f t="shared" si="0"/>
        <v>2028</v>
      </c>
      <c r="AG14" s="33">
        <f t="shared" si="0"/>
        <v>2029</v>
      </c>
      <c r="AH14" s="33">
        <f t="shared" si="0"/>
        <v>2030</v>
      </c>
      <c r="AI14" s="33">
        <f t="shared" si="0"/>
        <v>2031</v>
      </c>
      <c r="AJ14" s="33">
        <f t="shared" si="0"/>
        <v>2032</v>
      </c>
      <c r="AK14" s="33">
        <f t="shared" si="0"/>
        <v>2033</v>
      </c>
      <c r="AL14" s="33">
        <f t="shared" si="0"/>
        <v>2034</v>
      </c>
      <c r="AM14" s="33">
        <f t="shared" si="0"/>
        <v>2035</v>
      </c>
      <c r="AN14" s="33">
        <f t="shared" si="0"/>
        <v>2036</v>
      </c>
      <c r="AO14" s="33">
        <f t="shared" si="0"/>
        <v>2037</v>
      </c>
      <c r="AP14" s="33">
        <f t="shared" si="0"/>
        <v>2038</v>
      </c>
      <c r="AQ14" s="33">
        <f t="shared" si="0"/>
        <v>2039</v>
      </c>
      <c r="AR14" s="33">
        <f t="shared" si="0"/>
        <v>2040</v>
      </c>
      <c r="AS14" s="33">
        <f t="shared" si="0"/>
        <v>2041</v>
      </c>
      <c r="AT14" s="33">
        <f t="shared" si="0"/>
        <v>2042</v>
      </c>
      <c r="AU14" s="33">
        <f t="shared" si="0"/>
        <v>2043</v>
      </c>
      <c r="AV14" s="33">
        <f t="shared" si="0"/>
        <v>2044</v>
      </c>
      <c r="AW14" s="33">
        <f t="shared" si="0"/>
        <v>2045</v>
      </c>
      <c r="AX14" s="33">
        <f t="shared" si="0"/>
        <v>2046</v>
      </c>
      <c r="AY14" s="33">
        <f t="shared" si="0"/>
        <v>2047</v>
      </c>
      <c r="AZ14" s="33">
        <f t="shared" si="0"/>
        <v>2048</v>
      </c>
      <c r="BA14" s="33">
        <f t="shared" si="0"/>
        <v>2049</v>
      </c>
      <c r="BB14" s="33">
        <f t="shared" si="0"/>
        <v>2050</v>
      </c>
      <c r="BC14" s="33">
        <f t="shared" ref="BC14" si="1">BB14+1</f>
        <v>2051</v>
      </c>
      <c r="BD14" s="33">
        <f t="shared" ref="BD14" si="2">BC14+1</f>
        <v>2052</v>
      </c>
      <c r="BE14" s="33">
        <f t="shared" ref="BE14" si="3">BD14+1</f>
        <v>2053</v>
      </c>
      <c r="BF14" s="33">
        <f t="shared" ref="BF14" si="4">BE14+1</f>
        <v>2054</v>
      </c>
      <c r="BG14" s="33">
        <f t="shared" ref="BG14" si="5">BF14+1</f>
        <v>2055</v>
      </c>
      <c r="BH14" s="33">
        <f t="shared" ref="BH14" si="6">BG14+1</f>
        <v>2056</v>
      </c>
      <c r="BI14" s="33">
        <f t="shared" ref="BI14" si="7">BH14+1</f>
        <v>2057</v>
      </c>
      <c r="BJ14" s="33">
        <f t="shared" ref="BJ14" si="8">BI14+1</f>
        <v>2058</v>
      </c>
      <c r="BK14" s="33">
        <f t="shared" ref="BK14" si="9">BJ14+1</f>
        <v>2059</v>
      </c>
      <c r="BL14" s="33">
        <f t="shared" ref="BL14" si="10">BK14+1</f>
        <v>2060</v>
      </c>
    </row>
    <row r="15" spans="1:64" ht="13.5" x14ac:dyDescent="0.35">
      <c r="B15" s="26" t="s">
        <v>4</v>
      </c>
      <c r="C15" s="35"/>
      <c r="D15" s="36">
        <v>26607.118928474436</v>
      </c>
      <c r="E15" s="36">
        <v>28352.918814691955</v>
      </c>
      <c r="F15" s="36">
        <v>29829.17530723396</v>
      </c>
      <c r="G15" s="36">
        <v>31339.296691974301</v>
      </c>
      <c r="H15" s="36">
        <v>32729.83994045719</v>
      </c>
      <c r="I15" s="36">
        <v>34190.746625203014</v>
      </c>
      <c r="J15" s="36">
        <v>35573.258275617511</v>
      </c>
      <c r="K15" s="36">
        <v>36997.445434964808</v>
      </c>
      <c r="L15" s="36">
        <v>38428.62687610498</v>
      </c>
      <c r="M15" s="36">
        <v>39896.634018949953</v>
      </c>
      <c r="N15" s="36">
        <v>41205.484197910708</v>
      </c>
      <c r="O15" s="36">
        <v>42370.956014675721</v>
      </c>
      <c r="P15" s="36">
        <v>43575.415364759305</v>
      </c>
      <c r="Q15" s="36">
        <v>44817.348270949158</v>
      </c>
      <c r="R15" s="36">
        <v>45787.942146885362</v>
      </c>
      <c r="S15" s="36">
        <v>46760.231858775056</v>
      </c>
      <c r="T15" s="36">
        <v>47375.01562436841</v>
      </c>
      <c r="U15" s="36">
        <v>48476.480292622822</v>
      </c>
      <c r="V15" s="36">
        <v>49496.421850799175</v>
      </c>
      <c r="W15" s="36">
        <v>50538.284472990454</v>
      </c>
      <c r="X15" s="36">
        <v>51209.29648848081</v>
      </c>
      <c r="Y15" s="36">
        <v>52140.204540113846</v>
      </c>
      <c r="Z15" s="36">
        <v>52976.144986633357</v>
      </c>
      <c r="AA15" s="36">
        <v>53834.668757869549</v>
      </c>
      <c r="AB15" s="36">
        <v>54566.834292345491</v>
      </c>
      <c r="AC15" s="36">
        <v>55287.653138061709</v>
      </c>
      <c r="AD15" s="36">
        <v>55868.370823200974</v>
      </c>
      <c r="AE15" s="36">
        <v>56187.408924253745</v>
      </c>
      <c r="AF15" s="36">
        <v>56732.177010604879</v>
      </c>
      <c r="AG15" s="36">
        <v>57305.05342608854</v>
      </c>
      <c r="AH15" s="36">
        <v>57830.149156184918</v>
      </c>
      <c r="AI15" s="36">
        <v>58302.591655772405</v>
      </c>
      <c r="AJ15" s="36">
        <v>58638.58124250493</v>
      </c>
      <c r="AK15" s="36">
        <v>58615.376115361338</v>
      </c>
      <c r="AL15" s="36">
        <v>58997.414718638378</v>
      </c>
      <c r="AM15" s="36">
        <v>59434.579863512619</v>
      </c>
      <c r="AN15" s="36">
        <v>59682.328706799344</v>
      </c>
      <c r="AO15" s="36">
        <v>60248.354775559485</v>
      </c>
      <c r="AP15" s="36">
        <v>60506.607933557927</v>
      </c>
      <c r="AQ15" s="36">
        <v>60916.978350510901</v>
      </c>
      <c r="AR15" s="36">
        <v>61088.315695472978</v>
      </c>
      <c r="AS15" s="36">
        <v>61175.934855221501</v>
      </c>
      <c r="AT15" s="36">
        <v>61175.92892740768</v>
      </c>
      <c r="AU15" s="36">
        <v>61300.177594051289</v>
      </c>
      <c r="AV15" s="36">
        <v>61212.124206839195</v>
      </c>
      <c r="AW15" s="36">
        <v>61118.548603707735</v>
      </c>
      <c r="AX15" s="36">
        <v>60890.118101547545</v>
      </c>
      <c r="AY15" s="36">
        <v>61064.760989639886</v>
      </c>
      <c r="AZ15" s="36">
        <v>60944.357958907705</v>
      </c>
      <c r="BA15" s="36">
        <v>61074.484045082252</v>
      </c>
      <c r="BB15" s="36">
        <v>60936.80283348899</v>
      </c>
      <c r="BC15" s="36">
        <v>60364.721146549949</v>
      </c>
      <c r="BD15" s="36">
        <v>60197.654970132018</v>
      </c>
      <c r="BE15" s="36">
        <v>60172.775931461081</v>
      </c>
      <c r="BF15" s="36">
        <v>60196.449549188386</v>
      </c>
      <c r="BG15" s="36">
        <v>59902.630465651622</v>
      </c>
      <c r="BH15" s="36">
        <v>59864.957688021044</v>
      </c>
      <c r="BI15" s="36">
        <v>59753.708524778638</v>
      </c>
      <c r="BJ15" s="36">
        <v>59571.050797437703</v>
      </c>
      <c r="BK15" s="36">
        <v>59445.051327309629</v>
      </c>
      <c r="BL15" s="36">
        <v>59229.740012850496</v>
      </c>
    </row>
    <row r="16" spans="1:64" ht="13.5" x14ac:dyDescent="0.35">
      <c r="B16" s="26" t="s">
        <v>5</v>
      </c>
      <c r="C16" s="37"/>
      <c r="D16" s="36">
        <v>1146.6882390259254</v>
      </c>
      <c r="E16" s="36">
        <v>1352.8243660585356</v>
      </c>
      <c r="F16" s="36">
        <v>1608.3529478892776</v>
      </c>
      <c r="G16" s="36">
        <v>1853.3546460752279</v>
      </c>
      <c r="H16" s="36">
        <v>2058.0088033327161</v>
      </c>
      <c r="I16" s="36">
        <v>2358.9068887860058</v>
      </c>
      <c r="J16" s="36">
        <v>2695.6271443819955</v>
      </c>
      <c r="K16" s="36">
        <v>2981.3816413040445</v>
      </c>
      <c r="L16" s="36">
        <v>3299.8893393471194</v>
      </c>
      <c r="M16" s="36">
        <v>3645.6364533929486</v>
      </c>
      <c r="N16" s="36">
        <v>4022.2832646828992</v>
      </c>
      <c r="O16" s="36">
        <v>4447.0508851839922</v>
      </c>
      <c r="P16" s="36">
        <v>4920.1186797862256</v>
      </c>
      <c r="Q16" s="36">
        <v>5387.0102105887172</v>
      </c>
      <c r="R16" s="36">
        <v>5914.371563034184</v>
      </c>
      <c r="S16" s="36">
        <v>6435.1772565695837</v>
      </c>
      <c r="T16" s="36">
        <v>7113.8606834875391</v>
      </c>
      <c r="U16" s="36">
        <v>7790.4587755107559</v>
      </c>
      <c r="V16" s="36">
        <v>8410.2617411935571</v>
      </c>
      <c r="W16" s="36">
        <v>9121.8481100171284</v>
      </c>
      <c r="X16" s="36">
        <v>9793.2593366903984</v>
      </c>
      <c r="Y16" s="36">
        <v>10595.27520261328</v>
      </c>
      <c r="Z16" s="36">
        <v>11551.07345282596</v>
      </c>
      <c r="AA16" s="36">
        <v>12680.48070460885</v>
      </c>
      <c r="AB16" s="36">
        <v>13954.960757426903</v>
      </c>
      <c r="AC16" s="36">
        <v>15327.567465272161</v>
      </c>
      <c r="AD16" s="36">
        <v>16713.917413757088</v>
      </c>
      <c r="AE16" s="36">
        <v>18128.778397005113</v>
      </c>
      <c r="AF16" s="36">
        <v>19489.026534234141</v>
      </c>
      <c r="AG16" s="36">
        <v>20884.500948563862</v>
      </c>
      <c r="AH16" s="36">
        <v>22280.07748786005</v>
      </c>
      <c r="AI16" s="36">
        <v>23701.971051460776</v>
      </c>
      <c r="AJ16" s="36">
        <v>25118.480002048451</v>
      </c>
      <c r="AK16" s="36">
        <v>26559.795115604524</v>
      </c>
      <c r="AL16" s="36">
        <v>28067.475876406661</v>
      </c>
      <c r="AM16" s="36">
        <v>29583.627739975171</v>
      </c>
      <c r="AN16" s="36">
        <v>31091.659394323968</v>
      </c>
      <c r="AO16" s="36">
        <v>32777.528035343144</v>
      </c>
      <c r="AP16" s="36">
        <v>34474.236202341868</v>
      </c>
      <c r="AQ16" s="36">
        <v>36303.200434462924</v>
      </c>
      <c r="AR16" s="36">
        <v>38174.478259260155</v>
      </c>
      <c r="AS16" s="36">
        <v>39935.897930577332</v>
      </c>
      <c r="AT16" s="36">
        <v>41741.491154996525</v>
      </c>
      <c r="AU16" s="36">
        <v>43315.469549322079</v>
      </c>
      <c r="AV16" s="36">
        <v>44879.964668768065</v>
      </c>
      <c r="AW16" s="36">
        <v>46451.151231708573</v>
      </c>
      <c r="AX16" s="36">
        <v>47905.262903240269</v>
      </c>
      <c r="AY16" s="36">
        <v>49073.103665213239</v>
      </c>
      <c r="AZ16" s="36">
        <v>50493.613890204084</v>
      </c>
      <c r="BA16" s="36">
        <v>51775.306296952855</v>
      </c>
      <c r="BB16" s="36">
        <v>53075.541628692597</v>
      </c>
      <c r="BC16" s="36">
        <v>54339.329075914437</v>
      </c>
      <c r="BD16" s="36">
        <v>55675.567565042613</v>
      </c>
      <c r="BE16" s="36">
        <v>56890.614713421972</v>
      </c>
      <c r="BF16" s="36">
        <v>58062.164398909685</v>
      </c>
      <c r="BG16" s="36">
        <v>59084.732282746299</v>
      </c>
      <c r="BH16" s="36">
        <v>59788.711541895245</v>
      </c>
      <c r="BI16" s="36">
        <v>60668.472715802855</v>
      </c>
      <c r="BJ16" s="36">
        <v>61443.954697854046</v>
      </c>
      <c r="BK16" s="36">
        <v>62010.175995379126</v>
      </c>
      <c r="BL16" s="36">
        <v>62320.312030755085</v>
      </c>
    </row>
    <row r="17" spans="2:64" ht="14" thickBot="1" x14ac:dyDescent="0.4">
      <c r="B17" s="26" t="s">
        <v>6</v>
      </c>
      <c r="C17" s="37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36">
        <v>0</v>
      </c>
      <c r="S17" s="36">
        <v>0</v>
      </c>
      <c r="T17" s="36">
        <v>0</v>
      </c>
      <c r="U17" s="36">
        <v>0</v>
      </c>
      <c r="V17" s="36">
        <v>0</v>
      </c>
      <c r="W17" s="36">
        <v>0</v>
      </c>
      <c r="X17" s="36">
        <v>0</v>
      </c>
      <c r="Y17" s="36">
        <v>0</v>
      </c>
      <c r="Z17" s="36">
        <v>8.6083847818655024E-2</v>
      </c>
      <c r="AA17" s="36">
        <v>0.42904980328448805</v>
      </c>
      <c r="AB17" s="36">
        <v>2.3614312631796417</v>
      </c>
      <c r="AC17" s="36">
        <v>4.9567088287486687</v>
      </c>
      <c r="AD17" s="36">
        <v>10.03776122830252</v>
      </c>
      <c r="AE17" s="36">
        <v>17.513330140562221</v>
      </c>
      <c r="AF17" s="36">
        <v>28.135268535969722</v>
      </c>
      <c r="AG17" s="36">
        <v>41.059424132417966</v>
      </c>
      <c r="AH17" s="36">
        <v>59.231779586544889</v>
      </c>
      <c r="AI17" s="36">
        <v>81.813115642918987</v>
      </c>
      <c r="AJ17" s="36">
        <v>113.25246929076</v>
      </c>
      <c r="AK17" s="36">
        <v>156.79974607702633</v>
      </c>
      <c r="AL17" s="36">
        <v>207.19916434018921</v>
      </c>
      <c r="AM17" s="36">
        <v>267.91264806090595</v>
      </c>
      <c r="AN17" s="36">
        <v>347.97884513818337</v>
      </c>
      <c r="AO17" s="36">
        <v>440.98683124952925</v>
      </c>
      <c r="AP17" s="36">
        <v>568.47524491871775</v>
      </c>
      <c r="AQ17" s="36">
        <v>711.59226300046146</v>
      </c>
      <c r="AR17" s="36">
        <v>883.89744375276541</v>
      </c>
      <c r="AS17" s="36">
        <v>1083.2888730138659</v>
      </c>
      <c r="AT17" s="36">
        <v>1297.1424934984732</v>
      </c>
      <c r="AU17" s="36">
        <v>1548.4771112232977</v>
      </c>
      <c r="AV17" s="36">
        <v>1829.2702110125369</v>
      </c>
      <c r="AW17" s="36">
        <v>2141.7833655794793</v>
      </c>
      <c r="AX17" s="36">
        <v>2486.971938409019</v>
      </c>
      <c r="AY17" s="36">
        <v>2857.0183066738123</v>
      </c>
      <c r="AZ17" s="36">
        <v>3241.7918236972628</v>
      </c>
      <c r="BA17" s="36">
        <v>3648.8026995719065</v>
      </c>
      <c r="BB17" s="36">
        <v>4104.5719154026592</v>
      </c>
      <c r="BC17" s="36">
        <v>4607.8132588410945</v>
      </c>
      <c r="BD17" s="36">
        <v>5115.5148509482151</v>
      </c>
      <c r="BE17" s="36">
        <v>5650.3824465565585</v>
      </c>
      <c r="BF17" s="36">
        <v>6215.8482263615679</v>
      </c>
      <c r="BG17" s="36">
        <v>6867.0811477652232</v>
      </c>
      <c r="BH17" s="36">
        <v>7535.9644339593124</v>
      </c>
      <c r="BI17" s="36">
        <v>8179.015380222223</v>
      </c>
      <c r="BJ17" s="36">
        <v>8874.5909691405413</v>
      </c>
      <c r="BK17" s="36">
        <v>9571.473460867519</v>
      </c>
      <c r="BL17" s="36">
        <v>10334.704540723566</v>
      </c>
    </row>
    <row r="18" spans="2:64" ht="14" thickBot="1" x14ac:dyDescent="0.4">
      <c r="B18" s="38" t="s">
        <v>0</v>
      </c>
      <c r="C18" s="39"/>
      <c r="D18" s="40">
        <v>29910.560300423826</v>
      </c>
      <c r="E18" s="40">
        <v>31854.407639071997</v>
      </c>
      <c r="F18" s="40">
        <v>33773.244880326929</v>
      </c>
      <c r="G18" s="40">
        <v>35856.072255462001</v>
      </c>
      <c r="H18" s="40">
        <v>36582.517894715944</v>
      </c>
      <c r="I18" s="40">
        <v>38609.72583771278</v>
      </c>
      <c r="J18" s="40">
        <v>40628.599807438026</v>
      </c>
      <c r="K18" s="40">
        <v>42389.156151425719</v>
      </c>
      <c r="L18" s="40">
        <v>44333.544408827256</v>
      </c>
      <c r="M18" s="40">
        <v>46193.812600726749</v>
      </c>
      <c r="N18" s="40">
        <v>48042.800327123012</v>
      </c>
      <c r="O18" s="40">
        <v>49918.59651554552</v>
      </c>
      <c r="P18" s="40">
        <v>51763.31842762867</v>
      </c>
      <c r="Q18" s="40">
        <v>53337.354754856271</v>
      </c>
      <c r="R18" s="40">
        <v>54933.305987063373</v>
      </c>
      <c r="S18" s="40">
        <v>56329.349550592888</v>
      </c>
      <c r="T18" s="40">
        <v>57959.308025819824</v>
      </c>
      <c r="U18" s="40">
        <v>59725.946553471244</v>
      </c>
      <c r="V18" s="40">
        <v>61120.035787513159</v>
      </c>
      <c r="W18" s="40">
        <v>62733.256484651385</v>
      </c>
      <c r="X18" s="40">
        <v>64364.139000323172</v>
      </c>
      <c r="Y18" s="40">
        <v>66143.678490202452</v>
      </c>
      <c r="Z18" s="40">
        <v>68047.793325499442</v>
      </c>
      <c r="AA18" s="40">
        <v>70053.882731724312</v>
      </c>
      <c r="AB18" s="40">
        <v>72086.118002645657</v>
      </c>
      <c r="AC18" s="40">
        <v>74271.893853322996</v>
      </c>
      <c r="AD18" s="40">
        <v>76294.554973062885</v>
      </c>
      <c r="AE18" s="40">
        <v>78283.407858895385</v>
      </c>
      <c r="AF18" s="40">
        <v>80176.603139871237</v>
      </c>
      <c r="AG18" s="40">
        <v>82111.762383151989</v>
      </c>
      <c r="AH18" s="40">
        <v>84004.848009022477</v>
      </c>
      <c r="AI18" s="40">
        <v>85864.368035615975</v>
      </c>
      <c r="AJ18" s="40">
        <v>87772.919052239551</v>
      </c>
      <c r="AK18" s="40">
        <v>89609.107573022207</v>
      </c>
      <c r="AL18" s="40">
        <v>91524.556858057738</v>
      </c>
      <c r="AM18" s="40">
        <v>93444.097232492204</v>
      </c>
      <c r="AN18" s="40">
        <v>95261.083873079944</v>
      </c>
      <c r="AO18" s="40">
        <v>97227.728837605537</v>
      </c>
      <c r="AP18" s="40">
        <v>99362.527327954755</v>
      </c>
      <c r="AQ18" s="40">
        <v>101541.23379076782</v>
      </c>
      <c r="AR18" s="40">
        <v>103751.28063635073</v>
      </c>
      <c r="AS18" s="40">
        <v>105793.71284348247</v>
      </c>
      <c r="AT18" s="40">
        <v>107727.89377824329</v>
      </c>
      <c r="AU18" s="40">
        <v>109609.42992024674</v>
      </c>
      <c r="AV18" s="40">
        <v>111417.18016605271</v>
      </c>
      <c r="AW18" s="40">
        <v>113219.08026769485</v>
      </c>
      <c r="AX18" s="40">
        <v>114845.67505808485</v>
      </c>
      <c r="AY18" s="40">
        <v>116414.9981899313</v>
      </c>
      <c r="AZ18" s="40">
        <v>118039.88537818768</v>
      </c>
      <c r="BA18" s="40">
        <v>119673.25194995971</v>
      </c>
      <c r="BB18" s="40">
        <v>121340.46650992852</v>
      </c>
      <c r="BC18" s="40">
        <v>122708.41066552643</v>
      </c>
      <c r="BD18" s="40">
        <v>124269.54224224306</v>
      </c>
      <c r="BE18" s="40">
        <v>125791.65536915627</v>
      </c>
      <c r="BF18" s="40">
        <v>127322.48786496616</v>
      </c>
      <c r="BG18" s="40">
        <v>128712.06974478539</v>
      </c>
      <c r="BH18" s="40">
        <v>130033.46723903103</v>
      </c>
      <c r="BI18" s="40">
        <v>131315.11029507651</v>
      </c>
      <c r="BJ18" s="40">
        <v>132586.38280611433</v>
      </c>
      <c r="BK18" s="40">
        <v>133682.70443527959</v>
      </c>
      <c r="BL18" s="40">
        <v>134653.9610853793</v>
      </c>
    </row>
    <row r="19" spans="2:64" ht="13.5" x14ac:dyDescent="0.35">
      <c r="B19" s="49"/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</row>
    <row r="20" spans="2:64" ht="13.5" thickBot="1" x14ac:dyDescent="0.35"/>
    <row r="21" spans="2:64" ht="20" x14ac:dyDescent="0.4">
      <c r="B21" s="31" t="s">
        <v>47</v>
      </c>
      <c r="C21" s="30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2:64" ht="16.5" thickBot="1" x14ac:dyDescent="0.45">
      <c r="B22" s="32" t="s">
        <v>95</v>
      </c>
      <c r="C22" s="3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</row>
    <row r="23" spans="2:64" ht="14" thickBot="1" x14ac:dyDescent="0.4">
      <c r="B23" s="33" t="s">
        <v>3</v>
      </c>
      <c r="C23" s="34"/>
      <c r="D23" s="33">
        <v>2000</v>
      </c>
      <c r="E23" s="33">
        <f>D23+1</f>
        <v>2001</v>
      </c>
      <c r="F23" s="33">
        <f t="shared" ref="F23" si="11">E23+1</f>
        <v>2002</v>
      </c>
      <c r="G23" s="33">
        <f t="shared" ref="G23" si="12">F23+1</f>
        <v>2003</v>
      </c>
      <c r="H23" s="33">
        <f t="shared" ref="H23" si="13">G23+1</f>
        <v>2004</v>
      </c>
      <c r="I23" s="33">
        <f t="shared" ref="I23" si="14">H23+1</f>
        <v>2005</v>
      </c>
      <c r="J23" s="33">
        <f t="shared" ref="J23" si="15">I23+1</f>
        <v>2006</v>
      </c>
      <c r="K23" s="33">
        <f t="shared" ref="K23" si="16">J23+1</f>
        <v>2007</v>
      </c>
      <c r="L23" s="33">
        <f t="shared" ref="L23" si="17">K23+1</f>
        <v>2008</v>
      </c>
      <c r="M23" s="33">
        <f t="shared" ref="M23" si="18">L23+1</f>
        <v>2009</v>
      </c>
      <c r="N23" s="33">
        <f t="shared" ref="N23" si="19">M23+1</f>
        <v>2010</v>
      </c>
      <c r="O23" s="33">
        <f t="shared" ref="O23" si="20">N23+1</f>
        <v>2011</v>
      </c>
      <c r="P23" s="33">
        <f t="shared" ref="P23" si="21">O23+1</f>
        <v>2012</v>
      </c>
      <c r="Q23" s="33">
        <f t="shared" ref="Q23" si="22">P23+1</f>
        <v>2013</v>
      </c>
      <c r="R23" s="33">
        <f t="shared" ref="R23" si="23">Q23+1</f>
        <v>2014</v>
      </c>
      <c r="S23" s="33">
        <f t="shared" ref="S23" si="24">R23+1</f>
        <v>2015</v>
      </c>
      <c r="T23" s="33">
        <f t="shared" ref="T23" si="25">S23+1</f>
        <v>2016</v>
      </c>
      <c r="U23" s="33">
        <f t="shared" ref="U23" si="26">T23+1</f>
        <v>2017</v>
      </c>
      <c r="V23" s="33">
        <f t="shared" ref="V23" si="27">U23+1</f>
        <v>2018</v>
      </c>
      <c r="W23" s="33">
        <f t="shared" ref="W23" si="28">V23+1</f>
        <v>2019</v>
      </c>
      <c r="X23" s="33">
        <f t="shared" ref="X23" si="29">W23+1</f>
        <v>2020</v>
      </c>
      <c r="Y23" s="33">
        <f t="shared" ref="Y23" si="30">X23+1</f>
        <v>2021</v>
      </c>
      <c r="Z23" s="33">
        <f t="shared" ref="Z23" si="31">Y23+1</f>
        <v>2022</v>
      </c>
      <c r="AA23" s="33">
        <f t="shared" ref="AA23" si="32">Z23+1</f>
        <v>2023</v>
      </c>
      <c r="AB23" s="33">
        <f t="shared" ref="AB23" si="33">AA23+1</f>
        <v>2024</v>
      </c>
      <c r="AC23" s="33">
        <f t="shared" ref="AC23" si="34">AB23+1</f>
        <v>2025</v>
      </c>
      <c r="AD23" s="33">
        <f t="shared" ref="AD23" si="35">AC23+1</f>
        <v>2026</v>
      </c>
      <c r="AE23" s="33">
        <f t="shared" ref="AE23" si="36">AD23+1</f>
        <v>2027</v>
      </c>
      <c r="AF23" s="33">
        <f t="shared" ref="AF23" si="37">AE23+1</f>
        <v>2028</v>
      </c>
      <c r="AG23" s="33">
        <f t="shared" ref="AG23" si="38">AF23+1</f>
        <v>2029</v>
      </c>
      <c r="AH23" s="33">
        <f t="shared" ref="AH23" si="39">AG23+1</f>
        <v>2030</v>
      </c>
      <c r="AI23" s="33">
        <f t="shared" ref="AI23" si="40">AH23+1</f>
        <v>2031</v>
      </c>
      <c r="AJ23" s="33">
        <f t="shared" ref="AJ23" si="41">AI23+1</f>
        <v>2032</v>
      </c>
      <c r="AK23" s="33">
        <f t="shared" ref="AK23" si="42">AJ23+1</f>
        <v>2033</v>
      </c>
      <c r="AL23" s="33">
        <f t="shared" ref="AL23" si="43">AK23+1</f>
        <v>2034</v>
      </c>
      <c r="AM23" s="33">
        <f t="shared" ref="AM23" si="44">AL23+1</f>
        <v>2035</v>
      </c>
      <c r="AN23" s="33">
        <f t="shared" ref="AN23" si="45">AM23+1</f>
        <v>2036</v>
      </c>
      <c r="AO23" s="33">
        <f t="shared" ref="AO23" si="46">AN23+1</f>
        <v>2037</v>
      </c>
      <c r="AP23" s="33">
        <f t="shared" ref="AP23" si="47">AO23+1</f>
        <v>2038</v>
      </c>
      <c r="AQ23" s="33">
        <f t="shared" ref="AQ23" si="48">AP23+1</f>
        <v>2039</v>
      </c>
      <c r="AR23" s="33">
        <f t="shared" ref="AR23" si="49">AQ23+1</f>
        <v>2040</v>
      </c>
      <c r="AS23" s="33">
        <f t="shared" ref="AS23" si="50">AR23+1</f>
        <v>2041</v>
      </c>
      <c r="AT23" s="33">
        <f t="shared" ref="AT23" si="51">AS23+1</f>
        <v>2042</v>
      </c>
      <c r="AU23" s="33">
        <f t="shared" ref="AU23" si="52">AT23+1</f>
        <v>2043</v>
      </c>
      <c r="AV23" s="33">
        <f t="shared" ref="AV23" si="53">AU23+1</f>
        <v>2044</v>
      </c>
      <c r="AW23" s="33">
        <f t="shared" ref="AW23" si="54">AV23+1</f>
        <v>2045</v>
      </c>
      <c r="AX23" s="33">
        <f t="shared" ref="AX23" si="55">AW23+1</f>
        <v>2046</v>
      </c>
      <c r="AY23" s="33">
        <f t="shared" ref="AY23" si="56">AX23+1</f>
        <v>2047</v>
      </c>
      <c r="AZ23" s="33">
        <f t="shared" ref="AZ23" si="57">AY23+1</f>
        <v>2048</v>
      </c>
      <c r="BA23" s="33">
        <f t="shared" ref="BA23" si="58">AZ23+1</f>
        <v>2049</v>
      </c>
      <c r="BB23" s="33">
        <f t="shared" ref="BB23" si="59">BA23+1</f>
        <v>2050</v>
      </c>
      <c r="BC23" s="33">
        <f t="shared" ref="BC23" si="60">BB23+1</f>
        <v>2051</v>
      </c>
      <c r="BD23" s="33">
        <f t="shared" ref="BD23" si="61">BC23+1</f>
        <v>2052</v>
      </c>
      <c r="BE23" s="33">
        <f t="shared" ref="BE23" si="62">BD23+1</f>
        <v>2053</v>
      </c>
      <c r="BF23" s="33">
        <f t="shared" ref="BF23" si="63">BE23+1</f>
        <v>2054</v>
      </c>
      <c r="BG23" s="33">
        <f t="shared" ref="BG23" si="64">BF23+1</f>
        <v>2055</v>
      </c>
      <c r="BH23" s="33">
        <f t="shared" ref="BH23" si="65">BG23+1</f>
        <v>2056</v>
      </c>
      <c r="BI23" s="33">
        <f t="shared" ref="BI23" si="66">BH23+1</f>
        <v>2057</v>
      </c>
      <c r="BJ23" s="33">
        <f t="shared" ref="BJ23" si="67">BI23+1</f>
        <v>2058</v>
      </c>
      <c r="BK23" s="33">
        <f t="shared" ref="BK23" si="68">BJ23+1</f>
        <v>2059</v>
      </c>
      <c r="BL23" s="33">
        <f t="shared" ref="BL23" si="69">BK23+1</f>
        <v>2060</v>
      </c>
    </row>
    <row r="24" spans="2:64" ht="13.5" x14ac:dyDescent="0.35">
      <c r="B24" s="26" t="s">
        <v>4</v>
      </c>
      <c r="C24" s="35"/>
      <c r="D24" s="36">
        <v>7088.39405905904</v>
      </c>
      <c r="E24" s="36">
        <v>7751.4637391128854</v>
      </c>
      <c r="F24" s="36">
        <v>8360.0274268489229</v>
      </c>
      <c r="G24" s="36">
        <v>8991.989406251716</v>
      </c>
      <c r="H24" s="36">
        <v>10703.600840476865</v>
      </c>
      <c r="I24" s="36">
        <v>11517.20929858234</v>
      </c>
      <c r="J24" s="36">
        <v>12324.608715391028</v>
      </c>
      <c r="K24" s="36">
        <v>13184.343044142654</v>
      </c>
      <c r="L24" s="36">
        <v>14119.509574090536</v>
      </c>
      <c r="M24" s="36">
        <v>15165.594919509573</v>
      </c>
      <c r="N24" s="36">
        <v>16170.394700041035</v>
      </c>
      <c r="O24" s="36">
        <v>17178.909474625838</v>
      </c>
      <c r="P24" s="36">
        <v>18261.342681288937</v>
      </c>
      <c r="Q24" s="36">
        <v>19320.667537457161</v>
      </c>
      <c r="R24" s="36">
        <v>20254.728768556353</v>
      </c>
      <c r="S24" s="36">
        <v>21217.760339310458</v>
      </c>
      <c r="T24" s="36">
        <v>21907.926136924332</v>
      </c>
      <c r="U24" s="36">
        <v>22744.10631813309</v>
      </c>
      <c r="V24" s="36">
        <v>23536.37860494099</v>
      </c>
      <c r="W24" s="36">
        <v>24339.97613646575</v>
      </c>
      <c r="X24" s="36">
        <v>24955.4977350511</v>
      </c>
      <c r="Y24" s="36">
        <v>25851.088828364132</v>
      </c>
      <c r="Z24" s="36">
        <v>26779.954613127466</v>
      </c>
      <c r="AA24" s="36">
        <v>27802.272372491043</v>
      </c>
      <c r="AB24" s="36">
        <v>28796.18560559992</v>
      </c>
      <c r="AC24" s="36">
        <v>29844.720623214806</v>
      </c>
      <c r="AD24" s="36">
        <v>30730.60310487161</v>
      </c>
      <c r="AE24" s="36">
        <v>31443.688264289554</v>
      </c>
      <c r="AF24" s="36">
        <v>32237.288590678058</v>
      </c>
      <c r="AG24" s="36">
        <v>33019.657199035326</v>
      </c>
      <c r="AH24" s="36">
        <v>33705.317154927223</v>
      </c>
      <c r="AI24" s="36">
        <v>34306.642756877038</v>
      </c>
      <c r="AJ24" s="36">
        <v>34787.414615457252</v>
      </c>
      <c r="AK24" s="36">
        <v>35023.74961929398</v>
      </c>
      <c r="AL24" s="36">
        <v>35450.41205675395</v>
      </c>
      <c r="AM24" s="36">
        <v>35908.323902165954</v>
      </c>
      <c r="AN24" s="36">
        <v>36300.456629259337</v>
      </c>
      <c r="AO24" s="36">
        <v>36889.370707343282</v>
      </c>
      <c r="AP24" s="36">
        <v>37286.270023941179</v>
      </c>
      <c r="AQ24" s="36">
        <v>37777.891158172934</v>
      </c>
      <c r="AR24" s="36">
        <v>38087.064117464921</v>
      </c>
      <c r="AS24" s="36">
        <v>38236.127072315212</v>
      </c>
      <c r="AT24" s="36">
        <v>38233.726912783495</v>
      </c>
      <c r="AU24" s="36">
        <v>38242.106976358169</v>
      </c>
      <c r="AV24" s="36">
        <v>38115.905398168368</v>
      </c>
      <c r="AW24" s="36">
        <v>37981.54361837633</v>
      </c>
      <c r="AX24" s="36">
        <v>37747.049284859968</v>
      </c>
      <c r="AY24" s="36">
        <v>37797.664344137425</v>
      </c>
      <c r="AZ24" s="36">
        <v>37663.217434668382</v>
      </c>
      <c r="BA24" s="36">
        <v>37603.288106846965</v>
      </c>
      <c r="BB24" s="36">
        <v>37367.354515562263</v>
      </c>
      <c r="BC24" s="36">
        <v>36856.487214536777</v>
      </c>
      <c r="BD24" s="36">
        <v>36537.860960347432</v>
      </c>
      <c r="BE24" s="36">
        <v>36266.028657944349</v>
      </c>
      <c r="BF24" s="36">
        <v>35992.825364840835</v>
      </c>
      <c r="BG24" s="36">
        <v>35496.99414591083</v>
      </c>
      <c r="BH24" s="36">
        <v>35164.833494968756</v>
      </c>
      <c r="BI24" s="36">
        <v>34789.959856723886</v>
      </c>
      <c r="BJ24" s="36">
        <v>34380.57514592119</v>
      </c>
      <c r="BK24" s="36">
        <v>33992.366943201872</v>
      </c>
      <c r="BL24" s="36">
        <v>33517.209374585727</v>
      </c>
    </row>
    <row r="25" spans="2:64" ht="13.5" x14ac:dyDescent="0.35">
      <c r="B25" s="26" t="s">
        <v>5</v>
      </c>
      <c r="C25" s="37"/>
      <c r="D25" s="36">
        <v>215.93924943974625</v>
      </c>
      <c r="E25" s="36">
        <v>294.15868773604825</v>
      </c>
      <c r="F25" s="36">
        <v>393.15445141675832</v>
      </c>
      <c r="G25" s="36">
        <v>506.95873548866155</v>
      </c>
      <c r="H25" s="36">
        <v>655.37744896168681</v>
      </c>
      <c r="I25" s="36">
        <v>789.02793614318614</v>
      </c>
      <c r="J25" s="36">
        <v>938.80697741320216</v>
      </c>
      <c r="K25" s="36">
        <v>1093.7415248917259</v>
      </c>
      <c r="L25" s="36">
        <v>1262.5462458959687</v>
      </c>
      <c r="M25" s="36">
        <v>1447.7168994339888</v>
      </c>
      <c r="N25" s="36">
        <v>1638.3469102477111</v>
      </c>
      <c r="O25" s="36">
        <v>1874.4706224777656</v>
      </c>
      <c r="P25" s="36">
        <v>2119.0398162393549</v>
      </c>
      <c r="Q25" s="36">
        <v>2383.5210440593301</v>
      </c>
      <c r="R25" s="36">
        <v>2690.6378486337144</v>
      </c>
      <c r="S25" s="36">
        <v>3013.2926520394594</v>
      </c>
      <c r="T25" s="36">
        <v>3386.2459552596029</v>
      </c>
      <c r="U25" s="36">
        <v>3784.7090368863796</v>
      </c>
      <c r="V25" s="36">
        <v>4138.6305623069356</v>
      </c>
      <c r="W25" s="36">
        <v>4523.526997650054</v>
      </c>
      <c r="X25" s="36">
        <v>4896.4009830873401</v>
      </c>
      <c r="Y25" s="36">
        <v>5385.2673800319162</v>
      </c>
      <c r="Z25" s="36">
        <v>5993.0858809546971</v>
      </c>
      <c r="AA25" s="36">
        <v>6737.5952650124864</v>
      </c>
      <c r="AB25" s="36">
        <v>7577.6152513437301</v>
      </c>
      <c r="AC25" s="36">
        <v>8503.5343083411444</v>
      </c>
      <c r="AD25" s="36">
        <v>9402.8481271229102</v>
      </c>
      <c r="AE25" s="36">
        <v>10309.024410315082</v>
      </c>
      <c r="AF25" s="36">
        <v>11150.437918507949</v>
      </c>
      <c r="AG25" s="36">
        <v>12014.997976177894</v>
      </c>
      <c r="AH25" s="36">
        <v>12847.276073183326</v>
      </c>
      <c r="AI25" s="36">
        <v>13681.260270180728</v>
      </c>
      <c r="AJ25" s="36">
        <v>14505.72208752183</v>
      </c>
      <c r="AK25" s="36">
        <v>15332.589431423281</v>
      </c>
      <c r="AL25" s="36">
        <v>16208.911136908499</v>
      </c>
      <c r="AM25" s="36">
        <v>17070.279296483779</v>
      </c>
      <c r="AN25" s="36">
        <v>17951.815023812549</v>
      </c>
      <c r="AO25" s="36">
        <v>18899.433221555213</v>
      </c>
      <c r="AP25" s="36">
        <v>19849.973325741041</v>
      </c>
      <c r="AQ25" s="36">
        <v>20790.152748410903</v>
      </c>
      <c r="AR25" s="36">
        <v>21743.811811920925</v>
      </c>
      <c r="AS25" s="36">
        <v>22586.204978481532</v>
      </c>
      <c r="AT25" s="36">
        <v>23427.955671082695</v>
      </c>
      <c r="AU25" s="36">
        <v>24087.281519136679</v>
      </c>
      <c r="AV25" s="36">
        <v>24757.503110149733</v>
      </c>
      <c r="AW25" s="36">
        <v>25407.830145596523</v>
      </c>
      <c r="AX25" s="36">
        <v>25990.307921734708</v>
      </c>
      <c r="AY25" s="36">
        <v>26390.087867024631</v>
      </c>
      <c r="AZ25" s="36">
        <v>26931.788946374334</v>
      </c>
      <c r="BA25" s="36">
        <v>27417.199578498727</v>
      </c>
      <c r="BB25" s="36">
        <v>27919.796016382868</v>
      </c>
      <c r="BC25" s="36">
        <v>28344.88862738161</v>
      </c>
      <c r="BD25" s="36">
        <v>28793.984030067095</v>
      </c>
      <c r="BE25" s="36">
        <v>29156.702790913383</v>
      </c>
      <c r="BF25" s="36">
        <v>29427.008031893794</v>
      </c>
      <c r="BG25" s="36">
        <v>29568.136234895726</v>
      </c>
      <c r="BH25" s="36">
        <v>29565.321690799487</v>
      </c>
      <c r="BI25" s="36">
        <v>29640.42712461171</v>
      </c>
      <c r="BJ25" s="36">
        <v>29665.160453071479</v>
      </c>
      <c r="BK25" s="36">
        <v>29619.753205085784</v>
      </c>
      <c r="BL25" s="36">
        <v>29464.425050003294</v>
      </c>
    </row>
    <row r="26" spans="2:64" ht="14" thickBot="1" x14ac:dyDescent="0.4">
      <c r="B26" s="26" t="s">
        <v>6</v>
      </c>
      <c r="C26" s="37"/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6">
        <v>0</v>
      </c>
      <c r="Z26" s="36">
        <v>3.8385783594976984E-2</v>
      </c>
      <c r="AA26" s="36">
        <v>9.2952312060774728E-2</v>
      </c>
      <c r="AB26" s="36">
        <v>0.34525705098196824</v>
      </c>
      <c r="AC26" s="36">
        <v>0.69640024046800209</v>
      </c>
      <c r="AD26" s="36">
        <v>1.5241798091020027</v>
      </c>
      <c r="AE26" s="36">
        <v>2.8218689595995916</v>
      </c>
      <c r="AF26" s="36">
        <v>4.7268091115941147</v>
      </c>
      <c r="AG26" s="36">
        <v>7.2611146179493744</v>
      </c>
      <c r="AH26" s="36">
        <v>11.317579488033875</v>
      </c>
      <c r="AI26" s="36">
        <v>17.110918039217829</v>
      </c>
      <c r="AJ26" s="36">
        <v>25.228723900278943</v>
      </c>
      <c r="AK26" s="36">
        <v>36.731976480575717</v>
      </c>
      <c r="AL26" s="36">
        <v>50.501527938973467</v>
      </c>
      <c r="AM26" s="36">
        <v>65.502171807008736</v>
      </c>
      <c r="AN26" s="36">
        <v>86.754643722732865</v>
      </c>
      <c r="AO26" s="36">
        <v>111.68531678744439</v>
      </c>
      <c r="AP26" s="36">
        <v>146.83347657943204</v>
      </c>
      <c r="AQ26" s="36">
        <v>187.36063493015715</v>
      </c>
      <c r="AR26" s="36">
        <v>239.70423211435252</v>
      </c>
      <c r="AS26" s="36">
        <v>299.92306877762979</v>
      </c>
      <c r="AT26" s="36">
        <v>369.34020756486564</v>
      </c>
      <c r="AU26" s="36">
        <v>452.31210182627808</v>
      </c>
      <c r="AV26" s="36">
        <v>546.78241114706066</v>
      </c>
      <c r="AW26" s="36">
        <v>651.72905483488978</v>
      </c>
      <c r="AX26" s="36">
        <v>769.35269041443803</v>
      </c>
      <c r="AY26" s="36">
        <v>894.50732668354897</v>
      </c>
      <c r="AZ26" s="36">
        <v>1024.5961386926904</v>
      </c>
      <c r="BA26" s="36">
        <v>1160.6604384846942</v>
      </c>
      <c r="BB26" s="36">
        <v>1312.7435876610375</v>
      </c>
      <c r="BC26" s="36">
        <v>1481.9391830104742</v>
      </c>
      <c r="BD26" s="36">
        <v>1659.1584749101216</v>
      </c>
      <c r="BE26" s="36">
        <v>1848.582965895906</v>
      </c>
      <c r="BF26" s="36">
        <v>2048.5482039469857</v>
      </c>
      <c r="BG26" s="36">
        <v>2274.5391806395178</v>
      </c>
      <c r="BH26" s="36">
        <v>2504.3797058528626</v>
      </c>
      <c r="BI26" s="36">
        <v>2714.945892104477</v>
      </c>
      <c r="BJ26" s="36">
        <v>2935.1804811097163</v>
      </c>
      <c r="BK26" s="36">
        <v>3152.4976759129991</v>
      </c>
      <c r="BL26" s="36">
        <v>3391.7606089611108</v>
      </c>
    </row>
    <row r="27" spans="2:64" ht="14" thickBot="1" x14ac:dyDescent="0.4">
      <c r="B27" s="38" t="s">
        <v>0</v>
      </c>
      <c r="C27" s="39"/>
      <c r="D27" s="40">
        <v>8120.3867663887349</v>
      </c>
      <c r="E27" s="40">
        <v>8909.4106020468971</v>
      </c>
      <c r="F27" s="40">
        <v>9713.6709636240248</v>
      </c>
      <c r="G27" s="40">
        <v>10609.474021511913</v>
      </c>
      <c r="H27" s="40">
        <v>11947.471701712177</v>
      </c>
      <c r="I27" s="40">
        <v>13000.700079564813</v>
      </c>
      <c r="J27" s="40">
        <v>14080.477972303906</v>
      </c>
      <c r="K27" s="40">
        <v>15134.132346471644</v>
      </c>
      <c r="L27" s="40">
        <v>16334.599641655384</v>
      </c>
      <c r="M27" s="40">
        <v>17615.852781805512</v>
      </c>
      <c r="N27" s="40">
        <v>18908.355893904823</v>
      </c>
      <c r="O27" s="40">
        <v>20304.300717455633</v>
      </c>
      <c r="P27" s="40">
        <v>21744.986521709317</v>
      </c>
      <c r="Q27" s="40">
        <v>23050.116713463016</v>
      </c>
      <c r="R27" s="40">
        <v>24369.085496615975</v>
      </c>
      <c r="S27" s="40">
        <v>25646.671865737484</v>
      </c>
      <c r="T27" s="40">
        <v>26892.061134239142</v>
      </c>
      <c r="U27" s="40">
        <v>28142.807362573047</v>
      </c>
      <c r="V27" s="40">
        <v>29194.403632998372</v>
      </c>
      <c r="W27" s="40">
        <v>30336.110467653663</v>
      </c>
      <c r="X27" s="40">
        <v>31485.036459691753</v>
      </c>
      <c r="Y27" s="40">
        <v>32922.138778126071</v>
      </c>
      <c r="Z27" s="40">
        <v>34548.981933389143</v>
      </c>
      <c r="AA27" s="40">
        <v>36363.421567430749</v>
      </c>
      <c r="AB27" s="40">
        <v>38249.906064953495</v>
      </c>
      <c r="AC27" s="40">
        <v>40316.243569551472</v>
      </c>
      <c r="AD27" s="40">
        <v>42168.256538682101</v>
      </c>
      <c r="AE27" s="40">
        <v>43964.358972303737</v>
      </c>
      <c r="AF27" s="40">
        <v>45625.228938141845</v>
      </c>
      <c r="AG27" s="40">
        <v>47282.243112664168</v>
      </c>
      <c r="AH27" s="40">
        <v>48806.828302327711</v>
      </c>
      <c r="AI27" s="40">
        <v>50239.278570473711</v>
      </c>
      <c r="AJ27" s="40">
        <v>51649.166012261048</v>
      </c>
      <c r="AK27" s="40">
        <v>52970.187767734802</v>
      </c>
      <c r="AL27" s="40">
        <v>54290.886769096847</v>
      </c>
      <c r="AM27" s="40">
        <v>55587.501361816823</v>
      </c>
      <c r="AN27" s="40">
        <v>56894.004899489082</v>
      </c>
      <c r="AO27" s="40">
        <v>58247.762721855062</v>
      </c>
      <c r="AP27" s="40">
        <v>59685.368367666328</v>
      </c>
      <c r="AQ27" s="40">
        <v>61057.770587779982</v>
      </c>
      <c r="AR27" s="40">
        <v>62395.554100849076</v>
      </c>
      <c r="AS27" s="40">
        <v>63460.306566710235</v>
      </c>
      <c r="AT27" s="40">
        <v>64329.45339795779</v>
      </c>
      <c r="AU27" s="40">
        <v>65041.455062613517</v>
      </c>
      <c r="AV27" s="40">
        <v>65719.888988645092</v>
      </c>
      <c r="AW27" s="40">
        <v>66359.163933841919</v>
      </c>
      <c r="AX27" s="40">
        <v>66870.78093018425</v>
      </c>
      <c r="AY27" s="40">
        <v>67355.742477378299</v>
      </c>
      <c r="AZ27" s="40">
        <v>67868.144946313347</v>
      </c>
      <c r="BA27" s="40">
        <v>68311.166368766048</v>
      </c>
      <c r="BB27" s="40">
        <v>68765.407637263765</v>
      </c>
      <c r="BC27" s="40">
        <v>68973.546164237719</v>
      </c>
      <c r="BD27" s="40">
        <v>69211.643366865406</v>
      </c>
      <c r="BE27" s="40">
        <v>69361.365962298194</v>
      </c>
      <c r="BF27" s="40">
        <v>69410.194260460004</v>
      </c>
      <c r="BG27" s="40">
        <v>69286.379676529148</v>
      </c>
      <c r="BH27" s="40">
        <v>69157.992152355335</v>
      </c>
      <c r="BI27" s="40">
        <v>68990.262190222318</v>
      </c>
      <c r="BJ27" s="40">
        <v>68816.783475083968</v>
      </c>
      <c r="BK27" s="40">
        <v>68566.924064184685</v>
      </c>
      <c r="BL27" s="40">
        <v>68228.543460591332</v>
      </c>
    </row>
    <row r="28" spans="2:64" ht="13.5" x14ac:dyDescent="0.35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</row>
    <row r="29" spans="2:64" ht="14" thickBot="1" x14ac:dyDescent="0.4">
      <c r="B29" s="41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</row>
    <row r="30" spans="2:64" ht="20" x14ac:dyDescent="0.4">
      <c r="B30" s="31" t="s">
        <v>48</v>
      </c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</row>
    <row r="31" spans="2:64" ht="16.5" thickBot="1" x14ac:dyDescent="0.45">
      <c r="B31" s="32" t="s">
        <v>33</v>
      </c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</row>
    <row r="32" spans="2:64" ht="14" thickBot="1" x14ac:dyDescent="0.4">
      <c r="B32" s="33" t="s">
        <v>3</v>
      </c>
      <c r="C32" s="34"/>
      <c r="D32" s="33">
        <v>2000</v>
      </c>
      <c r="E32" s="33">
        <f>D32+1</f>
        <v>2001</v>
      </c>
      <c r="F32" s="33">
        <f t="shared" ref="F32" si="70">E32+1</f>
        <v>2002</v>
      </c>
      <c r="G32" s="33">
        <f t="shared" ref="G32" si="71">F32+1</f>
        <v>2003</v>
      </c>
      <c r="H32" s="33">
        <f t="shared" ref="H32" si="72">G32+1</f>
        <v>2004</v>
      </c>
      <c r="I32" s="33">
        <f t="shared" ref="I32" si="73">H32+1</f>
        <v>2005</v>
      </c>
      <c r="J32" s="33">
        <f t="shared" ref="J32" si="74">I32+1</f>
        <v>2006</v>
      </c>
      <c r="K32" s="33">
        <f t="shared" ref="K32" si="75">J32+1</f>
        <v>2007</v>
      </c>
      <c r="L32" s="33">
        <f t="shared" ref="L32" si="76">K32+1</f>
        <v>2008</v>
      </c>
      <c r="M32" s="33">
        <f t="shared" ref="M32" si="77">L32+1</f>
        <v>2009</v>
      </c>
      <c r="N32" s="33">
        <f t="shared" ref="N32" si="78">M32+1</f>
        <v>2010</v>
      </c>
      <c r="O32" s="33">
        <f t="shared" ref="O32" si="79">N32+1</f>
        <v>2011</v>
      </c>
      <c r="P32" s="33">
        <f t="shared" ref="P32" si="80">O32+1</f>
        <v>2012</v>
      </c>
      <c r="Q32" s="33">
        <f t="shared" ref="Q32" si="81">P32+1</f>
        <v>2013</v>
      </c>
      <c r="R32" s="33">
        <f t="shared" ref="R32" si="82">Q32+1</f>
        <v>2014</v>
      </c>
      <c r="S32" s="33">
        <f t="shared" ref="S32" si="83">R32+1</f>
        <v>2015</v>
      </c>
      <c r="T32" s="33">
        <f t="shared" ref="T32" si="84">S32+1</f>
        <v>2016</v>
      </c>
      <c r="U32" s="33">
        <f t="shared" ref="U32" si="85">T32+1</f>
        <v>2017</v>
      </c>
      <c r="V32" s="33">
        <f t="shared" ref="V32" si="86">U32+1</f>
        <v>2018</v>
      </c>
      <c r="W32" s="33">
        <f t="shared" ref="W32" si="87">V32+1</f>
        <v>2019</v>
      </c>
      <c r="X32" s="33">
        <f t="shared" ref="X32" si="88">W32+1</f>
        <v>2020</v>
      </c>
      <c r="Y32" s="33">
        <f t="shared" ref="Y32" si="89">X32+1</f>
        <v>2021</v>
      </c>
      <c r="Z32" s="33">
        <f t="shared" ref="Z32" si="90">Y32+1</f>
        <v>2022</v>
      </c>
      <c r="AA32" s="33">
        <f t="shared" ref="AA32" si="91">Z32+1</f>
        <v>2023</v>
      </c>
      <c r="AB32" s="33">
        <f t="shared" ref="AB32" si="92">AA32+1</f>
        <v>2024</v>
      </c>
      <c r="AC32" s="33">
        <f t="shared" ref="AC32" si="93">AB32+1</f>
        <v>2025</v>
      </c>
      <c r="AD32" s="33">
        <f t="shared" ref="AD32" si="94">AC32+1</f>
        <v>2026</v>
      </c>
      <c r="AE32" s="33">
        <f t="shared" ref="AE32" si="95">AD32+1</f>
        <v>2027</v>
      </c>
      <c r="AF32" s="33">
        <f t="shared" ref="AF32" si="96">AE32+1</f>
        <v>2028</v>
      </c>
      <c r="AG32" s="33">
        <f t="shared" ref="AG32" si="97">AF32+1</f>
        <v>2029</v>
      </c>
      <c r="AH32" s="33">
        <f t="shared" ref="AH32" si="98">AG32+1</f>
        <v>2030</v>
      </c>
      <c r="AI32" s="33">
        <f t="shared" ref="AI32" si="99">AH32+1</f>
        <v>2031</v>
      </c>
      <c r="AJ32" s="33">
        <f t="shared" ref="AJ32" si="100">AI32+1</f>
        <v>2032</v>
      </c>
      <c r="AK32" s="33">
        <f t="shared" ref="AK32" si="101">AJ32+1</f>
        <v>2033</v>
      </c>
      <c r="AL32" s="33">
        <f t="shared" ref="AL32" si="102">AK32+1</f>
        <v>2034</v>
      </c>
      <c r="AM32" s="33">
        <f t="shared" ref="AM32" si="103">AL32+1</f>
        <v>2035</v>
      </c>
      <c r="AN32" s="33">
        <f t="shared" ref="AN32" si="104">AM32+1</f>
        <v>2036</v>
      </c>
      <c r="AO32" s="33">
        <f t="shared" ref="AO32" si="105">AN32+1</f>
        <v>2037</v>
      </c>
      <c r="AP32" s="33">
        <f t="shared" ref="AP32" si="106">AO32+1</f>
        <v>2038</v>
      </c>
      <c r="AQ32" s="33">
        <f t="shared" ref="AQ32" si="107">AP32+1</f>
        <v>2039</v>
      </c>
      <c r="AR32" s="33">
        <f t="shared" ref="AR32" si="108">AQ32+1</f>
        <v>2040</v>
      </c>
      <c r="AS32" s="33">
        <f t="shared" ref="AS32" si="109">AR32+1</f>
        <v>2041</v>
      </c>
      <c r="AT32" s="33">
        <f t="shared" ref="AT32" si="110">AS32+1</f>
        <v>2042</v>
      </c>
      <c r="AU32" s="33">
        <f t="shared" ref="AU32" si="111">AT32+1</f>
        <v>2043</v>
      </c>
      <c r="AV32" s="33">
        <f t="shared" ref="AV32" si="112">AU32+1</f>
        <v>2044</v>
      </c>
      <c r="AW32" s="33">
        <f t="shared" ref="AW32" si="113">AV32+1</f>
        <v>2045</v>
      </c>
      <c r="AX32" s="33">
        <f t="shared" ref="AX32" si="114">AW32+1</f>
        <v>2046</v>
      </c>
      <c r="AY32" s="33">
        <f t="shared" ref="AY32" si="115">AX32+1</f>
        <v>2047</v>
      </c>
      <c r="AZ32" s="33">
        <f t="shared" ref="AZ32" si="116">AY32+1</f>
        <v>2048</v>
      </c>
      <c r="BA32" s="33">
        <f t="shared" ref="BA32" si="117">AZ32+1</f>
        <v>2049</v>
      </c>
      <c r="BB32" s="33">
        <f t="shared" ref="BB32" si="118">BA32+1</f>
        <v>2050</v>
      </c>
      <c r="BC32" s="33">
        <f t="shared" ref="BC32" si="119">BB32+1</f>
        <v>2051</v>
      </c>
      <c r="BD32" s="33">
        <f t="shared" ref="BD32" si="120">BC32+1</f>
        <v>2052</v>
      </c>
      <c r="BE32" s="33">
        <f t="shared" ref="BE32" si="121">BD32+1</f>
        <v>2053</v>
      </c>
      <c r="BF32" s="33">
        <f t="shared" ref="BF32" si="122">BE32+1</f>
        <v>2054</v>
      </c>
      <c r="BG32" s="33">
        <f t="shared" ref="BG32" si="123">BF32+1</f>
        <v>2055</v>
      </c>
      <c r="BH32" s="33">
        <f t="shared" ref="BH32" si="124">BG32+1</f>
        <v>2056</v>
      </c>
      <c r="BI32" s="33">
        <f t="shared" ref="BI32" si="125">BH32+1</f>
        <v>2057</v>
      </c>
      <c r="BJ32" s="33">
        <f t="shared" ref="BJ32" si="126">BI32+1</f>
        <v>2058</v>
      </c>
      <c r="BK32" s="33">
        <f t="shared" ref="BK32" si="127">BJ32+1</f>
        <v>2059</v>
      </c>
      <c r="BL32" s="33">
        <f t="shared" ref="BL32" si="128">BK32+1</f>
        <v>2060</v>
      </c>
    </row>
    <row r="33" spans="1:65" ht="13.5" x14ac:dyDescent="0.35">
      <c r="B33" s="26" t="s">
        <v>4</v>
      </c>
      <c r="C33" s="35"/>
      <c r="D33" s="42">
        <v>9.0935590621805378E-3</v>
      </c>
      <c r="E33" s="42">
        <v>8.4346986999169378E-3</v>
      </c>
      <c r="F33" s="42">
        <v>8.7943743671417465E-3</v>
      </c>
      <c r="G33" s="42">
        <v>9.1107040545650563E-3</v>
      </c>
      <c r="H33" s="42">
        <v>1.1232240317374478E-2</v>
      </c>
      <c r="I33" s="42">
        <v>1.1290936778088423E-2</v>
      </c>
      <c r="J33" s="42">
        <v>1.1544004713204605E-2</v>
      </c>
      <c r="K33" s="42">
        <v>1.2096263025949449E-2</v>
      </c>
      <c r="L33" s="42">
        <v>1.3370921572568419E-2</v>
      </c>
      <c r="M33" s="42">
        <v>1.4147174856259909E-2</v>
      </c>
      <c r="N33" s="42">
        <v>1.4293635059267463E-2</v>
      </c>
      <c r="O33" s="42">
        <v>1.5081821997333841E-2</v>
      </c>
      <c r="P33" s="42">
        <v>1.6097792054136688E-2</v>
      </c>
      <c r="Q33" s="42">
        <v>1.5541086477736015E-2</v>
      </c>
      <c r="R33" s="42">
        <v>1.5257033919734585E-2</v>
      </c>
      <c r="S33" s="42">
        <v>1.6070925288827049E-2</v>
      </c>
      <c r="T33" s="42">
        <v>1.5297547670283362E-2</v>
      </c>
      <c r="U33" s="42">
        <v>1.4333311988794024E-2</v>
      </c>
      <c r="V33" s="42">
        <v>1.4541487775862828E-2</v>
      </c>
      <c r="W33" s="42">
        <v>1.4778925543934403E-2</v>
      </c>
      <c r="X33" s="42">
        <v>1.4775109140511174E-2</v>
      </c>
      <c r="Y33" s="42">
        <v>1.7105578013973097E-2</v>
      </c>
      <c r="Z33" s="42">
        <v>1.8708801835581594E-2</v>
      </c>
      <c r="AA33" s="42">
        <v>2.0061362184065352E-2</v>
      </c>
      <c r="AB33" s="42">
        <v>2.0376641122101549E-2</v>
      </c>
      <c r="AC33" s="42">
        <v>2.1503876064786209E-2</v>
      </c>
      <c r="AD33" s="42">
        <v>2.0176361355531247E-2</v>
      </c>
      <c r="AE33" s="42">
        <v>1.9941578628960857E-2</v>
      </c>
      <c r="AF33" s="42">
        <v>1.9197152045077243E-2</v>
      </c>
      <c r="AG33" s="42">
        <v>1.9365379991573867E-2</v>
      </c>
      <c r="AH33" s="42">
        <v>1.8702440465992346E-2</v>
      </c>
      <c r="AI33" s="42">
        <v>1.8036208285020297E-2</v>
      </c>
      <c r="AJ33" s="42">
        <v>1.7337819417098558E-2</v>
      </c>
      <c r="AK33" s="42">
        <v>1.7638974056933852E-2</v>
      </c>
      <c r="AL33" s="42">
        <v>1.7258301745704696E-2</v>
      </c>
      <c r="AM33" s="42">
        <v>1.7523689068671654E-2</v>
      </c>
      <c r="AN33" s="42">
        <v>1.950738398599659E-2</v>
      </c>
      <c r="AO33" s="42">
        <v>2.1003765108207863E-2</v>
      </c>
      <c r="AP33" s="42">
        <v>2.1239587206069339E-2</v>
      </c>
      <c r="AQ33" s="42">
        <v>2.2112667142913663E-2</v>
      </c>
      <c r="AR33" s="42">
        <v>2.1862201590436978E-2</v>
      </c>
      <c r="AS33" s="42">
        <v>1.9546081825885221E-2</v>
      </c>
      <c r="AT33" s="42">
        <v>1.7850828814307253E-2</v>
      </c>
      <c r="AU33" s="42">
        <v>1.7247090724284812E-2</v>
      </c>
      <c r="AV33" s="42">
        <v>1.6825949758167376E-2</v>
      </c>
      <c r="AW33" s="42">
        <v>1.6650267927240118E-2</v>
      </c>
      <c r="AX33" s="42">
        <v>1.7162209191044331E-2</v>
      </c>
      <c r="AY33" s="42">
        <v>1.7155370794207911E-2</v>
      </c>
      <c r="AZ33" s="42">
        <v>1.6466558036247015E-2</v>
      </c>
      <c r="BA33" s="42">
        <v>1.5332125432626945E-2</v>
      </c>
      <c r="BB33" s="42">
        <v>1.5148110632710508E-2</v>
      </c>
      <c r="BC33" s="42">
        <v>1.4572846424919175E-2</v>
      </c>
      <c r="BD33" s="42">
        <v>1.4366670253402603E-2</v>
      </c>
      <c r="BE33" s="42">
        <v>1.4324960385819912E-2</v>
      </c>
      <c r="BF33" s="42">
        <v>1.4750403146600227E-2</v>
      </c>
      <c r="BG33" s="42">
        <v>1.4364834157788095E-2</v>
      </c>
      <c r="BH33" s="42">
        <v>1.4887563023918835E-2</v>
      </c>
      <c r="BI33" s="42">
        <v>1.4666696347955636E-2</v>
      </c>
      <c r="BJ33" s="42">
        <v>1.4089625912772198E-2</v>
      </c>
      <c r="BK33" s="42">
        <v>1.3635209726429297E-2</v>
      </c>
      <c r="BL33" s="42">
        <v>1.3232768964325474E-2</v>
      </c>
    </row>
    <row r="34" spans="1:65" ht="13.5" x14ac:dyDescent="0.35">
      <c r="B34" s="26" t="s">
        <v>5</v>
      </c>
      <c r="C34" s="37"/>
      <c r="D34" s="42">
        <v>9.497076844925006E-4</v>
      </c>
      <c r="E34" s="42">
        <v>1.6172815483423823E-3</v>
      </c>
      <c r="F34" s="42">
        <v>1.8917443546427673E-3</v>
      </c>
      <c r="G34" s="42">
        <v>1.8126342716674741E-3</v>
      </c>
      <c r="H34" s="42">
        <v>1.7934075693722619E-3</v>
      </c>
      <c r="I34" s="42">
        <v>2.2604357756017168E-3</v>
      </c>
      <c r="J34" s="42">
        <v>2.3679292812171459E-3</v>
      </c>
      <c r="K34" s="42">
        <v>2.5853931732006843E-3</v>
      </c>
      <c r="L34" s="42">
        <v>2.6371074542520232E-3</v>
      </c>
      <c r="M34" s="42">
        <v>2.9035900028610514E-3</v>
      </c>
      <c r="N34" s="42">
        <v>2.8441142077915245E-3</v>
      </c>
      <c r="O34" s="42">
        <v>3.3581520747338945E-3</v>
      </c>
      <c r="P34" s="42">
        <v>3.468776296050313E-3</v>
      </c>
      <c r="Q34" s="42">
        <v>3.866940251693941E-3</v>
      </c>
      <c r="R34" s="42">
        <v>4.0742253150619773E-3</v>
      </c>
      <c r="S34" s="42">
        <v>4.3492096775179434E-3</v>
      </c>
      <c r="T34" s="42">
        <v>4.2734624255928461E-3</v>
      </c>
      <c r="U34" s="42">
        <v>4.5942494531137999E-3</v>
      </c>
      <c r="V34" s="42">
        <v>4.4942673826369956E-3</v>
      </c>
      <c r="W34" s="42">
        <v>4.6021511372925789E-3</v>
      </c>
      <c r="X34" s="42">
        <v>5.2519100585245535E-3</v>
      </c>
      <c r="Y34" s="42">
        <v>6.3610753223182293E-3</v>
      </c>
      <c r="Z34" s="42">
        <v>7.4685023450367719E-3</v>
      </c>
      <c r="AA34" s="42">
        <v>8.9971208770942522E-3</v>
      </c>
      <c r="AB34" s="42">
        <v>1.0026980442345405E-2</v>
      </c>
      <c r="AC34" s="42">
        <v>1.0946758669838104E-2</v>
      </c>
      <c r="AD34" s="42">
        <v>1.0753324700669959E-2</v>
      </c>
      <c r="AE34" s="42">
        <v>1.1014294838855056E-2</v>
      </c>
      <c r="AF34" s="42">
        <v>1.0409592319668235E-2</v>
      </c>
      <c r="AG34" s="42">
        <v>1.0658588937492016E-2</v>
      </c>
      <c r="AH34" s="42">
        <v>1.0381688119066252E-2</v>
      </c>
      <c r="AI34" s="42">
        <v>1.0657881521220486E-2</v>
      </c>
      <c r="AJ34" s="42">
        <v>1.0876285089929298E-2</v>
      </c>
      <c r="AK34" s="42">
        <v>1.0970808408825725E-2</v>
      </c>
      <c r="AL34" s="42">
        <v>1.1794313394837276E-2</v>
      </c>
      <c r="AM34" s="42">
        <v>1.1763665535195495E-2</v>
      </c>
      <c r="AN34" s="42">
        <v>1.2739158319051662E-2</v>
      </c>
      <c r="AO34" s="42">
        <v>1.3188182395120554E-2</v>
      </c>
      <c r="AP34" s="42">
        <v>1.4419471553730651E-2</v>
      </c>
      <c r="AQ34" s="42">
        <v>1.4275400235251288E-2</v>
      </c>
      <c r="AR34" s="42">
        <v>1.4728018604983691E-2</v>
      </c>
      <c r="AS34" s="42">
        <v>1.486331701127685E-2</v>
      </c>
      <c r="AT34" s="42">
        <v>1.4819597374294689E-2</v>
      </c>
      <c r="AU34" s="42">
        <v>1.4012330919025541E-2</v>
      </c>
      <c r="AV34" s="42">
        <v>1.3969483920217258E-2</v>
      </c>
      <c r="AW34" s="42">
        <v>1.3749043149830747E-2</v>
      </c>
      <c r="AX34" s="42">
        <v>1.3410242240405176E-2</v>
      </c>
      <c r="AY34" s="42">
        <v>1.2948965464554806E-2</v>
      </c>
      <c r="AZ34" s="42">
        <v>1.3597930521712742E-2</v>
      </c>
      <c r="BA34" s="42">
        <v>1.3797233157093223E-2</v>
      </c>
      <c r="BB34" s="42">
        <v>1.4230368664381489E-2</v>
      </c>
      <c r="BC34" s="42">
        <v>1.4496621300976696E-2</v>
      </c>
      <c r="BD34" s="42">
        <v>1.471727115128677E-2</v>
      </c>
      <c r="BE34" s="42">
        <v>1.4232510197881834E-2</v>
      </c>
      <c r="BF34" s="42">
        <v>1.3508626955884177E-2</v>
      </c>
      <c r="BG34" s="42">
        <v>1.3364580878173896E-2</v>
      </c>
      <c r="BH34" s="42">
        <v>1.3450854626029218E-2</v>
      </c>
      <c r="BI34" s="42">
        <v>1.2831262320004078E-2</v>
      </c>
      <c r="BJ34" s="42">
        <v>1.2986045710839968E-2</v>
      </c>
      <c r="BK34" s="42">
        <v>1.3198089333642115E-2</v>
      </c>
      <c r="BL34" s="42">
        <v>1.3278021597160794E-2</v>
      </c>
    </row>
    <row r="35" spans="1:65" ht="14" thickBot="1" x14ac:dyDescent="0.4">
      <c r="B35" s="26" t="s">
        <v>6</v>
      </c>
      <c r="C35" s="37"/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2">
        <v>0</v>
      </c>
      <c r="X35" s="42">
        <v>0</v>
      </c>
      <c r="Y35" s="42">
        <v>0</v>
      </c>
      <c r="Z35" s="42">
        <v>7.4713614081467789E-6</v>
      </c>
      <c r="AA35" s="42">
        <v>8.3076105132941282E-6</v>
      </c>
      <c r="AB35" s="42">
        <v>3.1983345847873515E-5</v>
      </c>
      <c r="AC35" s="42">
        <v>3.9867468571027963E-5</v>
      </c>
      <c r="AD35" s="42">
        <v>7.7563606671733238E-5</v>
      </c>
      <c r="AE35" s="42">
        <v>1.0155006667448589E-4</v>
      </c>
      <c r="AF35" s="42">
        <v>1.4267153456875789E-4</v>
      </c>
      <c r="AG35" s="42">
        <v>1.7725618987021212E-4</v>
      </c>
      <c r="AH35" s="42">
        <v>2.5397256413165229E-4</v>
      </c>
      <c r="AI35" s="42">
        <v>3.3781130409876715E-4</v>
      </c>
      <c r="AJ35" s="42">
        <v>4.2621663706766879E-4</v>
      </c>
      <c r="AK35" s="42">
        <v>5.3482134650631257E-4</v>
      </c>
      <c r="AL35" s="42">
        <v>6.3175910091935574E-4</v>
      </c>
      <c r="AM35" s="42">
        <v>6.6833734810484255E-4</v>
      </c>
      <c r="AN35" s="42">
        <v>8.8247380645576051E-4</v>
      </c>
      <c r="AO35" s="42">
        <v>1.0765819004129021E-3</v>
      </c>
      <c r="AP35" s="42">
        <v>1.3219179789659751E-3</v>
      </c>
      <c r="AQ35" s="42">
        <v>1.5771644352115441E-3</v>
      </c>
      <c r="AR35" s="42">
        <v>1.9007966970204628E-3</v>
      </c>
      <c r="AS35" s="42">
        <v>2.1178000623490066E-3</v>
      </c>
      <c r="AT35" s="42">
        <v>2.4578085314166287E-3</v>
      </c>
      <c r="AU35" s="42">
        <v>2.8154350408206145E-3</v>
      </c>
      <c r="AV35" s="42">
        <v>3.0837637274704118E-3</v>
      </c>
      <c r="AW35" s="42">
        <v>3.3881957828121E-3</v>
      </c>
      <c r="AX35" s="42">
        <v>3.7212188560470684E-3</v>
      </c>
      <c r="AY35" s="42">
        <v>3.9848722970316063E-3</v>
      </c>
      <c r="AZ35" s="42">
        <v>4.1305475005672457E-3</v>
      </c>
      <c r="BA35" s="42">
        <v>4.3817047783720128E-3</v>
      </c>
      <c r="BB35" s="42">
        <v>4.5801397534339042E-3</v>
      </c>
      <c r="BC35" s="42">
        <v>4.9844159481529518E-3</v>
      </c>
      <c r="BD35" s="42">
        <v>5.4989177096683257E-3</v>
      </c>
      <c r="BE35" s="42">
        <v>6.0199826641817479E-3</v>
      </c>
      <c r="BF35" s="42">
        <v>6.4243798030342711E-3</v>
      </c>
      <c r="BG35" s="42">
        <v>6.7628544345574608E-3</v>
      </c>
      <c r="BH35" s="42">
        <v>6.8796816748486703E-3</v>
      </c>
      <c r="BI35" s="42">
        <v>6.9441629443968466E-3</v>
      </c>
      <c r="BJ35" s="42">
        <v>6.9596587856870984E-3</v>
      </c>
      <c r="BK35" s="42">
        <v>7.0316979497524581E-3</v>
      </c>
      <c r="BL35" s="42">
        <v>7.1805883602538752E-3</v>
      </c>
    </row>
    <row r="36" spans="1:65" ht="14" thickBot="1" x14ac:dyDescent="0.4">
      <c r="B36" s="38" t="s">
        <v>0</v>
      </c>
      <c r="C36" s="39"/>
      <c r="D36" s="43">
        <v>6.5822662717241517E-3</v>
      </c>
      <c r="E36" s="43">
        <v>6.383987275941333E-3</v>
      </c>
      <c r="F36" s="43">
        <v>6.6340536727349571E-3</v>
      </c>
      <c r="G36" s="43">
        <v>6.7339663055100696E-3</v>
      </c>
      <c r="H36" s="43">
        <v>7.7745213414111593E-3</v>
      </c>
      <c r="I36" s="43">
        <v>7.8946079470705449E-3</v>
      </c>
      <c r="J36" s="43">
        <v>7.9830642190029961E-3</v>
      </c>
      <c r="K36" s="43">
        <v>8.2986919317523562E-3</v>
      </c>
      <c r="L36" s="43">
        <v>8.9667764110981669E-3</v>
      </c>
      <c r="M36" s="43">
        <v>9.4052286181997569E-3</v>
      </c>
      <c r="N36" s="43">
        <v>9.332074765271035E-3</v>
      </c>
      <c r="O36" s="43">
        <v>9.8634175579946429E-3</v>
      </c>
      <c r="P36" s="43">
        <v>1.0323583092951158E-2</v>
      </c>
      <c r="Q36" s="43">
        <v>1.0071919427689485E-2</v>
      </c>
      <c r="R36" s="43">
        <v>9.8925521655415793E-3</v>
      </c>
      <c r="S36" s="43">
        <v>1.0328270831734598E-2</v>
      </c>
      <c r="T36" s="43">
        <v>9.7921102265336041E-3</v>
      </c>
      <c r="U36" s="43">
        <v>9.3861240561780857E-3</v>
      </c>
      <c r="V36" s="43">
        <v>9.3585191831197182E-3</v>
      </c>
      <c r="W36" s="43">
        <v>9.4608473481357699E-3</v>
      </c>
      <c r="X36" s="43">
        <v>9.7220236587126866E-3</v>
      </c>
      <c r="Y36" s="43">
        <v>1.131882036860093E-2</v>
      </c>
      <c r="Z36" s="43">
        <v>1.2550839645138692E-2</v>
      </c>
      <c r="AA36" s="43">
        <v>1.3859666042186884E-2</v>
      </c>
      <c r="AB36" s="43">
        <v>1.4403396156030016E-2</v>
      </c>
      <c r="AC36" s="43">
        <v>1.5254670007058407E-2</v>
      </c>
      <c r="AD36" s="43">
        <v>1.4437127821146964E-2</v>
      </c>
      <c r="AE36" s="43">
        <v>1.4340707010516901E-2</v>
      </c>
      <c r="AF36" s="43">
        <v>1.3589828477968665E-2</v>
      </c>
      <c r="AG36" s="43">
        <v>1.3675992885036268E-2</v>
      </c>
      <c r="AH36" s="43">
        <v>1.315213250267025E-2</v>
      </c>
      <c r="AI36" s="43">
        <v>1.291315608900547E-2</v>
      </c>
      <c r="AJ36" s="43">
        <v>1.2640397015841643E-2</v>
      </c>
      <c r="AK36" s="43">
        <v>1.2723344372681661E-2</v>
      </c>
      <c r="AL36" s="43">
        <v>1.2876472154915219E-2</v>
      </c>
      <c r="AM36" s="43">
        <v>1.287576521330908E-2</v>
      </c>
      <c r="AN36" s="43">
        <v>1.4067657204086089E-2</v>
      </c>
      <c r="AO36" s="43">
        <v>1.4808837346399296E-2</v>
      </c>
      <c r="AP36" s="43">
        <v>1.5425285250198657E-2</v>
      </c>
      <c r="AQ36" s="43">
        <v>1.5656171014137799E-2</v>
      </c>
      <c r="AR36" s="43">
        <v>1.5736702262619712E-2</v>
      </c>
      <c r="AS36" s="43">
        <v>1.4855856632183672E-2</v>
      </c>
      <c r="AT36" s="43">
        <v>1.4161914210994046E-2</v>
      </c>
      <c r="AU36" s="43">
        <v>1.3559397716311908E-2</v>
      </c>
      <c r="AV36" s="43">
        <v>1.3368908881195248E-2</v>
      </c>
      <c r="AW36" s="43">
        <v>1.3202426341469901E-2</v>
      </c>
      <c r="AX36" s="43">
        <v>1.3254047344744831E-2</v>
      </c>
      <c r="AY36" s="43">
        <v>1.3045262208871488E-2</v>
      </c>
      <c r="AZ36" s="43">
        <v>1.3063883291847656E-2</v>
      </c>
      <c r="BA36" s="43">
        <v>1.2736937654661553E-2</v>
      </c>
      <c r="BB36" s="43">
        <v>1.2867005775301104E-2</v>
      </c>
      <c r="BC36" s="43">
        <v>1.2812207736297062E-2</v>
      </c>
      <c r="BD36" s="43">
        <v>1.2899292424434669E-2</v>
      </c>
      <c r="BE36" s="43">
        <v>1.2740503078546029E-2</v>
      </c>
      <c r="BF36" s="43">
        <v>1.2632111289052894E-2</v>
      </c>
      <c r="BG36" s="43">
        <v>1.2471472176643975E-2</v>
      </c>
      <c r="BH36" s="43">
        <v>1.2708374978957529E-2</v>
      </c>
      <c r="BI36" s="43">
        <v>1.2354089492470161E-2</v>
      </c>
      <c r="BJ36" s="43">
        <v>1.2199941965611999E-2</v>
      </c>
      <c r="BK36" s="43">
        <v>1.2126210138570639E-2</v>
      </c>
      <c r="BL36" s="43">
        <v>1.2028898087019282E-2</v>
      </c>
    </row>
    <row r="38" spans="1:65" ht="13.5" x14ac:dyDescent="0.35">
      <c r="B38" s="67" t="s">
        <v>93</v>
      </c>
    </row>
    <row r="39" spans="1:65" ht="13.5" x14ac:dyDescent="0.35">
      <c r="B39" s="67" t="s">
        <v>45</v>
      </c>
    </row>
    <row r="40" spans="1:65" ht="13.5" x14ac:dyDescent="0.35">
      <c r="B40" s="67" t="s">
        <v>44</v>
      </c>
    </row>
    <row r="41" spans="1:65" ht="13.5" x14ac:dyDescent="0.35">
      <c r="B41" s="67" t="s">
        <v>92</v>
      </c>
    </row>
    <row r="44" spans="1:65" s="4" customFormat="1" ht="19" x14ac:dyDescent="0.3">
      <c r="A44" s="4" t="s">
        <v>49</v>
      </c>
    </row>
    <row r="45" spans="1:65" ht="13.5" thickBot="1" x14ac:dyDescent="0.35"/>
    <row r="46" spans="1:65" ht="20" x14ac:dyDescent="0.4">
      <c r="B46" s="31" t="s">
        <v>78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  <c r="BM46" s="31"/>
    </row>
    <row r="47" spans="1:65" ht="16.5" thickBot="1" x14ac:dyDescent="0.45">
      <c r="B47" s="32" t="s">
        <v>32</v>
      </c>
      <c r="C47" s="3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</row>
    <row r="48" spans="1:65" ht="14" thickBot="1" x14ac:dyDescent="0.4">
      <c r="B48" s="33" t="s">
        <v>3</v>
      </c>
      <c r="C48" s="34"/>
      <c r="D48" s="33">
        <v>2000</v>
      </c>
      <c r="E48" s="33">
        <f>D48+1</f>
        <v>2001</v>
      </c>
      <c r="F48" s="33">
        <f t="shared" ref="F48" si="129">E48+1</f>
        <v>2002</v>
      </c>
      <c r="G48" s="33">
        <f t="shared" ref="G48" si="130">F48+1</f>
        <v>2003</v>
      </c>
      <c r="H48" s="33">
        <f t="shared" ref="H48" si="131">G48+1</f>
        <v>2004</v>
      </c>
      <c r="I48" s="33">
        <f t="shared" ref="I48" si="132">H48+1</f>
        <v>2005</v>
      </c>
      <c r="J48" s="33">
        <f t="shared" ref="J48" si="133">I48+1</f>
        <v>2006</v>
      </c>
      <c r="K48" s="33">
        <f t="shared" ref="K48" si="134">J48+1</f>
        <v>2007</v>
      </c>
      <c r="L48" s="33">
        <f t="shared" ref="L48" si="135">K48+1</f>
        <v>2008</v>
      </c>
      <c r="M48" s="33">
        <f t="shared" ref="M48" si="136">L48+1</f>
        <v>2009</v>
      </c>
      <c r="N48" s="33">
        <f t="shared" ref="N48" si="137">M48+1</f>
        <v>2010</v>
      </c>
      <c r="O48" s="33">
        <f t="shared" ref="O48" si="138">N48+1</f>
        <v>2011</v>
      </c>
      <c r="P48" s="33">
        <f t="shared" ref="P48" si="139">O48+1</f>
        <v>2012</v>
      </c>
      <c r="Q48" s="33">
        <f t="shared" ref="Q48" si="140">P48+1</f>
        <v>2013</v>
      </c>
      <c r="R48" s="33">
        <f t="shared" ref="R48" si="141">Q48+1</f>
        <v>2014</v>
      </c>
      <c r="S48" s="33">
        <f t="shared" ref="S48" si="142">R48+1</f>
        <v>2015</v>
      </c>
      <c r="T48" s="33">
        <f t="shared" ref="T48" si="143">S48+1</f>
        <v>2016</v>
      </c>
      <c r="U48" s="33">
        <f t="shared" ref="U48" si="144">T48+1</f>
        <v>2017</v>
      </c>
      <c r="V48" s="33">
        <f t="shared" ref="V48" si="145">U48+1</f>
        <v>2018</v>
      </c>
      <c r="W48" s="33">
        <f t="shared" ref="W48" si="146">V48+1</f>
        <v>2019</v>
      </c>
      <c r="X48" s="33">
        <f t="shared" ref="X48" si="147">W48+1</f>
        <v>2020</v>
      </c>
      <c r="Y48" s="33">
        <f t="shared" ref="Y48" si="148">X48+1</f>
        <v>2021</v>
      </c>
      <c r="Z48" s="33">
        <f t="shared" ref="Z48" si="149">Y48+1</f>
        <v>2022</v>
      </c>
      <c r="AA48" s="33">
        <f t="shared" ref="AA48" si="150">Z48+1</f>
        <v>2023</v>
      </c>
      <c r="AB48" s="33">
        <f t="shared" ref="AB48" si="151">AA48+1</f>
        <v>2024</v>
      </c>
      <c r="AC48" s="33">
        <f t="shared" ref="AC48" si="152">AB48+1</f>
        <v>2025</v>
      </c>
      <c r="AD48" s="33">
        <f t="shared" ref="AD48" si="153">AC48+1</f>
        <v>2026</v>
      </c>
      <c r="AE48" s="33">
        <f t="shared" ref="AE48" si="154">AD48+1</f>
        <v>2027</v>
      </c>
      <c r="AF48" s="33">
        <f t="shared" ref="AF48" si="155">AE48+1</f>
        <v>2028</v>
      </c>
      <c r="AG48" s="33">
        <f t="shared" ref="AG48" si="156">AF48+1</f>
        <v>2029</v>
      </c>
      <c r="AH48" s="33">
        <f t="shared" ref="AH48" si="157">AG48+1</f>
        <v>2030</v>
      </c>
      <c r="AI48" s="33">
        <f t="shared" ref="AI48" si="158">AH48+1</f>
        <v>2031</v>
      </c>
      <c r="AJ48" s="33">
        <f t="shared" ref="AJ48" si="159">AI48+1</f>
        <v>2032</v>
      </c>
      <c r="AK48" s="33">
        <f t="shared" ref="AK48" si="160">AJ48+1</f>
        <v>2033</v>
      </c>
      <c r="AL48" s="33">
        <f t="shared" ref="AL48" si="161">AK48+1</f>
        <v>2034</v>
      </c>
      <c r="AM48" s="33">
        <f t="shared" ref="AM48" si="162">AL48+1</f>
        <v>2035</v>
      </c>
      <c r="AN48" s="33">
        <f t="shared" ref="AN48" si="163">AM48+1</f>
        <v>2036</v>
      </c>
      <c r="AO48" s="33">
        <f t="shared" ref="AO48" si="164">AN48+1</f>
        <v>2037</v>
      </c>
      <c r="AP48" s="33">
        <f t="shared" ref="AP48" si="165">AO48+1</f>
        <v>2038</v>
      </c>
      <c r="AQ48" s="33">
        <f t="shared" ref="AQ48" si="166">AP48+1</f>
        <v>2039</v>
      </c>
      <c r="AR48" s="33">
        <f t="shared" ref="AR48" si="167">AQ48+1</f>
        <v>2040</v>
      </c>
      <c r="AS48" s="33">
        <f t="shared" ref="AS48" si="168">AR48+1</f>
        <v>2041</v>
      </c>
      <c r="AT48" s="33">
        <f t="shared" ref="AT48" si="169">AS48+1</f>
        <v>2042</v>
      </c>
      <c r="AU48" s="33">
        <f t="shared" ref="AU48" si="170">AT48+1</f>
        <v>2043</v>
      </c>
      <c r="AV48" s="33">
        <f t="shared" ref="AV48" si="171">AU48+1</f>
        <v>2044</v>
      </c>
      <c r="AW48" s="33">
        <f t="shared" ref="AW48" si="172">AV48+1</f>
        <v>2045</v>
      </c>
      <c r="AX48" s="33">
        <f t="shared" ref="AX48" si="173">AW48+1</f>
        <v>2046</v>
      </c>
      <c r="AY48" s="33">
        <f t="shared" ref="AY48" si="174">AX48+1</f>
        <v>2047</v>
      </c>
      <c r="AZ48" s="33">
        <f t="shared" ref="AZ48" si="175">AY48+1</f>
        <v>2048</v>
      </c>
      <c r="BA48" s="33">
        <f t="shared" ref="BA48" si="176">AZ48+1</f>
        <v>2049</v>
      </c>
      <c r="BB48" s="33">
        <f t="shared" ref="BB48" si="177">BA48+1</f>
        <v>2050</v>
      </c>
      <c r="BC48" s="33">
        <f t="shared" ref="BC48" si="178">BB48+1</f>
        <v>2051</v>
      </c>
      <c r="BD48" s="33">
        <f t="shared" ref="BD48" si="179">BC48+1</f>
        <v>2052</v>
      </c>
      <c r="BE48" s="33">
        <f t="shared" ref="BE48" si="180">BD48+1</f>
        <v>2053</v>
      </c>
      <c r="BF48" s="33">
        <f t="shared" ref="BF48" si="181">BE48+1</f>
        <v>2054</v>
      </c>
      <c r="BG48" s="33">
        <f t="shared" ref="BG48" si="182">BF48+1</f>
        <v>2055</v>
      </c>
      <c r="BH48" s="33">
        <f t="shared" ref="BH48" si="183">BG48+1</f>
        <v>2056</v>
      </c>
      <c r="BI48" s="33">
        <f t="shared" ref="BI48" si="184">BH48+1</f>
        <v>2057</v>
      </c>
      <c r="BJ48" s="33">
        <f t="shared" ref="BJ48" si="185">BI48+1</f>
        <v>2058</v>
      </c>
      <c r="BK48" s="33">
        <f t="shared" ref="BK48" si="186">BJ48+1</f>
        <v>2059</v>
      </c>
      <c r="BL48" s="33">
        <f t="shared" ref="BL48" si="187">BK48+1</f>
        <v>2060</v>
      </c>
    </row>
    <row r="49" spans="2:64" ht="13.5" x14ac:dyDescent="0.35">
      <c r="B49" s="26" t="s">
        <v>4</v>
      </c>
      <c r="C49" s="35"/>
      <c r="D49" s="36">
        <v>26607.118928474436</v>
      </c>
      <c r="E49" s="36">
        <v>28352.918814691955</v>
      </c>
      <c r="F49" s="36">
        <v>29829.17530723396</v>
      </c>
      <c r="G49" s="36">
        <v>31339.296691974301</v>
      </c>
      <c r="H49" s="36">
        <v>32729.83994045719</v>
      </c>
      <c r="I49" s="36">
        <v>34190.746625203014</v>
      </c>
      <c r="J49" s="36">
        <v>35573.258275617511</v>
      </c>
      <c r="K49" s="36">
        <v>36997.445434964808</v>
      </c>
      <c r="L49" s="36">
        <v>38428.62687610498</v>
      </c>
      <c r="M49" s="36">
        <v>39896.634018949953</v>
      </c>
      <c r="N49" s="36">
        <v>41205.484197910708</v>
      </c>
      <c r="O49" s="36">
        <v>42370.956014675721</v>
      </c>
      <c r="P49" s="36">
        <v>43575.415364759305</v>
      </c>
      <c r="Q49" s="36">
        <v>44817.348270949158</v>
      </c>
      <c r="R49" s="36">
        <v>45787.942146885362</v>
      </c>
      <c r="S49" s="36">
        <v>46760.231858775056</v>
      </c>
      <c r="T49" s="36">
        <v>47375.01562436841</v>
      </c>
      <c r="U49" s="36">
        <v>48476.480292622822</v>
      </c>
      <c r="V49" s="36">
        <v>49496.421850799175</v>
      </c>
      <c r="W49" s="36">
        <v>50538.284472990454</v>
      </c>
      <c r="X49" s="36">
        <v>51209.29648848081</v>
      </c>
      <c r="Y49" s="36">
        <v>52069.902801491779</v>
      </c>
      <c r="Z49" s="36">
        <v>52803.310436854583</v>
      </c>
      <c r="AA49" s="36">
        <v>53528.436161886653</v>
      </c>
      <c r="AB49" s="36">
        <v>54097.102731112209</v>
      </c>
      <c r="AC49" s="36">
        <v>54633.048807129126</v>
      </c>
      <c r="AD49" s="36">
        <v>55087.014193655872</v>
      </c>
      <c r="AE49" s="36">
        <v>55296.007888004082</v>
      </c>
      <c r="AF49" s="36">
        <v>55726.506410752518</v>
      </c>
      <c r="AG49" s="36">
        <v>56229.507988628757</v>
      </c>
      <c r="AH49" s="36">
        <v>56718.654430093768</v>
      </c>
      <c r="AI49" s="36">
        <v>57147.851550242449</v>
      </c>
      <c r="AJ49" s="36">
        <v>57419.238966641627</v>
      </c>
      <c r="AK49" s="36">
        <v>57350.966715999457</v>
      </c>
      <c r="AL49" s="36">
        <v>57636.960944828759</v>
      </c>
      <c r="AM49" s="36">
        <v>57928.162654468048</v>
      </c>
      <c r="AN49" s="36">
        <v>58017.048322861716</v>
      </c>
      <c r="AO49" s="36">
        <v>58440.321992925441</v>
      </c>
      <c r="AP49" s="36">
        <v>58598.948982494519</v>
      </c>
      <c r="AQ49" s="36">
        <v>58918.607412372075</v>
      </c>
      <c r="AR49" s="36">
        <v>59048.860883929527</v>
      </c>
      <c r="AS49" s="36">
        <v>59171.753712477883</v>
      </c>
      <c r="AT49" s="36">
        <v>59223.207467263623</v>
      </c>
      <c r="AU49" s="36">
        <v>59393.778679758536</v>
      </c>
      <c r="AV49" s="36">
        <v>59365.87962167892</v>
      </c>
      <c r="AW49" s="36">
        <v>59347.277812719112</v>
      </c>
      <c r="AX49" s="36">
        <v>59149.58024118968</v>
      </c>
      <c r="AY49" s="36">
        <v>59345.239774746253</v>
      </c>
      <c r="AZ49" s="36">
        <v>59250.515182666619</v>
      </c>
      <c r="BA49" s="36">
        <v>59419.436016681429</v>
      </c>
      <c r="BB49" s="36">
        <v>59319.322049951217</v>
      </c>
      <c r="BC49" s="36">
        <v>58803.294436695687</v>
      </c>
      <c r="BD49" s="36">
        <v>58695.852174465072</v>
      </c>
      <c r="BE49" s="36">
        <v>58731.961409654832</v>
      </c>
      <c r="BF49" s="36">
        <v>58808.012317442706</v>
      </c>
      <c r="BG49" s="36">
        <v>58589.408997901068</v>
      </c>
      <c r="BH49" s="36">
        <v>58638.689903361337</v>
      </c>
      <c r="BI49" s="36">
        <v>58616.727652057227</v>
      </c>
      <c r="BJ49" s="36">
        <v>58529.405287413429</v>
      </c>
      <c r="BK49" s="36">
        <v>58493.179054948327</v>
      </c>
      <c r="BL49" s="36">
        <v>58367.889217441065</v>
      </c>
    </row>
    <row r="50" spans="2:64" ht="13.5" x14ac:dyDescent="0.35">
      <c r="B50" s="26" t="s">
        <v>5</v>
      </c>
      <c r="C50" s="37"/>
      <c r="D50" s="36">
        <v>1146.6882390259254</v>
      </c>
      <c r="E50" s="36">
        <v>1352.8243660585356</v>
      </c>
      <c r="F50" s="36">
        <v>1608.3529478892776</v>
      </c>
      <c r="G50" s="36">
        <v>1853.3546460752279</v>
      </c>
      <c r="H50" s="36">
        <v>2058.0088033327161</v>
      </c>
      <c r="I50" s="36">
        <v>2358.9068887860058</v>
      </c>
      <c r="J50" s="36">
        <v>2695.6271443819955</v>
      </c>
      <c r="K50" s="36">
        <v>2981.3816413040445</v>
      </c>
      <c r="L50" s="36">
        <v>3299.8893393471194</v>
      </c>
      <c r="M50" s="36">
        <v>3645.6364533929486</v>
      </c>
      <c r="N50" s="36">
        <v>4022.2832646828992</v>
      </c>
      <c r="O50" s="36">
        <v>4447.0508851839922</v>
      </c>
      <c r="P50" s="36">
        <v>4920.1186797862256</v>
      </c>
      <c r="Q50" s="36">
        <v>5387.0102105887172</v>
      </c>
      <c r="R50" s="36">
        <v>5914.371563034184</v>
      </c>
      <c r="S50" s="36">
        <v>6435.1772565695837</v>
      </c>
      <c r="T50" s="36">
        <v>7113.8606834875391</v>
      </c>
      <c r="U50" s="36">
        <v>7790.4587755107559</v>
      </c>
      <c r="V50" s="36">
        <v>8410.2617411935571</v>
      </c>
      <c r="W50" s="36">
        <v>9121.8380491171611</v>
      </c>
      <c r="X50" s="36">
        <v>9793.2395789468064</v>
      </c>
      <c r="Y50" s="36">
        <v>10537.949000326382</v>
      </c>
      <c r="Z50" s="36">
        <v>11362.973009561243</v>
      </c>
      <c r="AA50" s="36">
        <v>12286.759599922312</v>
      </c>
      <c r="AB50" s="36">
        <v>13261.975017756791</v>
      </c>
      <c r="AC50" s="36">
        <v>14283.382074267285</v>
      </c>
      <c r="AD50" s="36">
        <v>15295.597386871621</v>
      </c>
      <c r="AE50" s="36">
        <v>16348.784322676849</v>
      </c>
      <c r="AF50" s="36">
        <v>17408.468625760568</v>
      </c>
      <c r="AG50" s="36">
        <v>18540.677153538945</v>
      </c>
      <c r="AH50" s="36">
        <v>19662.771668786885</v>
      </c>
      <c r="AI50" s="36">
        <v>20814.183890482294</v>
      </c>
      <c r="AJ50" s="36">
        <v>22014.995027688859</v>
      </c>
      <c r="AK50" s="36">
        <v>23202.387848388651</v>
      </c>
      <c r="AL50" s="36">
        <v>24412.746129276384</v>
      </c>
      <c r="AM50" s="36">
        <v>25651.841667476543</v>
      </c>
      <c r="AN50" s="36">
        <v>26868.034407003233</v>
      </c>
      <c r="AO50" s="36">
        <v>28171.267068056302</v>
      </c>
      <c r="AP50" s="36">
        <v>29412.148543466123</v>
      </c>
      <c r="AQ50" s="36">
        <v>30740.049031591418</v>
      </c>
      <c r="AR50" s="36">
        <v>32045.422798934702</v>
      </c>
      <c r="AS50" s="36">
        <v>33281.035944658535</v>
      </c>
      <c r="AT50" s="36">
        <v>34582.413286032337</v>
      </c>
      <c r="AU50" s="36">
        <v>35782.245120016829</v>
      </c>
      <c r="AV50" s="36">
        <v>37011.437313753027</v>
      </c>
      <c r="AW50" s="36">
        <v>38336.069692171382</v>
      </c>
      <c r="AX50" s="36">
        <v>39615.381102515246</v>
      </c>
      <c r="AY50" s="36">
        <v>40693.765438243638</v>
      </c>
      <c r="AZ50" s="36">
        <v>41980.15592562416</v>
      </c>
      <c r="BA50" s="36">
        <v>43191.785024787343</v>
      </c>
      <c r="BB50" s="36">
        <v>44409.678466340658</v>
      </c>
      <c r="BC50" s="36">
        <v>45579.666542724175</v>
      </c>
      <c r="BD50" s="36">
        <v>46829.751960319139</v>
      </c>
      <c r="BE50" s="36">
        <v>48020.109317317023</v>
      </c>
      <c r="BF50" s="36">
        <v>49223.506732586022</v>
      </c>
      <c r="BG50" s="36">
        <v>50347.538150074179</v>
      </c>
      <c r="BH50" s="36">
        <v>51247.218530492348</v>
      </c>
      <c r="BI50" s="36">
        <v>52306.74868706827</v>
      </c>
      <c r="BJ50" s="36">
        <v>53303.973063770936</v>
      </c>
      <c r="BK50" s="36">
        <v>54152.938259779032</v>
      </c>
      <c r="BL50" s="36">
        <v>54724.389109916585</v>
      </c>
    </row>
    <row r="51" spans="2:64" ht="14" thickBot="1" x14ac:dyDescent="0.4">
      <c r="B51" s="26" t="s">
        <v>6</v>
      </c>
      <c r="C51" s="37"/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36">
        <v>0</v>
      </c>
      <c r="O51" s="36">
        <v>0</v>
      </c>
      <c r="P51" s="36">
        <v>0</v>
      </c>
      <c r="Q51" s="36">
        <v>0</v>
      </c>
      <c r="R51" s="36">
        <v>0</v>
      </c>
      <c r="S51" s="36">
        <v>0</v>
      </c>
      <c r="T51" s="36">
        <v>0</v>
      </c>
      <c r="U51" s="36">
        <v>0</v>
      </c>
      <c r="V51" s="36">
        <v>0</v>
      </c>
      <c r="W51" s="36">
        <v>0</v>
      </c>
      <c r="X51" s="36">
        <v>0</v>
      </c>
      <c r="Y51" s="36">
        <v>2.7804104686648869E-2</v>
      </c>
      <c r="Z51" s="36">
        <v>0.1145674563379516</v>
      </c>
      <c r="AA51" s="36">
        <v>0.7249162923410849</v>
      </c>
      <c r="AB51" s="36">
        <v>1.7320889892972346</v>
      </c>
      <c r="AC51" s="36">
        <v>3.1668737075493802</v>
      </c>
      <c r="AD51" s="36">
        <v>6.8986464531914669</v>
      </c>
      <c r="AE51" s="36">
        <v>13.40338185009011</v>
      </c>
      <c r="AF51" s="36">
        <v>20.833572712832755</v>
      </c>
      <c r="AG51" s="36">
        <v>30.160663579279419</v>
      </c>
      <c r="AH51" s="36">
        <v>43.085875016877566</v>
      </c>
      <c r="AI51" s="36">
        <v>60.768504872756381</v>
      </c>
      <c r="AJ51" s="36">
        <v>84.073463138864327</v>
      </c>
      <c r="AK51" s="36">
        <v>115.3630335372212</v>
      </c>
      <c r="AL51" s="36">
        <v>153.76746748018002</v>
      </c>
      <c r="AM51" s="36">
        <v>199.95363886348682</v>
      </c>
      <c r="AN51" s="36">
        <v>257.25250020093125</v>
      </c>
      <c r="AO51" s="36">
        <v>320.43166880184157</v>
      </c>
      <c r="AP51" s="36">
        <v>403.34973824101934</v>
      </c>
      <c r="AQ51" s="36">
        <v>489.5262345513209</v>
      </c>
      <c r="AR51" s="36">
        <v>592.19260750548176</v>
      </c>
      <c r="AS51" s="36">
        <v>705.02374994531658</v>
      </c>
      <c r="AT51" s="36">
        <v>826.95471960103691</v>
      </c>
      <c r="AU51" s="36">
        <v>969.90768080643386</v>
      </c>
      <c r="AV51" s="36">
        <v>1135.3340076082809</v>
      </c>
      <c r="AW51" s="36">
        <v>1319.2455976093738</v>
      </c>
      <c r="AX51" s="36">
        <v>1528.1568627104975</v>
      </c>
      <c r="AY51" s="36">
        <v>1758.1864213965259</v>
      </c>
      <c r="AZ51" s="36">
        <v>2006.1009815805266</v>
      </c>
      <c r="BA51" s="36">
        <v>2267.7998363759311</v>
      </c>
      <c r="BB51" s="36">
        <v>2566.7962259744422</v>
      </c>
      <c r="BC51" s="36">
        <v>2893.1570812842101</v>
      </c>
      <c r="BD51" s="36">
        <v>3213.8307752118171</v>
      </c>
      <c r="BE51" s="36">
        <v>3543.2844394940666</v>
      </c>
      <c r="BF51" s="36">
        <v>3886.0735965964968</v>
      </c>
      <c r="BG51" s="36">
        <v>4279.840733920405</v>
      </c>
      <c r="BH51" s="36">
        <v>4693.9723684435576</v>
      </c>
      <c r="BI51" s="36">
        <v>5098.4462468704432</v>
      </c>
      <c r="BJ51" s="36">
        <v>5546.7689420969855</v>
      </c>
      <c r="BK51" s="36">
        <v>6010.0025982770467</v>
      </c>
      <c r="BL51" s="36">
        <v>6524.4900690767645</v>
      </c>
    </row>
    <row r="52" spans="2:64" ht="14" thickBot="1" x14ac:dyDescent="0.4">
      <c r="B52" s="38" t="s">
        <v>0</v>
      </c>
      <c r="C52" s="39"/>
      <c r="D52" s="40">
        <v>29910.560300423826</v>
      </c>
      <c r="E52" s="40">
        <v>31854.407639071997</v>
      </c>
      <c r="F52" s="40">
        <v>33773.244880326929</v>
      </c>
      <c r="G52" s="40">
        <v>35856.072255462001</v>
      </c>
      <c r="H52" s="40">
        <v>36582.517894715944</v>
      </c>
      <c r="I52" s="40">
        <v>38609.72583771278</v>
      </c>
      <c r="J52" s="40">
        <v>40628.599807438026</v>
      </c>
      <c r="K52" s="40">
        <v>42389.156151425719</v>
      </c>
      <c r="L52" s="40">
        <v>44333.544408827256</v>
      </c>
      <c r="M52" s="40">
        <v>46193.812600726749</v>
      </c>
      <c r="N52" s="40">
        <v>48042.800327123012</v>
      </c>
      <c r="O52" s="40">
        <v>49918.59651554552</v>
      </c>
      <c r="P52" s="40">
        <v>51763.31842762867</v>
      </c>
      <c r="Q52" s="40">
        <v>53337.354754856271</v>
      </c>
      <c r="R52" s="40">
        <v>54933.305987063373</v>
      </c>
      <c r="S52" s="40">
        <v>56329.349550592888</v>
      </c>
      <c r="T52" s="40">
        <v>57959.308025819824</v>
      </c>
      <c r="U52" s="40">
        <v>59725.946553471244</v>
      </c>
      <c r="V52" s="40">
        <v>61120.035787513159</v>
      </c>
      <c r="W52" s="40">
        <v>62733.246999250769</v>
      </c>
      <c r="X52" s="40">
        <v>64364.120046349373</v>
      </c>
      <c r="Y52" s="40">
        <v>66012.766951444311</v>
      </c>
      <c r="Z52" s="40">
        <v>67679.040552831328</v>
      </c>
      <c r="AA52" s="40">
        <v>69340.619479585395</v>
      </c>
      <c r="AB52" s="40">
        <v>70903.974637213963</v>
      </c>
      <c r="AC52" s="40">
        <v>72545.995298748952</v>
      </c>
      <c r="AD52" s="40">
        <v>74065.354673566268</v>
      </c>
      <c r="AE52" s="40">
        <v>75577.721519773331</v>
      </c>
      <c r="AF52" s="40">
        <v>77051.674417312301</v>
      </c>
      <c r="AG52" s="40">
        <v>78652.807250200858</v>
      </c>
      <c r="AH52" s="40">
        <v>80235.793059269359</v>
      </c>
      <c r="AI52" s="40">
        <v>81780.700342581054</v>
      </c>
      <c r="AJ52" s="40">
        <v>83398.245846017366</v>
      </c>
      <c r="AK52" s="40">
        <v>84918.363754394348</v>
      </c>
      <c r="AL52" s="40">
        <v>86427.140866596863</v>
      </c>
      <c r="AM52" s="40">
        <v>87906.702555950964</v>
      </c>
      <c r="AN52" s="40">
        <v>89244.70348595595</v>
      </c>
      <c r="AO52" s="40">
        <v>90670.650193232475</v>
      </c>
      <c r="AP52" s="40">
        <v>92203.253182774046</v>
      </c>
      <c r="AQ52" s="40">
        <v>93751.863172672005</v>
      </c>
      <c r="AR52" s="40">
        <v>95303.090271041248</v>
      </c>
      <c r="AS52" s="40">
        <v>96784.372052411971</v>
      </c>
      <c r="AT52" s="40">
        <v>98204.483171294705</v>
      </c>
      <c r="AU52" s="40">
        <v>99661.694944096584</v>
      </c>
      <c r="AV52" s="40">
        <v>101096.58863390378</v>
      </c>
      <c r="AW52" s="40">
        <v>102622.56864793335</v>
      </c>
      <c r="AX52" s="40">
        <v>103988.66083262461</v>
      </c>
      <c r="AY52" s="40">
        <v>105345.01734935302</v>
      </c>
      <c r="AZ52" s="40">
        <v>106743.53045320458</v>
      </c>
      <c r="BA52" s="40">
        <v>108207.57881696659</v>
      </c>
      <c r="BB52" s="40">
        <v>109687.02388063792</v>
      </c>
      <c r="BC52" s="40">
        <v>110872.02513738032</v>
      </c>
      <c r="BD52" s="40">
        <v>112244.35820389159</v>
      </c>
      <c r="BE52" s="40">
        <v>113616.25777042634</v>
      </c>
      <c r="BF52" s="40">
        <v>115023.95776676515</v>
      </c>
      <c r="BG52" s="40">
        <v>116356.67961278536</v>
      </c>
      <c r="BH52" s="40">
        <v>117712.17012119286</v>
      </c>
      <c r="BI52" s="40">
        <v>119047.44628362457</v>
      </c>
      <c r="BJ52" s="40">
        <v>120413.01216168131</v>
      </c>
      <c r="BK52" s="40">
        <v>121660.4832478897</v>
      </c>
      <c r="BL52" s="40">
        <v>122753.34859043732</v>
      </c>
    </row>
    <row r="53" spans="2:64" ht="13.5" x14ac:dyDescent="0.35">
      <c r="B53" s="49"/>
      <c r="C53" s="49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</row>
    <row r="54" spans="2:64" ht="13.5" thickBot="1" x14ac:dyDescent="0.35"/>
    <row r="55" spans="2:64" ht="20" x14ac:dyDescent="0.4">
      <c r="B55" s="31" t="s">
        <v>53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</row>
    <row r="56" spans="2:64" ht="16.5" thickBot="1" x14ac:dyDescent="0.45">
      <c r="B56" s="32" t="s">
        <v>95</v>
      </c>
      <c r="C56" s="3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 spans="2:64" ht="14" thickBot="1" x14ac:dyDescent="0.4">
      <c r="B57" s="33" t="s">
        <v>3</v>
      </c>
      <c r="C57" s="34"/>
      <c r="D57" s="33">
        <v>2000</v>
      </c>
      <c r="E57" s="33">
        <f>D57+1</f>
        <v>2001</v>
      </c>
      <c r="F57" s="33">
        <f t="shared" ref="F57" si="188">E57+1</f>
        <v>2002</v>
      </c>
      <c r="G57" s="33">
        <f t="shared" ref="G57" si="189">F57+1</f>
        <v>2003</v>
      </c>
      <c r="H57" s="33">
        <f t="shared" ref="H57" si="190">G57+1</f>
        <v>2004</v>
      </c>
      <c r="I57" s="33">
        <f t="shared" ref="I57" si="191">H57+1</f>
        <v>2005</v>
      </c>
      <c r="J57" s="33">
        <f t="shared" ref="J57" si="192">I57+1</f>
        <v>2006</v>
      </c>
      <c r="K57" s="33">
        <f t="shared" ref="K57" si="193">J57+1</f>
        <v>2007</v>
      </c>
      <c r="L57" s="33">
        <f t="shared" ref="L57" si="194">K57+1</f>
        <v>2008</v>
      </c>
      <c r="M57" s="33">
        <f t="shared" ref="M57" si="195">L57+1</f>
        <v>2009</v>
      </c>
      <c r="N57" s="33">
        <f t="shared" ref="N57" si="196">M57+1</f>
        <v>2010</v>
      </c>
      <c r="O57" s="33">
        <f t="shared" ref="O57" si="197">N57+1</f>
        <v>2011</v>
      </c>
      <c r="P57" s="33">
        <f t="shared" ref="P57" si="198">O57+1</f>
        <v>2012</v>
      </c>
      <c r="Q57" s="33">
        <f t="shared" ref="Q57" si="199">P57+1</f>
        <v>2013</v>
      </c>
      <c r="R57" s="33">
        <f t="shared" ref="R57" si="200">Q57+1</f>
        <v>2014</v>
      </c>
      <c r="S57" s="33">
        <f t="shared" ref="S57" si="201">R57+1</f>
        <v>2015</v>
      </c>
      <c r="T57" s="33">
        <f t="shared" ref="T57" si="202">S57+1</f>
        <v>2016</v>
      </c>
      <c r="U57" s="33">
        <f t="shared" ref="U57" si="203">T57+1</f>
        <v>2017</v>
      </c>
      <c r="V57" s="33">
        <f t="shared" ref="V57" si="204">U57+1</f>
        <v>2018</v>
      </c>
      <c r="W57" s="33">
        <f t="shared" ref="W57" si="205">V57+1</f>
        <v>2019</v>
      </c>
      <c r="X57" s="33">
        <f t="shared" ref="X57" si="206">W57+1</f>
        <v>2020</v>
      </c>
      <c r="Y57" s="33">
        <f t="shared" ref="Y57" si="207">X57+1</f>
        <v>2021</v>
      </c>
      <c r="Z57" s="33">
        <f t="shared" ref="Z57" si="208">Y57+1</f>
        <v>2022</v>
      </c>
      <c r="AA57" s="33">
        <f t="shared" ref="AA57" si="209">Z57+1</f>
        <v>2023</v>
      </c>
      <c r="AB57" s="33">
        <f t="shared" ref="AB57" si="210">AA57+1</f>
        <v>2024</v>
      </c>
      <c r="AC57" s="33">
        <f t="shared" ref="AC57" si="211">AB57+1</f>
        <v>2025</v>
      </c>
      <c r="AD57" s="33">
        <f t="shared" ref="AD57" si="212">AC57+1</f>
        <v>2026</v>
      </c>
      <c r="AE57" s="33">
        <f t="shared" ref="AE57" si="213">AD57+1</f>
        <v>2027</v>
      </c>
      <c r="AF57" s="33">
        <f t="shared" ref="AF57" si="214">AE57+1</f>
        <v>2028</v>
      </c>
      <c r="AG57" s="33">
        <f t="shared" ref="AG57" si="215">AF57+1</f>
        <v>2029</v>
      </c>
      <c r="AH57" s="33">
        <f t="shared" ref="AH57" si="216">AG57+1</f>
        <v>2030</v>
      </c>
      <c r="AI57" s="33">
        <f t="shared" ref="AI57" si="217">AH57+1</f>
        <v>2031</v>
      </c>
      <c r="AJ57" s="33">
        <f t="shared" ref="AJ57" si="218">AI57+1</f>
        <v>2032</v>
      </c>
      <c r="AK57" s="33">
        <f t="shared" ref="AK57" si="219">AJ57+1</f>
        <v>2033</v>
      </c>
      <c r="AL57" s="33">
        <f t="shared" ref="AL57" si="220">AK57+1</f>
        <v>2034</v>
      </c>
      <c r="AM57" s="33">
        <f t="shared" ref="AM57" si="221">AL57+1</f>
        <v>2035</v>
      </c>
      <c r="AN57" s="33">
        <f t="shared" ref="AN57" si="222">AM57+1</f>
        <v>2036</v>
      </c>
      <c r="AO57" s="33">
        <f t="shared" ref="AO57" si="223">AN57+1</f>
        <v>2037</v>
      </c>
      <c r="AP57" s="33">
        <f t="shared" ref="AP57" si="224">AO57+1</f>
        <v>2038</v>
      </c>
      <c r="AQ57" s="33">
        <f t="shared" ref="AQ57" si="225">AP57+1</f>
        <v>2039</v>
      </c>
      <c r="AR57" s="33">
        <f t="shared" ref="AR57" si="226">AQ57+1</f>
        <v>2040</v>
      </c>
      <c r="AS57" s="33">
        <f t="shared" ref="AS57" si="227">AR57+1</f>
        <v>2041</v>
      </c>
      <c r="AT57" s="33">
        <f t="shared" ref="AT57" si="228">AS57+1</f>
        <v>2042</v>
      </c>
      <c r="AU57" s="33">
        <f t="shared" ref="AU57" si="229">AT57+1</f>
        <v>2043</v>
      </c>
      <c r="AV57" s="33">
        <f t="shared" ref="AV57" si="230">AU57+1</f>
        <v>2044</v>
      </c>
      <c r="AW57" s="33">
        <f t="shared" ref="AW57" si="231">AV57+1</f>
        <v>2045</v>
      </c>
      <c r="AX57" s="33">
        <f t="shared" ref="AX57" si="232">AW57+1</f>
        <v>2046</v>
      </c>
      <c r="AY57" s="33">
        <f t="shared" ref="AY57" si="233">AX57+1</f>
        <v>2047</v>
      </c>
      <c r="AZ57" s="33">
        <f t="shared" ref="AZ57" si="234">AY57+1</f>
        <v>2048</v>
      </c>
      <c r="BA57" s="33">
        <f t="shared" ref="BA57" si="235">AZ57+1</f>
        <v>2049</v>
      </c>
      <c r="BB57" s="33">
        <f t="shared" ref="BB57" si="236">BA57+1</f>
        <v>2050</v>
      </c>
      <c r="BC57" s="33">
        <f t="shared" ref="BC57" si="237">BB57+1</f>
        <v>2051</v>
      </c>
      <c r="BD57" s="33">
        <f t="shared" ref="BD57" si="238">BC57+1</f>
        <v>2052</v>
      </c>
      <c r="BE57" s="33">
        <f t="shared" ref="BE57" si="239">BD57+1</f>
        <v>2053</v>
      </c>
      <c r="BF57" s="33">
        <f t="shared" ref="BF57" si="240">BE57+1</f>
        <v>2054</v>
      </c>
      <c r="BG57" s="33">
        <f t="shared" ref="BG57" si="241">BF57+1</f>
        <v>2055</v>
      </c>
      <c r="BH57" s="33">
        <f t="shared" ref="BH57" si="242">BG57+1</f>
        <v>2056</v>
      </c>
      <c r="BI57" s="33">
        <f t="shared" ref="BI57" si="243">BH57+1</f>
        <v>2057</v>
      </c>
      <c r="BJ57" s="33">
        <f t="shared" ref="BJ57" si="244">BI57+1</f>
        <v>2058</v>
      </c>
      <c r="BK57" s="33">
        <f t="shared" ref="BK57" si="245">BJ57+1</f>
        <v>2059</v>
      </c>
      <c r="BL57" s="33">
        <f t="shared" ref="BL57" si="246">BK57+1</f>
        <v>2060</v>
      </c>
    </row>
    <row r="58" spans="2:64" ht="13.5" x14ac:dyDescent="0.35">
      <c r="B58" s="26" t="s">
        <v>4</v>
      </c>
      <c r="C58" s="35"/>
      <c r="D58" s="36">
        <v>7088.39405905904</v>
      </c>
      <c r="E58" s="36">
        <v>7751.4637391128854</v>
      </c>
      <c r="F58" s="36">
        <v>8360.0274268489229</v>
      </c>
      <c r="G58" s="36">
        <v>8991.989406251716</v>
      </c>
      <c r="H58" s="36">
        <v>10703.600840476865</v>
      </c>
      <c r="I58" s="36">
        <v>11517.20929858234</v>
      </c>
      <c r="J58" s="36">
        <v>12324.608715391028</v>
      </c>
      <c r="K58" s="36">
        <v>13184.343044142654</v>
      </c>
      <c r="L58" s="36">
        <v>14119.509574090536</v>
      </c>
      <c r="M58" s="36">
        <v>15165.594919509573</v>
      </c>
      <c r="N58" s="36">
        <v>16170.394700041035</v>
      </c>
      <c r="O58" s="36">
        <v>17178.909474625838</v>
      </c>
      <c r="P58" s="36">
        <v>18261.342681288937</v>
      </c>
      <c r="Q58" s="36">
        <v>19320.667537457161</v>
      </c>
      <c r="R58" s="36">
        <v>20254.728768556353</v>
      </c>
      <c r="S58" s="36">
        <v>21217.760339310458</v>
      </c>
      <c r="T58" s="36">
        <v>21907.926136924332</v>
      </c>
      <c r="U58" s="36">
        <v>22744.10631813309</v>
      </c>
      <c r="V58" s="36">
        <v>23536.37860494099</v>
      </c>
      <c r="W58" s="36">
        <v>24339.97613646575</v>
      </c>
      <c r="X58" s="36">
        <v>24956.914376381839</v>
      </c>
      <c r="Y58" s="36">
        <v>25677.327567377986</v>
      </c>
      <c r="Z58" s="36">
        <v>26314.37229032271</v>
      </c>
      <c r="AA58" s="36">
        <v>26923.430353229996</v>
      </c>
      <c r="AB58" s="36">
        <v>27398.892017865863</v>
      </c>
      <c r="AC58" s="36">
        <v>27834.279388420295</v>
      </c>
      <c r="AD58" s="36">
        <v>28207.457605833679</v>
      </c>
      <c r="AE58" s="36">
        <v>28433.163432439742</v>
      </c>
      <c r="AF58" s="36">
        <v>28749.292692714764</v>
      </c>
      <c r="AG58" s="36">
        <v>29119.754301458364</v>
      </c>
      <c r="AH58" s="36">
        <v>29414.527275817287</v>
      </c>
      <c r="AI58" s="36">
        <v>29655.177042680192</v>
      </c>
      <c r="AJ58" s="36">
        <v>29778.671485502775</v>
      </c>
      <c r="AK58" s="36">
        <v>29669.374284836125</v>
      </c>
      <c r="AL58" s="36">
        <v>29677.394247995624</v>
      </c>
      <c r="AM58" s="36">
        <v>29659.032846817008</v>
      </c>
      <c r="AN58" s="36">
        <v>29520.792210202904</v>
      </c>
      <c r="AO58" s="36">
        <v>29513.192694032892</v>
      </c>
      <c r="AP58" s="36">
        <v>29381.34493683399</v>
      </c>
      <c r="AQ58" s="36">
        <v>29280.13779378801</v>
      </c>
      <c r="AR58" s="36">
        <v>29066.645843670471</v>
      </c>
      <c r="AS58" s="36">
        <v>28796.750116342624</v>
      </c>
      <c r="AT58" s="36">
        <v>28441.000701976449</v>
      </c>
      <c r="AU58" s="36">
        <v>28151.170979831746</v>
      </c>
      <c r="AV58" s="36">
        <v>27795.075979789253</v>
      </c>
      <c r="AW58" s="36">
        <v>27424.303881567976</v>
      </c>
      <c r="AX58" s="36">
        <v>26964.837896059158</v>
      </c>
      <c r="AY58" s="36">
        <v>26727.479249474542</v>
      </c>
      <c r="AZ58" s="36">
        <v>26300.733392560454</v>
      </c>
      <c r="BA58" s="36">
        <v>26000.752120299778</v>
      </c>
      <c r="BB58" s="36">
        <v>25573.318953203703</v>
      </c>
      <c r="BC58" s="36">
        <v>24985.195619348386</v>
      </c>
      <c r="BD58" s="36">
        <v>24594.183368675138</v>
      </c>
      <c r="BE58" s="36">
        <v>24248.893797641675</v>
      </c>
      <c r="BF58" s="36">
        <v>23855.708624551724</v>
      </c>
      <c r="BG58" s="36">
        <v>23387.207317343618</v>
      </c>
      <c r="BH58" s="36">
        <v>23026.505836594457</v>
      </c>
      <c r="BI58" s="36">
        <v>22612.562913330552</v>
      </c>
      <c r="BJ58" s="36">
        <v>22216.933023071426</v>
      </c>
      <c r="BK58" s="36">
        <v>21853.886565381537</v>
      </c>
      <c r="BL58" s="36">
        <v>21459.121226695039</v>
      </c>
    </row>
    <row r="59" spans="2:64" ht="13.5" x14ac:dyDescent="0.35">
      <c r="B59" s="26" t="s">
        <v>5</v>
      </c>
      <c r="C59" s="37"/>
      <c r="D59" s="36">
        <v>215.93924943974625</v>
      </c>
      <c r="E59" s="36">
        <v>294.15868773604825</v>
      </c>
      <c r="F59" s="36">
        <v>393.15445141675832</v>
      </c>
      <c r="G59" s="36">
        <v>506.95873548866155</v>
      </c>
      <c r="H59" s="36">
        <v>655.37744896168681</v>
      </c>
      <c r="I59" s="36">
        <v>789.02793614318614</v>
      </c>
      <c r="J59" s="36">
        <v>938.80697741320216</v>
      </c>
      <c r="K59" s="36">
        <v>1093.7415248917259</v>
      </c>
      <c r="L59" s="36">
        <v>1262.5462458959687</v>
      </c>
      <c r="M59" s="36">
        <v>1447.7168994339888</v>
      </c>
      <c r="N59" s="36">
        <v>1638.3469102477111</v>
      </c>
      <c r="O59" s="36">
        <v>1874.4706224777656</v>
      </c>
      <c r="P59" s="36">
        <v>2119.0398162393549</v>
      </c>
      <c r="Q59" s="36">
        <v>2383.5210440593301</v>
      </c>
      <c r="R59" s="36">
        <v>2690.6378486337144</v>
      </c>
      <c r="S59" s="36">
        <v>3013.2926520394594</v>
      </c>
      <c r="T59" s="36">
        <v>3386.2459552596029</v>
      </c>
      <c r="U59" s="36">
        <v>3784.7090368863796</v>
      </c>
      <c r="V59" s="36">
        <v>4138.6305623069356</v>
      </c>
      <c r="W59" s="36">
        <v>4523.5169367500848</v>
      </c>
      <c r="X59" s="36">
        <v>4896.3978337872622</v>
      </c>
      <c r="Y59" s="36">
        <v>5290.6541131817721</v>
      </c>
      <c r="Z59" s="36">
        <v>5717.2713855391166</v>
      </c>
      <c r="AA59" s="36">
        <v>6174.9246482831359</v>
      </c>
      <c r="AB59" s="36">
        <v>6651.5433409760772</v>
      </c>
      <c r="AC59" s="36">
        <v>7112.3829064814363</v>
      </c>
      <c r="AD59" s="36">
        <v>7561.7266495535841</v>
      </c>
      <c r="AE59" s="36">
        <v>7994.1723930967773</v>
      </c>
      <c r="AF59" s="36">
        <v>8404.3321936143693</v>
      </c>
      <c r="AG59" s="36">
        <v>8826.7735795821809</v>
      </c>
      <c r="AH59" s="36">
        <v>9248.8164937360762</v>
      </c>
      <c r="AI59" s="36">
        <v>9666.9295639629036</v>
      </c>
      <c r="AJ59" s="36">
        <v>10099.932317517425</v>
      </c>
      <c r="AK59" s="36">
        <v>10511.023167815309</v>
      </c>
      <c r="AL59" s="36">
        <v>10904.694696435781</v>
      </c>
      <c r="AM59" s="36">
        <v>11265.547704850156</v>
      </c>
      <c r="AN59" s="36">
        <v>11597.631057770035</v>
      </c>
      <c r="AO59" s="36">
        <v>11904.627052986811</v>
      </c>
      <c r="AP59" s="36">
        <v>12165.23835781558</v>
      </c>
      <c r="AQ59" s="36">
        <v>12444.024811744042</v>
      </c>
      <c r="AR59" s="36">
        <v>12713.752757728351</v>
      </c>
      <c r="AS59" s="36">
        <v>12941.987258927578</v>
      </c>
      <c r="AT59" s="36">
        <v>13220.259170548597</v>
      </c>
      <c r="AU59" s="36">
        <v>13454.342584304386</v>
      </c>
      <c r="AV59" s="36">
        <v>13704.191444935303</v>
      </c>
      <c r="AW59" s="36">
        <v>13962.779927844012</v>
      </c>
      <c r="AX59" s="36">
        <v>14182.953336293989</v>
      </c>
      <c r="AY59" s="36">
        <v>14311.12372274273</v>
      </c>
      <c r="AZ59" s="36">
        <v>14530.950636008383</v>
      </c>
      <c r="BA59" s="36">
        <v>14728.45198870794</v>
      </c>
      <c r="BB59" s="36">
        <v>14917.875765857236</v>
      </c>
      <c r="BC59" s="36">
        <v>15101.913488876757</v>
      </c>
      <c r="BD59" s="36">
        <v>15291.143052601306</v>
      </c>
      <c r="BE59" s="36">
        <v>15436.133023104188</v>
      </c>
      <c r="BF59" s="36">
        <v>15564.503526684921</v>
      </c>
      <c r="BG59" s="36">
        <v>15677.398876945321</v>
      </c>
      <c r="BH59" s="36">
        <v>15681.639905418926</v>
      </c>
      <c r="BI59" s="36">
        <v>15757.551109741478</v>
      </c>
      <c r="BJ59" s="36">
        <v>15818.429221659922</v>
      </c>
      <c r="BK59" s="36">
        <v>15825.92986534344</v>
      </c>
      <c r="BL59" s="36">
        <v>15748.419535557372</v>
      </c>
    </row>
    <row r="60" spans="2:64" ht="14" thickBot="1" x14ac:dyDescent="0.4">
      <c r="B60" s="26" t="s">
        <v>6</v>
      </c>
      <c r="C60" s="37"/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>
        <v>0</v>
      </c>
      <c r="S60" s="36">
        <v>0</v>
      </c>
      <c r="T60" s="36">
        <v>0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4.1191489513852542E-2</v>
      </c>
      <c r="AB60" s="36">
        <v>0.12255310711619757</v>
      </c>
      <c r="AC60" s="36">
        <v>0.28801704235450526</v>
      </c>
      <c r="AD60" s="36">
        <v>0.61049640977938469</v>
      </c>
      <c r="AE60" s="36">
        <v>1.0996129647618063</v>
      </c>
      <c r="AF60" s="36">
        <v>1.6711615063086256</v>
      </c>
      <c r="AG60" s="36">
        <v>2.5669869872052864</v>
      </c>
      <c r="AH60" s="36">
        <v>3.6222012432115385</v>
      </c>
      <c r="AI60" s="36">
        <v>5.3982603520397463</v>
      </c>
      <c r="AJ60" s="36">
        <v>7.8199182075397866</v>
      </c>
      <c r="AK60" s="36">
        <v>11.033667832048488</v>
      </c>
      <c r="AL60" s="36">
        <v>15.113020389286772</v>
      </c>
      <c r="AM60" s="36">
        <v>20.641669259698876</v>
      </c>
      <c r="AN60" s="36">
        <v>28.679492871088385</v>
      </c>
      <c r="AO60" s="36">
        <v>38.274847300596477</v>
      </c>
      <c r="AP60" s="36">
        <v>51.285434689626527</v>
      </c>
      <c r="AQ60" s="36">
        <v>65.088079091150107</v>
      </c>
      <c r="AR60" s="36">
        <v>81.037093872360572</v>
      </c>
      <c r="AS60" s="36">
        <v>98.689012323810985</v>
      </c>
      <c r="AT60" s="36">
        <v>119.2580623193011</v>
      </c>
      <c r="AU60" s="36">
        <v>142.96208081075932</v>
      </c>
      <c r="AV60" s="36">
        <v>171.53083116106396</v>
      </c>
      <c r="AW60" s="36">
        <v>203.79260581165815</v>
      </c>
      <c r="AX60" s="36">
        <v>241.1697931900469</v>
      </c>
      <c r="AY60" s="36">
        <v>283.25414950715754</v>
      </c>
      <c r="AZ60" s="36">
        <v>330.92569247810002</v>
      </c>
      <c r="BA60" s="36">
        <v>380.2754872011875</v>
      </c>
      <c r="BB60" s="36">
        <v>438.87451313959065</v>
      </c>
      <c r="BC60" s="36">
        <v>503.15600405403603</v>
      </c>
      <c r="BD60" s="36">
        <v>569.19172298155775</v>
      </c>
      <c r="BE60" s="36">
        <v>637.71800093025035</v>
      </c>
      <c r="BF60" s="36">
        <v>711.10556568313109</v>
      </c>
      <c r="BG60" s="36">
        <v>793.8466748442994</v>
      </c>
      <c r="BH60" s="36">
        <v>880.50529513476715</v>
      </c>
      <c r="BI60" s="36">
        <v>961.67072348397619</v>
      </c>
      <c r="BJ60" s="36">
        <v>1049.0491901056328</v>
      </c>
      <c r="BK60" s="36">
        <v>1138.6846166193332</v>
      </c>
      <c r="BL60" s="36">
        <v>1235.3848327496346</v>
      </c>
    </row>
    <row r="61" spans="2:64" ht="14" thickBot="1" x14ac:dyDescent="0.4">
      <c r="B61" s="38" t="s">
        <v>0</v>
      </c>
      <c r="C61" s="39"/>
      <c r="D61" s="40">
        <v>8120.3867663887349</v>
      </c>
      <c r="E61" s="40">
        <v>8909.4106020468971</v>
      </c>
      <c r="F61" s="40">
        <v>9713.6709636240248</v>
      </c>
      <c r="G61" s="40">
        <v>10609.474021511913</v>
      </c>
      <c r="H61" s="40">
        <v>11947.471701712177</v>
      </c>
      <c r="I61" s="40">
        <v>13000.700079564813</v>
      </c>
      <c r="J61" s="40">
        <v>14080.477972303906</v>
      </c>
      <c r="K61" s="40">
        <v>15134.132346471644</v>
      </c>
      <c r="L61" s="40">
        <v>16334.599641655384</v>
      </c>
      <c r="M61" s="40">
        <v>17615.852781805512</v>
      </c>
      <c r="N61" s="40">
        <v>18908.355893904823</v>
      </c>
      <c r="O61" s="40">
        <v>20304.300717455633</v>
      </c>
      <c r="P61" s="40">
        <v>21744.986521709317</v>
      </c>
      <c r="Q61" s="40">
        <v>23050.116713463016</v>
      </c>
      <c r="R61" s="40">
        <v>24369.085496615975</v>
      </c>
      <c r="S61" s="40">
        <v>25646.671865737484</v>
      </c>
      <c r="T61" s="40">
        <v>26892.061134239142</v>
      </c>
      <c r="U61" s="40">
        <v>28142.807362573047</v>
      </c>
      <c r="V61" s="40">
        <v>29194.403632998372</v>
      </c>
      <c r="W61" s="40">
        <v>30336.100982253058</v>
      </c>
      <c r="X61" s="40">
        <v>31486.554095143263</v>
      </c>
      <c r="Y61" s="40">
        <v>32644.201753279103</v>
      </c>
      <c r="Z61" s="40">
        <v>33780.865894119335</v>
      </c>
      <c r="AA61" s="40">
        <v>34871.491718809222</v>
      </c>
      <c r="AB61" s="40">
        <v>35846.711541450481</v>
      </c>
      <c r="AC61" s="40">
        <v>36798.276576892305</v>
      </c>
      <c r="AD61" s="40">
        <v>37658.482028800499</v>
      </c>
      <c r="AE61" s="40">
        <v>38454.136657027928</v>
      </c>
      <c r="AF61" s="40">
        <v>39179.547743595591</v>
      </c>
      <c r="AG61" s="40">
        <v>39963.680203689823</v>
      </c>
      <c r="AH61" s="40">
        <v>40667.415229971521</v>
      </c>
      <c r="AI61" s="40">
        <v>41306.277351794139</v>
      </c>
      <c r="AJ61" s="40">
        <v>41932.337912870258</v>
      </c>
      <c r="AK61" s="40">
        <v>42429.710194593972</v>
      </c>
      <c r="AL61" s="40">
        <v>42816.610228760313</v>
      </c>
      <c r="AM61" s="40">
        <v>43108.757483743924</v>
      </c>
      <c r="AN61" s="40">
        <v>43290.826797859612</v>
      </c>
      <c r="AO61" s="40">
        <v>43409.017356853503</v>
      </c>
      <c r="AP61" s="40">
        <v>43566.673093601479</v>
      </c>
      <c r="AQ61" s="40">
        <v>43658.601065673749</v>
      </c>
      <c r="AR61" s="40">
        <v>43730.004601048153</v>
      </c>
      <c r="AS61" s="40">
        <v>43694.962322862259</v>
      </c>
      <c r="AT61" s="40">
        <v>43598.000290107579</v>
      </c>
      <c r="AU61" s="40">
        <v>43517.118006461111</v>
      </c>
      <c r="AV61" s="40">
        <v>43456.949585010952</v>
      </c>
      <c r="AW61" s="40">
        <v>43380.74375478876</v>
      </c>
      <c r="AX61" s="40">
        <v>43200.609965346943</v>
      </c>
      <c r="AY61" s="40">
        <v>43040.804086256023</v>
      </c>
      <c r="AZ61" s="40">
        <v>42848.041912433371</v>
      </c>
      <c r="BA61" s="40">
        <v>42693.286718315729</v>
      </c>
      <c r="BB61" s="40">
        <v>42524.256465388498</v>
      </c>
      <c r="BC61" s="40">
        <v>42265.228671568919</v>
      </c>
      <c r="BD61" s="40">
        <v>42076.971953092332</v>
      </c>
      <c r="BE61" s="40">
        <v>41849.976959853775</v>
      </c>
      <c r="BF61" s="40">
        <v>41547.236315717484</v>
      </c>
      <c r="BG61" s="40">
        <v>41271.987110385548</v>
      </c>
      <c r="BH61" s="40">
        <v>40971.205381338877</v>
      </c>
      <c r="BI61" s="40">
        <v>40656.076876972773</v>
      </c>
      <c r="BJ61" s="40">
        <v>40397.356009988202</v>
      </c>
      <c r="BK61" s="40">
        <v>40100.343675673925</v>
      </c>
      <c r="BL61" s="40">
        <v>39750.442162446125</v>
      </c>
    </row>
    <row r="62" spans="2:64" ht="13.5" x14ac:dyDescent="0.35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</row>
    <row r="63" spans="2:64" ht="14" thickBot="1" x14ac:dyDescent="0.4">
      <c r="B63" s="41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</row>
    <row r="64" spans="2:64" ht="20" x14ac:dyDescent="0.4">
      <c r="B64" s="31" t="s">
        <v>50</v>
      </c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</row>
    <row r="65" spans="2:64" ht="16.5" thickBot="1" x14ac:dyDescent="0.45">
      <c r="B65" s="32" t="s">
        <v>33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</row>
    <row r="66" spans="2:64" ht="14" thickBot="1" x14ac:dyDescent="0.4">
      <c r="B66" s="33" t="s">
        <v>3</v>
      </c>
      <c r="C66" s="34"/>
      <c r="D66" s="33">
        <v>2000</v>
      </c>
      <c r="E66" s="33">
        <f>D66+1</f>
        <v>2001</v>
      </c>
      <c r="F66" s="33">
        <f t="shared" ref="F66" si="247">E66+1</f>
        <v>2002</v>
      </c>
      <c r="G66" s="33">
        <f t="shared" ref="G66" si="248">F66+1</f>
        <v>2003</v>
      </c>
      <c r="H66" s="33">
        <f t="shared" ref="H66" si="249">G66+1</f>
        <v>2004</v>
      </c>
      <c r="I66" s="33">
        <f t="shared" ref="I66" si="250">H66+1</f>
        <v>2005</v>
      </c>
      <c r="J66" s="33">
        <f t="shared" ref="J66" si="251">I66+1</f>
        <v>2006</v>
      </c>
      <c r="K66" s="33">
        <f t="shared" ref="K66" si="252">J66+1</f>
        <v>2007</v>
      </c>
      <c r="L66" s="33">
        <f t="shared" ref="L66" si="253">K66+1</f>
        <v>2008</v>
      </c>
      <c r="M66" s="33">
        <f t="shared" ref="M66" si="254">L66+1</f>
        <v>2009</v>
      </c>
      <c r="N66" s="33">
        <f t="shared" ref="N66" si="255">M66+1</f>
        <v>2010</v>
      </c>
      <c r="O66" s="33">
        <f t="shared" ref="O66" si="256">N66+1</f>
        <v>2011</v>
      </c>
      <c r="P66" s="33">
        <f t="shared" ref="P66" si="257">O66+1</f>
        <v>2012</v>
      </c>
      <c r="Q66" s="33">
        <f t="shared" ref="Q66" si="258">P66+1</f>
        <v>2013</v>
      </c>
      <c r="R66" s="33">
        <f t="shared" ref="R66" si="259">Q66+1</f>
        <v>2014</v>
      </c>
      <c r="S66" s="33">
        <f t="shared" ref="S66" si="260">R66+1</f>
        <v>2015</v>
      </c>
      <c r="T66" s="33">
        <f t="shared" ref="T66" si="261">S66+1</f>
        <v>2016</v>
      </c>
      <c r="U66" s="33">
        <f t="shared" ref="U66" si="262">T66+1</f>
        <v>2017</v>
      </c>
      <c r="V66" s="33">
        <f t="shared" ref="V66" si="263">U66+1</f>
        <v>2018</v>
      </c>
      <c r="W66" s="33">
        <f t="shared" ref="W66" si="264">V66+1</f>
        <v>2019</v>
      </c>
      <c r="X66" s="33">
        <f t="shared" ref="X66" si="265">W66+1</f>
        <v>2020</v>
      </c>
      <c r="Y66" s="33">
        <f t="shared" ref="Y66" si="266">X66+1</f>
        <v>2021</v>
      </c>
      <c r="Z66" s="33">
        <f t="shared" ref="Z66" si="267">Y66+1</f>
        <v>2022</v>
      </c>
      <c r="AA66" s="33">
        <f t="shared" ref="AA66" si="268">Z66+1</f>
        <v>2023</v>
      </c>
      <c r="AB66" s="33">
        <f t="shared" ref="AB66" si="269">AA66+1</f>
        <v>2024</v>
      </c>
      <c r="AC66" s="33">
        <f t="shared" ref="AC66" si="270">AB66+1</f>
        <v>2025</v>
      </c>
      <c r="AD66" s="33">
        <f t="shared" ref="AD66" si="271">AC66+1</f>
        <v>2026</v>
      </c>
      <c r="AE66" s="33">
        <f t="shared" ref="AE66" si="272">AD66+1</f>
        <v>2027</v>
      </c>
      <c r="AF66" s="33">
        <f t="shared" ref="AF66" si="273">AE66+1</f>
        <v>2028</v>
      </c>
      <c r="AG66" s="33">
        <f t="shared" ref="AG66" si="274">AF66+1</f>
        <v>2029</v>
      </c>
      <c r="AH66" s="33">
        <f t="shared" ref="AH66" si="275">AG66+1</f>
        <v>2030</v>
      </c>
      <c r="AI66" s="33">
        <f t="shared" ref="AI66" si="276">AH66+1</f>
        <v>2031</v>
      </c>
      <c r="AJ66" s="33">
        <f t="shared" ref="AJ66" si="277">AI66+1</f>
        <v>2032</v>
      </c>
      <c r="AK66" s="33">
        <f t="shared" ref="AK66" si="278">AJ66+1</f>
        <v>2033</v>
      </c>
      <c r="AL66" s="33">
        <f t="shared" ref="AL66" si="279">AK66+1</f>
        <v>2034</v>
      </c>
      <c r="AM66" s="33">
        <f t="shared" ref="AM66" si="280">AL66+1</f>
        <v>2035</v>
      </c>
      <c r="AN66" s="33">
        <f t="shared" ref="AN66" si="281">AM66+1</f>
        <v>2036</v>
      </c>
      <c r="AO66" s="33">
        <f t="shared" ref="AO66" si="282">AN66+1</f>
        <v>2037</v>
      </c>
      <c r="AP66" s="33">
        <f t="shared" ref="AP66" si="283">AO66+1</f>
        <v>2038</v>
      </c>
      <c r="AQ66" s="33">
        <f t="shared" ref="AQ66" si="284">AP66+1</f>
        <v>2039</v>
      </c>
      <c r="AR66" s="33">
        <f t="shared" ref="AR66" si="285">AQ66+1</f>
        <v>2040</v>
      </c>
      <c r="AS66" s="33">
        <f t="shared" ref="AS66" si="286">AR66+1</f>
        <v>2041</v>
      </c>
      <c r="AT66" s="33">
        <f t="shared" ref="AT66" si="287">AS66+1</f>
        <v>2042</v>
      </c>
      <c r="AU66" s="33">
        <f t="shared" ref="AU66" si="288">AT66+1</f>
        <v>2043</v>
      </c>
      <c r="AV66" s="33">
        <f t="shared" ref="AV66" si="289">AU66+1</f>
        <v>2044</v>
      </c>
      <c r="AW66" s="33">
        <f t="shared" ref="AW66" si="290">AV66+1</f>
        <v>2045</v>
      </c>
      <c r="AX66" s="33">
        <f t="shared" ref="AX66" si="291">AW66+1</f>
        <v>2046</v>
      </c>
      <c r="AY66" s="33">
        <f t="shared" ref="AY66" si="292">AX66+1</f>
        <v>2047</v>
      </c>
      <c r="AZ66" s="33">
        <f t="shared" ref="AZ66" si="293">AY66+1</f>
        <v>2048</v>
      </c>
      <c r="BA66" s="33">
        <f t="shared" ref="BA66" si="294">AZ66+1</f>
        <v>2049</v>
      </c>
      <c r="BB66" s="33">
        <f t="shared" ref="BB66" si="295">BA66+1</f>
        <v>2050</v>
      </c>
      <c r="BC66" s="33">
        <f t="shared" ref="BC66" si="296">BB66+1</f>
        <v>2051</v>
      </c>
      <c r="BD66" s="33">
        <f t="shared" ref="BD66" si="297">BC66+1</f>
        <v>2052</v>
      </c>
      <c r="BE66" s="33">
        <f t="shared" ref="BE66" si="298">BD66+1</f>
        <v>2053</v>
      </c>
      <c r="BF66" s="33">
        <f t="shared" ref="BF66" si="299">BE66+1</f>
        <v>2054</v>
      </c>
      <c r="BG66" s="33">
        <f t="shared" ref="BG66" si="300">BF66+1</f>
        <v>2055</v>
      </c>
      <c r="BH66" s="33">
        <f t="shared" ref="BH66" si="301">BG66+1</f>
        <v>2056</v>
      </c>
      <c r="BI66" s="33">
        <f t="shared" ref="BI66" si="302">BH66+1</f>
        <v>2057</v>
      </c>
      <c r="BJ66" s="33">
        <f t="shared" ref="BJ66" si="303">BI66+1</f>
        <v>2058</v>
      </c>
      <c r="BK66" s="33">
        <f t="shared" ref="BK66" si="304">BJ66+1</f>
        <v>2059</v>
      </c>
      <c r="BL66" s="33">
        <f t="shared" ref="BL66" si="305">BK66+1</f>
        <v>2060</v>
      </c>
    </row>
    <row r="67" spans="2:64" ht="13.5" x14ac:dyDescent="0.35">
      <c r="B67" s="26" t="s">
        <v>4</v>
      </c>
      <c r="C67" s="35"/>
      <c r="D67" s="42">
        <v>9.0935590621805378E-3</v>
      </c>
      <c r="E67" s="42">
        <v>8.4346986999169378E-3</v>
      </c>
      <c r="F67" s="42">
        <v>8.7943743671417465E-3</v>
      </c>
      <c r="G67" s="42">
        <v>9.1107040545650563E-3</v>
      </c>
      <c r="H67" s="42">
        <v>1.1232240317374478E-2</v>
      </c>
      <c r="I67" s="42">
        <v>1.1290936778088423E-2</v>
      </c>
      <c r="J67" s="42">
        <v>1.1544004713204605E-2</v>
      </c>
      <c r="K67" s="42">
        <v>1.2096263025949449E-2</v>
      </c>
      <c r="L67" s="42">
        <v>1.3370921572568419E-2</v>
      </c>
      <c r="M67" s="42">
        <v>1.4147174856259909E-2</v>
      </c>
      <c r="N67" s="42">
        <v>1.4293635059267463E-2</v>
      </c>
      <c r="O67" s="42">
        <v>1.5081821997333841E-2</v>
      </c>
      <c r="P67" s="42">
        <v>1.6097792054136688E-2</v>
      </c>
      <c r="Q67" s="42">
        <v>1.5541086477736015E-2</v>
      </c>
      <c r="R67" s="42">
        <v>1.5257033919734585E-2</v>
      </c>
      <c r="S67" s="42">
        <v>1.6070925288827049E-2</v>
      </c>
      <c r="T67" s="42">
        <v>1.5297547670283362E-2</v>
      </c>
      <c r="U67" s="42">
        <v>1.4333311988794024E-2</v>
      </c>
      <c r="V67" s="42">
        <v>1.4541487775862828E-2</v>
      </c>
      <c r="W67" s="42">
        <v>1.4778925543934403E-2</v>
      </c>
      <c r="X67" s="42">
        <v>1.4794116806640967E-2</v>
      </c>
      <c r="Y67" s="42">
        <v>1.4515484691053645E-2</v>
      </c>
      <c r="Z67" s="42">
        <v>1.3985894696222901E-2</v>
      </c>
      <c r="AA67" s="42">
        <v>1.3311220087941084E-2</v>
      </c>
      <c r="AB67" s="42">
        <v>1.1976941940268382E-2</v>
      </c>
      <c r="AC67" s="42">
        <v>1.1341807375155853E-2</v>
      </c>
      <c r="AD67" s="42">
        <v>1.1051390475777563E-2</v>
      </c>
      <c r="AE67" s="42">
        <v>1.0979017907084467E-2</v>
      </c>
      <c r="AF67" s="42">
        <v>1.0401524820214537E-2</v>
      </c>
      <c r="AG67" s="42">
        <v>1.1145531172218368E-2</v>
      </c>
      <c r="AH67" s="42">
        <v>1.0561267614341173E-2</v>
      </c>
      <c r="AI67" s="42">
        <v>1.0070332100271353E-2</v>
      </c>
      <c r="AJ67" s="42">
        <v>9.4125584984792871E-3</v>
      </c>
      <c r="AK67" s="42">
        <v>9.1244865256034022E-3</v>
      </c>
      <c r="AL67" s="42">
        <v>8.187328575356494E-3</v>
      </c>
      <c r="AM67" s="42">
        <v>8.0400512748090291E-3</v>
      </c>
      <c r="AN67" s="42">
        <v>8.3442991056954432E-3</v>
      </c>
      <c r="AO67" s="42">
        <v>8.3051440180542807E-3</v>
      </c>
      <c r="AP67" s="42">
        <v>8.5736144608507189E-3</v>
      </c>
      <c r="AQ67" s="42">
        <v>8.4042500945835062E-3</v>
      </c>
      <c r="AR67" s="42">
        <v>8.4854830400551817E-3</v>
      </c>
      <c r="AS67" s="42">
        <v>8.1514223767483115E-3</v>
      </c>
      <c r="AT67" s="42">
        <v>8.1487914258482792E-3</v>
      </c>
      <c r="AU67" s="42">
        <v>7.99266641246873E-3</v>
      </c>
      <c r="AV67" s="42">
        <v>7.7915587853505629E-3</v>
      </c>
      <c r="AW67" s="42">
        <v>7.2998151470024314E-3</v>
      </c>
      <c r="AX67" s="42">
        <v>6.9632898916167293E-3</v>
      </c>
      <c r="AY67" s="42">
        <v>6.9989897724548724E-3</v>
      </c>
      <c r="AZ67" s="42">
        <v>6.3906636632458727E-3</v>
      </c>
      <c r="BA67" s="42">
        <v>6.3171667578324001E-3</v>
      </c>
      <c r="BB67" s="42">
        <v>6.2999399875631901E-3</v>
      </c>
      <c r="BC67" s="42">
        <v>6.1055927992263292E-3</v>
      </c>
      <c r="BD67" s="42">
        <v>6.0037111536359643E-3</v>
      </c>
      <c r="BE67" s="42">
        <v>5.7316614568393934E-3</v>
      </c>
      <c r="BF67" s="42">
        <v>5.7117334165302262E-3</v>
      </c>
      <c r="BG67" s="42">
        <v>5.8644632101728525E-3</v>
      </c>
      <c r="BH67" s="42">
        <v>5.865328547405871E-3</v>
      </c>
      <c r="BI67" s="42">
        <v>5.8038409157944301E-3</v>
      </c>
      <c r="BJ67" s="42">
        <v>6.1159936183199501E-3</v>
      </c>
      <c r="BK67" s="42">
        <v>6.1826328950846448E-3</v>
      </c>
      <c r="BL67" s="42">
        <v>6.0502754603421263E-3</v>
      </c>
    </row>
    <row r="68" spans="2:64" ht="13.5" x14ac:dyDescent="0.35">
      <c r="B68" s="26" t="s">
        <v>5</v>
      </c>
      <c r="C68" s="37"/>
      <c r="D68" s="42">
        <v>9.497076844925006E-4</v>
      </c>
      <c r="E68" s="42">
        <v>1.6172815483423823E-3</v>
      </c>
      <c r="F68" s="42">
        <v>1.8917443546427673E-3</v>
      </c>
      <c r="G68" s="42">
        <v>1.8126342716674741E-3</v>
      </c>
      <c r="H68" s="42">
        <v>1.7934075693722619E-3</v>
      </c>
      <c r="I68" s="42">
        <v>2.2604357756017168E-3</v>
      </c>
      <c r="J68" s="42">
        <v>2.3679292812171459E-3</v>
      </c>
      <c r="K68" s="42">
        <v>2.5853931732006843E-3</v>
      </c>
      <c r="L68" s="42">
        <v>2.6371074542520232E-3</v>
      </c>
      <c r="M68" s="42">
        <v>2.9035900028610514E-3</v>
      </c>
      <c r="N68" s="42">
        <v>2.8441142077915245E-3</v>
      </c>
      <c r="O68" s="42">
        <v>3.3581520747338945E-3</v>
      </c>
      <c r="P68" s="42">
        <v>3.468776296050313E-3</v>
      </c>
      <c r="Q68" s="42">
        <v>3.866940251693941E-3</v>
      </c>
      <c r="R68" s="42">
        <v>4.0742253150619773E-3</v>
      </c>
      <c r="S68" s="42">
        <v>4.3492096775179434E-3</v>
      </c>
      <c r="T68" s="42">
        <v>4.2734624255928461E-3</v>
      </c>
      <c r="U68" s="42">
        <v>4.5942494531137999E-3</v>
      </c>
      <c r="V68" s="42">
        <v>4.4942673826369956E-3</v>
      </c>
      <c r="W68" s="42">
        <v>4.6020435744892341E-3</v>
      </c>
      <c r="X68" s="42">
        <v>5.2519821538388901E-3</v>
      </c>
      <c r="Y68" s="42">
        <v>5.3396944179314662E-3</v>
      </c>
      <c r="Z68" s="42">
        <v>5.4550239798264359E-3</v>
      </c>
      <c r="AA68" s="42">
        <v>5.8693788653276235E-3</v>
      </c>
      <c r="AB68" s="42">
        <v>5.9146082201750544E-3</v>
      </c>
      <c r="AC68" s="42">
        <v>5.6354428318637628E-3</v>
      </c>
      <c r="AD68" s="42">
        <v>5.5923441180646839E-3</v>
      </c>
      <c r="AE68" s="42">
        <v>5.6268068391359437E-3</v>
      </c>
      <c r="AF68" s="42">
        <v>5.3308649038363125E-3</v>
      </c>
      <c r="AG68" s="42">
        <v>5.5516683473468432E-3</v>
      </c>
      <c r="AH68" s="42">
        <v>5.6254815581788624E-3</v>
      </c>
      <c r="AI68" s="42">
        <v>5.7223066210231972E-3</v>
      </c>
      <c r="AJ68" s="42">
        <v>5.9537174373121672E-3</v>
      </c>
      <c r="AK68" s="42">
        <v>5.8841936820434922E-3</v>
      </c>
      <c r="AL68" s="42">
        <v>5.8387965886530632E-3</v>
      </c>
      <c r="AM68" s="42">
        <v>5.654702024779237E-3</v>
      </c>
      <c r="AN68" s="42">
        <v>5.7579501670617459E-3</v>
      </c>
      <c r="AO68" s="42">
        <v>5.3611426482533288E-3</v>
      </c>
      <c r="AP68" s="42">
        <v>5.3707591358390641E-3</v>
      </c>
      <c r="AQ68" s="42">
        <v>5.3052858678369315E-3</v>
      </c>
      <c r="AR68" s="42">
        <v>5.1987133948188345E-3</v>
      </c>
      <c r="AS68" s="42">
        <v>5.4201588855391988E-3</v>
      </c>
      <c r="AT68" s="42">
        <v>5.5353292985511077E-3</v>
      </c>
      <c r="AU68" s="42">
        <v>5.5734350648872291E-3</v>
      </c>
      <c r="AV68" s="42">
        <v>5.5552981565612728E-3</v>
      </c>
      <c r="AW68" s="42">
        <v>5.7246324240103671E-3</v>
      </c>
      <c r="AX68" s="42">
        <v>5.6189637344683345E-3</v>
      </c>
      <c r="AY68" s="42">
        <v>5.7653601935296651E-3</v>
      </c>
      <c r="AZ68" s="42">
        <v>6.2942362053269793E-3</v>
      </c>
      <c r="BA68" s="42">
        <v>6.6514473099219297E-3</v>
      </c>
      <c r="BB68" s="42">
        <v>6.7199691465030546E-3</v>
      </c>
      <c r="BC68" s="42">
        <v>6.8560684905292447E-3</v>
      </c>
      <c r="BD68" s="42">
        <v>6.7989144728955843E-3</v>
      </c>
      <c r="BE68" s="42">
        <v>6.6029477325876803E-3</v>
      </c>
      <c r="BF68" s="42">
        <v>6.4621684641069663E-3</v>
      </c>
      <c r="BG68" s="42">
        <v>6.6045476259658162E-3</v>
      </c>
      <c r="BH68" s="42">
        <v>6.1990983892030744E-3</v>
      </c>
      <c r="BI68" s="42">
        <v>6.1106308578426421E-3</v>
      </c>
      <c r="BJ68" s="42">
        <v>6.0382058785029835E-3</v>
      </c>
      <c r="BK68" s="42">
        <v>5.736743489177628E-3</v>
      </c>
      <c r="BL68" s="42">
        <v>5.4934030937999053E-3</v>
      </c>
    </row>
    <row r="69" spans="2:64" ht="14" thickBot="1" x14ac:dyDescent="0.4">
      <c r="B69" s="26" t="s">
        <v>6</v>
      </c>
      <c r="C69" s="37"/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6.1921677857257125E-6</v>
      </c>
      <c r="AB69" s="42">
        <v>1.0898470601581123E-5</v>
      </c>
      <c r="AC69" s="42">
        <v>1.8503427564927561E-5</v>
      </c>
      <c r="AD69" s="42">
        <v>3.1756339966625108E-5</v>
      </c>
      <c r="AE69" s="42">
        <v>4.0799241336715559E-5</v>
      </c>
      <c r="AF69" s="42">
        <v>4.5187492402398809E-5</v>
      </c>
      <c r="AG69" s="42">
        <v>6.4065486206922194E-5</v>
      </c>
      <c r="AH69" s="42">
        <v>6.8704419679067823E-5</v>
      </c>
      <c r="AI69" s="42">
        <v>1.0499940560585281E-4</v>
      </c>
      <c r="AJ69" s="42">
        <v>1.2769507121164738E-4</v>
      </c>
      <c r="AK69" s="42">
        <v>1.5045546204911042E-4</v>
      </c>
      <c r="AL69" s="42">
        <v>1.8872568617026643E-4</v>
      </c>
      <c r="AM69" s="42">
        <v>2.4458256521021481E-4</v>
      </c>
      <c r="AN69" s="42">
        <v>3.3087866568170962E-4</v>
      </c>
      <c r="AO69" s="42">
        <v>4.0617435116094925E-4</v>
      </c>
      <c r="AP69" s="42">
        <v>4.8514213409309875E-4</v>
      </c>
      <c r="AQ69" s="42">
        <v>5.312105058056226E-4</v>
      </c>
      <c r="AR69" s="42">
        <v>5.7563919404602564E-4</v>
      </c>
      <c r="AS69" s="42">
        <v>6.1389681720049407E-4</v>
      </c>
      <c r="AT69" s="42">
        <v>7.2099977793199318E-4</v>
      </c>
      <c r="AU69" s="42">
        <v>7.9161800728421729E-4</v>
      </c>
      <c r="AV69" s="42">
        <v>9.229517697934784E-4</v>
      </c>
      <c r="AW69" s="42">
        <v>1.0278609352299224E-3</v>
      </c>
      <c r="AX69" s="42">
        <v>1.1644170297450164E-3</v>
      </c>
      <c r="AY69" s="42">
        <v>1.3149065202428798E-3</v>
      </c>
      <c r="AZ69" s="42">
        <v>1.474151915626972E-3</v>
      </c>
      <c r="BA69" s="42">
        <v>1.5414009746329861E-3</v>
      </c>
      <c r="BB69" s="42">
        <v>1.7222787752547396E-3</v>
      </c>
      <c r="BC69" s="42">
        <v>1.856680054435471E-3</v>
      </c>
      <c r="BD69" s="42">
        <v>1.9926146423335693E-3</v>
      </c>
      <c r="BE69" s="42">
        <v>2.0997587464717843E-3</v>
      </c>
      <c r="BF69" s="42">
        <v>2.2618420343573325E-3</v>
      </c>
      <c r="BG69" s="42">
        <v>2.3828303696897847E-3</v>
      </c>
      <c r="BH69" s="42">
        <v>2.4468556164426928E-3</v>
      </c>
      <c r="BI69" s="42">
        <v>2.4612154515060922E-3</v>
      </c>
      <c r="BJ69" s="42">
        <v>2.5150308154724531E-3</v>
      </c>
      <c r="BK69" s="42">
        <v>2.5843674020360123E-3</v>
      </c>
      <c r="BL69" s="42">
        <v>2.5524931400539518E-3</v>
      </c>
    </row>
    <row r="70" spans="2:64" ht="14" thickBot="1" x14ac:dyDescent="0.4">
      <c r="B70" s="38" t="s">
        <v>0</v>
      </c>
      <c r="C70" s="39"/>
      <c r="D70" s="43">
        <v>6.5822662717241517E-3</v>
      </c>
      <c r="E70" s="43">
        <v>6.383987275941333E-3</v>
      </c>
      <c r="F70" s="43">
        <v>6.6340536727349571E-3</v>
      </c>
      <c r="G70" s="43">
        <v>6.7339663055100696E-3</v>
      </c>
      <c r="H70" s="43">
        <v>7.7745213414111593E-3</v>
      </c>
      <c r="I70" s="43">
        <v>7.8946079470705449E-3</v>
      </c>
      <c r="J70" s="43">
        <v>7.9830642190029961E-3</v>
      </c>
      <c r="K70" s="43">
        <v>8.2986919317523562E-3</v>
      </c>
      <c r="L70" s="43">
        <v>8.9667764110981669E-3</v>
      </c>
      <c r="M70" s="43">
        <v>9.4052286181997569E-3</v>
      </c>
      <c r="N70" s="43">
        <v>9.332074765271035E-3</v>
      </c>
      <c r="O70" s="43">
        <v>9.8634175579946429E-3</v>
      </c>
      <c r="P70" s="43">
        <v>1.0323583092951158E-2</v>
      </c>
      <c r="Q70" s="43">
        <v>1.0071919427689485E-2</v>
      </c>
      <c r="R70" s="43">
        <v>9.8925521655415793E-3</v>
      </c>
      <c r="S70" s="43">
        <v>1.0328270831734598E-2</v>
      </c>
      <c r="T70" s="43">
        <v>9.7921102265336041E-3</v>
      </c>
      <c r="U70" s="43">
        <v>9.3861240561780857E-3</v>
      </c>
      <c r="V70" s="43">
        <v>9.3585191831197182E-3</v>
      </c>
      <c r="W70" s="43">
        <v>9.460791139029005E-3</v>
      </c>
      <c r="X70" s="43">
        <v>9.7310089410499265E-3</v>
      </c>
      <c r="Y70" s="43">
        <v>9.5742037435653134E-3</v>
      </c>
      <c r="Z70" s="43">
        <v>9.3148268193507296E-3</v>
      </c>
      <c r="AA70" s="43">
        <v>9.143527218525507E-3</v>
      </c>
      <c r="AB70" s="43">
        <v>8.4766925841891754E-3</v>
      </c>
      <c r="AC70" s="43">
        <v>7.9742829389458994E-3</v>
      </c>
      <c r="AD70" s="43">
        <v>7.7546840429512463E-3</v>
      </c>
      <c r="AE70" s="43">
        <v>7.6722151950234553E-3</v>
      </c>
      <c r="AF70" s="43">
        <v>7.2052041611436694E-3</v>
      </c>
      <c r="AG70" s="43">
        <v>7.5763817224288607E-3</v>
      </c>
      <c r="AH70" s="43">
        <v>7.3033271325237152E-3</v>
      </c>
      <c r="AI70" s="43">
        <v>7.0900668838315755E-3</v>
      </c>
      <c r="AJ70" s="43">
        <v>6.877112026862052E-3</v>
      </c>
      <c r="AK70" s="43">
        <v>6.6713671286573401E-3</v>
      </c>
      <c r="AL70" s="43">
        <v>6.2149654422036914E-3</v>
      </c>
      <c r="AM70" s="43">
        <v>6.0244261957443463E-3</v>
      </c>
      <c r="AN70" s="43">
        <v>6.1593999436417727E-3</v>
      </c>
      <c r="AO70" s="43">
        <v>5.9226089752900521E-3</v>
      </c>
      <c r="AP70" s="43">
        <v>6.0081991669744348E-3</v>
      </c>
      <c r="AQ70" s="43">
        <v>5.884726509243079E-3</v>
      </c>
      <c r="AR70" s="43">
        <v>5.843791815276422E-3</v>
      </c>
      <c r="AS70" s="43">
        <v>5.795311035333337E-3</v>
      </c>
      <c r="AT70" s="43">
        <v>5.8370263257219541E-3</v>
      </c>
      <c r="AU70" s="43">
        <v>5.7820904542614212E-3</v>
      </c>
      <c r="AV70" s="43">
        <v>5.6931959315835289E-3</v>
      </c>
      <c r="AW70" s="43">
        <v>5.5765481263453133E-3</v>
      </c>
      <c r="AX70" s="43">
        <v>5.4019690571941959E-3</v>
      </c>
      <c r="AY70" s="43">
        <v>5.4886107923658427E-3</v>
      </c>
      <c r="AZ70" s="43">
        <v>5.5068491036945168E-3</v>
      </c>
      <c r="BA70" s="43">
        <v>5.6365497561462613E-3</v>
      </c>
      <c r="BB70" s="43">
        <v>5.6779827445636007E-3</v>
      </c>
      <c r="BC70" s="43">
        <v>5.6752363249970138E-3</v>
      </c>
      <c r="BD70" s="43">
        <v>5.6230540552294614E-3</v>
      </c>
      <c r="BE70" s="43">
        <v>5.4428931374437177E-3</v>
      </c>
      <c r="BF70" s="43">
        <v>5.3932151045114445E-3</v>
      </c>
      <c r="BG70" s="43">
        <v>5.5256583643637181E-3</v>
      </c>
      <c r="BH70" s="43">
        <v>5.3514508462843054E-3</v>
      </c>
      <c r="BI70" s="43">
        <v>5.2856804838941739E-3</v>
      </c>
      <c r="BJ70" s="43">
        <v>5.3712938747625949E-3</v>
      </c>
      <c r="BK70" s="43">
        <v>5.2698392945361586E-3</v>
      </c>
      <c r="BL70" s="43">
        <v>5.1013305261682811E-3</v>
      </c>
    </row>
  </sheetData>
  <hyperlinks>
    <hyperlink ref="A1" location="Inhaltsverzeichnis!A4" display="zurück" xr:uid="{00000000-0004-0000-0300-000000000000}"/>
  </hyperlink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Q66"/>
  <sheetViews>
    <sheetView showGridLines="0" workbookViewId="0">
      <selection activeCell="B22" sqref="B22"/>
    </sheetView>
  </sheetViews>
  <sheetFormatPr baseColWidth="10" defaultColWidth="8.8984375" defaultRowHeight="13" outlineLevelCol="1" x14ac:dyDescent="0.3"/>
  <cols>
    <col min="1" max="1" width="9.69921875" style="29" customWidth="1"/>
    <col min="2" max="2" width="25.09765625" style="29" customWidth="1"/>
    <col min="3" max="3" width="8.8984375" style="29"/>
    <col min="4" max="4" width="8.69921875" style="29" customWidth="1"/>
    <col min="5" max="8" width="8.69921875" style="29" hidden="1" customWidth="1" outlineLevel="1"/>
    <col min="9" max="9" width="8.69921875" style="29" customWidth="1" collapsed="1"/>
    <col min="10" max="13" width="8.69921875" style="29" hidden="1" customWidth="1" outlineLevel="1"/>
    <col min="14" max="14" width="8.69921875" style="29" customWidth="1" collapsed="1"/>
    <col min="15" max="18" width="8.69921875" style="29" hidden="1" customWidth="1" outlineLevel="1"/>
    <col min="19" max="19" width="8.69921875" style="29" customWidth="1" collapsed="1"/>
    <col min="20" max="23" width="8.69921875" style="29" hidden="1" customWidth="1" outlineLevel="1"/>
    <col min="24" max="24" width="8.69921875" style="29" customWidth="1" collapsed="1"/>
    <col min="25" max="28" width="8.69921875" style="29" hidden="1" customWidth="1" outlineLevel="1"/>
    <col min="29" max="29" width="8.69921875" style="29" customWidth="1" collapsed="1"/>
    <col min="30" max="33" width="8.69921875" style="29" hidden="1" customWidth="1" outlineLevel="1"/>
    <col min="34" max="34" width="8.69921875" style="29" customWidth="1" collapsed="1"/>
    <col min="35" max="38" width="8.69921875" style="29" hidden="1" customWidth="1" outlineLevel="1"/>
    <col min="39" max="39" width="8.69921875" style="29" customWidth="1" collapsed="1"/>
    <col min="40" max="43" width="8.69921875" style="29" hidden="1" customWidth="1" outlineLevel="1"/>
    <col min="44" max="44" width="8.69921875" style="29" customWidth="1" collapsed="1"/>
    <col min="45" max="48" width="8.69921875" style="29" hidden="1" customWidth="1" outlineLevel="1"/>
    <col min="49" max="49" width="8.69921875" style="29" customWidth="1" collapsed="1"/>
    <col min="50" max="53" width="8.69921875" style="29" hidden="1" customWidth="1" outlineLevel="1"/>
    <col min="54" max="54" width="8.69921875" style="29" customWidth="1" collapsed="1"/>
    <col min="55" max="58" width="8.69921875" style="29" hidden="1" customWidth="1" outlineLevel="1"/>
    <col min="59" max="59" width="8.69921875" style="29" customWidth="1" collapsed="1"/>
    <col min="60" max="63" width="8.69921875" style="29" hidden="1" customWidth="1" outlineLevel="1"/>
    <col min="64" max="64" width="8.69921875" style="29" customWidth="1" collapsed="1"/>
    <col min="65" max="16384" width="8.8984375" style="29"/>
  </cols>
  <sheetData>
    <row r="1" spans="1:64" s="7" customFormat="1" ht="14.5" x14ac:dyDescent="0.35">
      <c r="A1" s="10" t="s">
        <v>1</v>
      </c>
    </row>
    <row r="2" spans="1:64" s="5" customFormat="1" ht="20" x14ac:dyDescent="0.3">
      <c r="A2" s="5" t="str">
        <f>'01 Sanierung'!A2</f>
        <v>Sektor Dienstleistungen</v>
      </c>
    </row>
    <row r="3" spans="1:64" s="7" customFormat="1" ht="14.5" x14ac:dyDescent="0.35"/>
    <row r="4" spans="1:64" s="6" customFormat="1" ht="21" x14ac:dyDescent="0.3">
      <c r="A4" s="6" t="s">
        <v>52</v>
      </c>
    </row>
    <row r="5" spans="1:64" s="47" customFormat="1" ht="14.5" x14ac:dyDescent="0.35"/>
    <row r="9" spans="1:64" s="3" customFormat="1" ht="19" x14ac:dyDescent="0.3">
      <c r="A9" s="3" t="s">
        <v>59</v>
      </c>
    </row>
    <row r="10" spans="1:64" s="47" customFormat="1" ht="14.5" x14ac:dyDescent="0.35"/>
    <row r="11" spans="1:64" ht="19.5" thickBot="1" x14ac:dyDescent="0.35">
      <c r="A11" s="28" t="s">
        <v>14</v>
      </c>
    </row>
    <row r="12" spans="1:64" ht="20" x14ac:dyDescent="0.4">
      <c r="B12" s="31" t="s">
        <v>55</v>
      </c>
      <c r="C12" s="3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6.5" thickBot="1" x14ac:dyDescent="0.45">
      <c r="B13" s="32" t="s">
        <v>31</v>
      </c>
      <c r="C13" s="3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14" thickBot="1" x14ac:dyDescent="0.4">
      <c r="B14" s="33" t="s">
        <v>54</v>
      </c>
      <c r="C14" s="33"/>
      <c r="D14" s="33">
        <v>2000</v>
      </c>
      <c r="E14" s="33">
        <v>2001</v>
      </c>
      <c r="F14" s="33">
        <v>2002</v>
      </c>
      <c r="G14" s="33">
        <v>2003</v>
      </c>
      <c r="H14" s="33">
        <v>2004</v>
      </c>
      <c r="I14" s="33">
        <v>2005</v>
      </c>
      <c r="J14" s="33">
        <v>2006</v>
      </c>
      <c r="K14" s="33">
        <v>2007</v>
      </c>
      <c r="L14" s="33">
        <v>2008</v>
      </c>
      <c r="M14" s="33">
        <v>2009</v>
      </c>
      <c r="N14" s="33">
        <v>2010</v>
      </c>
      <c r="O14" s="33">
        <v>2011</v>
      </c>
      <c r="P14" s="33">
        <v>2012</v>
      </c>
      <c r="Q14" s="33">
        <v>2013</v>
      </c>
      <c r="R14" s="33">
        <v>2014</v>
      </c>
      <c r="S14" s="33">
        <v>2015</v>
      </c>
      <c r="T14" s="33">
        <v>2016</v>
      </c>
      <c r="U14" s="33">
        <v>2017</v>
      </c>
      <c r="V14" s="33">
        <v>2018</v>
      </c>
      <c r="W14" s="33">
        <v>2019</v>
      </c>
      <c r="X14" s="33">
        <v>2020</v>
      </c>
      <c r="Y14" s="33">
        <v>2021</v>
      </c>
      <c r="Z14" s="33">
        <v>2022</v>
      </c>
      <c r="AA14" s="33">
        <v>2023</v>
      </c>
      <c r="AB14" s="33">
        <v>2024</v>
      </c>
      <c r="AC14" s="33">
        <v>2025</v>
      </c>
      <c r="AD14" s="33">
        <v>2026</v>
      </c>
      <c r="AE14" s="33">
        <v>2027</v>
      </c>
      <c r="AF14" s="33">
        <v>2028</v>
      </c>
      <c r="AG14" s="33">
        <v>2029</v>
      </c>
      <c r="AH14" s="33">
        <v>2030</v>
      </c>
      <c r="AI14" s="33">
        <v>2031</v>
      </c>
      <c r="AJ14" s="33">
        <v>2032</v>
      </c>
      <c r="AK14" s="33">
        <v>2033</v>
      </c>
      <c r="AL14" s="33">
        <v>2034</v>
      </c>
      <c r="AM14" s="33">
        <v>2035</v>
      </c>
      <c r="AN14" s="33">
        <v>2036</v>
      </c>
      <c r="AO14" s="33">
        <v>2037</v>
      </c>
      <c r="AP14" s="33">
        <v>2038</v>
      </c>
      <c r="AQ14" s="33">
        <v>2039</v>
      </c>
      <c r="AR14" s="33">
        <v>2040</v>
      </c>
      <c r="AS14" s="33">
        <v>2041</v>
      </c>
      <c r="AT14" s="33">
        <v>2042</v>
      </c>
      <c r="AU14" s="33">
        <v>2043</v>
      </c>
      <c r="AV14" s="33">
        <v>2044</v>
      </c>
      <c r="AW14" s="33">
        <v>2045</v>
      </c>
      <c r="AX14" s="33">
        <v>2046</v>
      </c>
      <c r="AY14" s="33">
        <v>2047</v>
      </c>
      <c r="AZ14" s="33">
        <v>2048</v>
      </c>
      <c r="BA14" s="33">
        <v>2049</v>
      </c>
      <c r="BB14" s="33">
        <v>2050</v>
      </c>
      <c r="BC14" s="33">
        <v>2051</v>
      </c>
      <c r="BD14" s="33">
        <v>2052</v>
      </c>
      <c r="BE14" s="33">
        <v>2053</v>
      </c>
      <c r="BF14" s="33">
        <v>2054</v>
      </c>
      <c r="BG14" s="33">
        <v>2055</v>
      </c>
      <c r="BH14" s="33">
        <v>2056</v>
      </c>
      <c r="BI14" s="33">
        <v>2057</v>
      </c>
      <c r="BJ14" s="33">
        <v>2058</v>
      </c>
      <c r="BK14" s="33">
        <v>2059</v>
      </c>
      <c r="BL14" s="33">
        <v>2060</v>
      </c>
    </row>
    <row r="15" spans="1:64" ht="13.5" x14ac:dyDescent="0.35">
      <c r="B15" s="26" t="s">
        <v>8</v>
      </c>
      <c r="C15" s="35"/>
      <c r="D15" s="36"/>
      <c r="E15" s="53">
        <v>0.26473321336728678</v>
      </c>
      <c r="F15" s="53">
        <v>0.26473321336728678</v>
      </c>
      <c r="G15" s="53">
        <v>0.26473321336728678</v>
      </c>
      <c r="H15" s="53">
        <v>0.24778638628976921</v>
      </c>
      <c r="I15" s="53">
        <f t="shared" ref="I15:W15" si="0">I45</f>
        <v>0.23083955921225163</v>
      </c>
      <c r="J15" s="53">
        <f t="shared" si="0"/>
        <v>0.21389273213473406</v>
      </c>
      <c r="K15" s="53">
        <f t="shared" si="0"/>
        <v>0.19694590505721649</v>
      </c>
      <c r="L15" s="53">
        <f t="shared" si="0"/>
        <v>0.17999907797969891</v>
      </c>
      <c r="M15" s="53">
        <f t="shared" si="0"/>
        <v>0.18443367697602664</v>
      </c>
      <c r="N15" s="53">
        <f t="shared" si="0"/>
        <v>0.18886827597235434</v>
      </c>
      <c r="O15" s="53">
        <f t="shared" si="0"/>
        <v>0.19330287496868209</v>
      </c>
      <c r="P15" s="53">
        <f t="shared" si="0"/>
        <v>0.19773747396500979</v>
      </c>
      <c r="Q15" s="53">
        <f t="shared" si="0"/>
        <v>0.20217207296133749</v>
      </c>
      <c r="R15" s="53">
        <f t="shared" si="0"/>
        <v>0.20217207296133749</v>
      </c>
      <c r="S15" s="53">
        <f t="shared" si="0"/>
        <v>0.20217207296133752</v>
      </c>
      <c r="T15" s="53">
        <f t="shared" si="0"/>
        <v>0.20217207296133752</v>
      </c>
      <c r="U15" s="53">
        <f t="shared" si="0"/>
        <v>0.20217207296133749</v>
      </c>
      <c r="V15" s="53">
        <f t="shared" si="0"/>
        <v>0.20217207296133749</v>
      </c>
      <c r="W15" s="53">
        <f t="shared" si="0"/>
        <v>0.19361492226867413</v>
      </c>
      <c r="X15" s="53">
        <v>0.15491559699704999</v>
      </c>
      <c r="Y15" s="53">
        <v>0.13498769746372657</v>
      </c>
      <c r="Z15" s="53">
        <v>0.11505979793040311</v>
      </c>
      <c r="AA15" s="53">
        <v>9.5131898397079653E-2</v>
      </c>
      <c r="AB15" s="53">
        <v>8.7492903434071262E-2</v>
      </c>
      <c r="AC15" s="53">
        <v>7.9853908471062884E-2</v>
      </c>
      <c r="AD15" s="53">
        <v>7.2214913508054493E-2</v>
      </c>
      <c r="AE15" s="53">
        <v>6.4575918545046102E-2</v>
      </c>
      <c r="AF15" s="53">
        <v>5.6936923582037717E-2</v>
      </c>
      <c r="AG15" s="53">
        <v>5.5157541660926304E-2</v>
      </c>
      <c r="AH15" s="53">
        <v>5.3378159739814891E-2</v>
      </c>
      <c r="AI15" s="53">
        <v>5.1598777818703478E-2</v>
      </c>
      <c r="AJ15" s="53">
        <v>4.9819395897592059E-2</v>
      </c>
      <c r="AK15" s="53">
        <v>4.8040013976480646E-2</v>
      </c>
      <c r="AL15" s="53">
        <v>4.3500624629142941E-2</v>
      </c>
      <c r="AM15" s="53">
        <v>3.8961235281805243E-2</v>
      </c>
      <c r="AN15" s="53">
        <v>3.4421845934467531E-2</v>
      </c>
      <c r="AO15" s="53">
        <v>2.9882456587129829E-2</v>
      </c>
      <c r="AP15" s="53">
        <v>2.5343067239792127E-2</v>
      </c>
      <c r="AQ15" s="53">
        <v>2.4414849216217682E-2</v>
      </c>
      <c r="AR15" s="53">
        <v>2.3486631192643236E-2</v>
      </c>
      <c r="AS15" s="53">
        <v>2.255841316906879E-2</v>
      </c>
      <c r="AT15" s="53">
        <v>2.1630195145494344E-2</v>
      </c>
      <c r="AU15" s="53">
        <v>2.0701977121919898E-2</v>
      </c>
      <c r="AV15" s="53">
        <v>1.7998799109688157E-2</v>
      </c>
      <c r="AW15" s="53">
        <v>1.5295621097456417E-2</v>
      </c>
      <c r="AX15" s="53">
        <v>1.2592443085224675E-2</v>
      </c>
      <c r="AY15" s="53">
        <v>9.8892650729929359E-3</v>
      </c>
      <c r="AZ15" s="53">
        <v>7.1860870607611945E-3</v>
      </c>
      <c r="BA15" s="53">
        <v>6.1867337820984778E-3</v>
      </c>
      <c r="BB15" s="53">
        <v>5.1873805034357611E-3</v>
      </c>
      <c r="BC15" s="53">
        <v>4.1880272247730443E-3</v>
      </c>
      <c r="BD15" s="53">
        <v>3.1886739461103272E-3</v>
      </c>
      <c r="BE15" s="53">
        <v>2.1893206674476104E-3</v>
      </c>
      <c r="BF15" s="53">
        <v>1.9621012916232502E-3</v>
      </c>
      <c r="BG15" s="53">
        <v>1.73488191579889E-3</v>
      </c>
      <c r="BH15" s="53">
        <v>1.5076625399745298E-3</v>
      </c>
      <c r="BI15" s="53">
        <v>1.2804431641501696E-3</v>
      </c>
      <c r="BJ15" s="53">
        <v>1.0532237883258094E-3</v>
      </c>
      <c r="BK15" s="53">
        <v>9.3961410041362931E-4</v>
      </c>
      <c r="BL15" s="53">
        <v>8.2600441250144921E-4</v>
      </c>
    </row>
    <row r="16" spans="1:64" ht="13.5" x14ac:dyDescent="0.35">
      <c r="B16" s="54" t="s">
        <v>56</v>
      </c>
      <c r="C16" s="37"/>
      <c r="D16" s="26"/>
      <c r="E16" s="53">
        <v>0.5613039428071479</v>
      </c>
      <c r="F16" s="53">
        <v>0.5613039428071479</v>
      </c>
      <c r="G16" s="53">
        <v>0.5613039428071479</v>
      </c>
      <c r="H16" s="53">
        <v>0.5537589543227005</v>
      </c>
      <c r="I16" s="53">
        <f t="shared" ref="I16:W16" si="1">I46</f>
        <v>0.54621396583825299</v>
      </c>
      <c r="J16" s="53">
        <f t="shared" si="1"/>
        <v>0.53866897735380559</v>
      </c>
      <c r="K16" s="53">
        <f t="shared" si="1"/>
        <v>0.53112398886935808</v>
      </c>
      <c r="L16" s="53">
        <f t="shared" si="1"/>
        <v>0.52357900038491068</v>
      </c>
      <c r="M16" s="53">
        <f t="shared" si="1"/>
        <v>0.51080033882219622</v>
      </c>
      <c r="N16" s="53">
        <f t="shared" si="1"/>
        <v>0.49802167725948193</v>
      </c>
      <c r="O16" s="53">
        <f t="shared" si="1"/>
        <v>0.48524301569676753</v>
      </c>
      <c r="P16" s="53">
        <f t="shared" si="1"/>
        <v>0.47246435413405313</v>
      </c>
      <c r="Q16" s="53">
        <f t="shared" si="1"/>
        <v>0.45968569257133879</v>
      </c>
      <c r="R16" s="53">
        <f t="shared" si="1"/>
        <v>0.45968569257133884</v>
      </c>
      <c r="S16" s="53">
        <f t="shared" si="1"/>
        <v>0.45968569257133884</v>
      </c>
      <c r="T16" s="53">
        <f t="shared" si="1"/>
        <v>0.45968569257133884</v>
      </c>
      <c r="U16" s="53">
        <f t="shared" si="1"/>
        <v>0.45968569257133884</v>
      </c>
      <c r="V16" s="53">
        <f t="shared" si="1"/>
        <v>0.45968569257133879</v>
      </c>
      <c r="W16" s="53">
        <f t="shared" si="1"/>
        <v>0.46697610060204581</v>
      </c>
      <c r="X16" s="53">
        <v>0.34226969401964102</v>
      </c>
      <c r="Y16" s="53">
        <v>0.30701471711302869</v>
      </c>
      <c r="Z16" s="53">
        <v>0.27175974020641641</v>
      </c>
      <c r="AA16" s="53">
        <v>0.2365047632998041</v>
      </c>
      <c r="AB16" s="53">
        <v>0.23030015454650324</v>
      </c>
      <c r="AC16" s="53">
        <v>0.22409554579320237</v>
      </c>
      <c r="AD16" s="53">
        <v>0.21789093703990151</v>
      </c>
      <c r="AE16" s="53">
        <v>0.21168632828660064</v>
      </c>
      <c r="AF16" s="53">
        <v>0.20548171953329974</v>
      </c>
      <c r="AG16" s="53">
        <v>0.19560412914047584</v>
      </c>
      <c r="AH16" s="53">
        <v>0.18572653874765194</v>
      </c>
      <c r="AI16" s="53">
        <v>0.17584894835482809</v>
      </c>
      <c r="AJ16" s="53">
        <v>0.16597135796200418</v>
      </c>
      <c r="AK16" s="53">
        <v>0.15609376756918031</v>
      </c>
      <c r="AL16" s="53">
        <v>0.14846128286932608</v>
      </c>
      <c r="AM16" s="53">
        <v>0.14082879816947186</v>
      </c>
      <c r="AN16" s="53">
        <v>0.13319631346961769</v>
      </c>
      <c r="AO16" s="53">
        <v>0.12556382876976346</v>
      </c>
      <c r="AP16" s="53">
        <v>0.11793134406990924</v>
      </c>
      <c r="AQ16" s="53">
        <v>0.11444616868483676</v>
      </c>
      <c r="AR16" s="53">
        <v>0.11096099329976429</v>
      </c>
      <c r="AS16" s="53">
        <v>0.1074758179146918</v>
      </c>
      <c r="AT16" s="53">
        <v>0.1039906425296193</v>
      </c>
      <c r="AU16" s="53">
        <v>0.10050546714454682</v>
      </c>
      <c r="AV16" s="53">
        <v>9.9863987476449756E-2</v>
      </c>
      <c r="AW16" s="53">
        <v>9.9222507808352692E-2</v>
      </c>
      <c r="AX16" s="53">
        <v>9.8581028140255614E-2</v>
      </c>
      <c r="AY16" s="53">
        <v>9.793954847215855E-2</v>
      </c>
      <c r="AZ16" s="53">
        <v>9.7298068804061486E-2</v>
      </c>
      <c r="BA16" s="53">
        <v>9.0342450180782963E-2</v>
      </c>
      <c r="BB16" s="53">
        <v>8.338683155750444E-2</v>
      </c>
      <c r="BC16" s="53">
        <v>7.6431212934225917E-2</v>
      </c>
      <c r="BD16" s="53">
        <v>6.9475594310947408E-2</v>
      </c>
      <c r="BE16" s="53">
        <v>6.2519975687668886E-2</v>
      </c>
      <c r="BF16" s="53">
        <v>6.3407982892001225E-2</v>
      </c>
      <c r="BG16" s="53">
        <v>6.4295990096333577E-2</v>
      </c>
      <c r="BH16" s="53">
        <v>6.518399730066593E-2</v>
      </c>
      <c r="BI16" s="53">
        <v>6.6072004504998269E-2</v>
      </c>
      <c r="BJ16" s="53">
        <v>6.6960011709330622E-2</v>
      </c>
      <c r="BK16" s="53">
        <v>6.7404015311496784E-2</v>
      </c>
      <c r="BL16" s="53">
        <v>6.7848018913662961E-2</v>
      </c>
    </row>
    <row r="17" spans="2:69" ht="13.5" x14ac:dyDescent="0.35">
      <c r="B17" s="54" t="s">
        <v>9</v>
      </c>
      <c r="C17" s="37"/>
      <c r="D17" s="26"/>
      <c r="E17" s="53">
        <v>4.1819778213722063E-2</v>
      </c>
      <c r="F17" s="53">
        <v>4.1819778213722063E-2</v>
      </c>
      <c r="G17" s="53">
        <v>4.1819778213722063E-2</v>
      </c>
      <c r="H17" s="53">
        <v>4.9905571580361331E-2</v>
      </c>
      <c r="I17" s="53">
        <f t="shared" ref="I17:W17" si="2">I47</f>
        <v>5.7991364947000593E-2</v>
      </c>
      <c r="J17" s="53">
        <f t="shared" si="2"/>
        <v>6.6077158313639861E-2</v>
      </c>
      <c r="K17" s="53">
        <f t="shared" si="2"/>
        <v>7.4162951680279116E-2</v>
      </c>
      <c r="L17" s="53">
        <f t="shared" si="2"/>
        <v>8.2248745046918384E-2</v>
      </c>
      <c r="M17" s="53">
        <f t="shared" si="2"/>
        <v>8.6829154797385802E-2</v>
      </c>
      <c r="N17" s="53">
        <f t="shared" si="2"/>
        <v>9.1409564547853206E-2</v>
      </c>
      <c r="O17" s="53">
        <f t="shared" si="2"/>
        <v>9.598997429832061E-2</v>
      </c>
      <c r="P17" s="53">
        <f t="shared" si="2"/>
        <v>0.10057038404878804</v>
      </c>
      <c r="Q17" s="53">
        <f t="shared" si="2"/>
        <v>0.10515079379925545</v>
      </c>
      <c r="R17" s="53">
        <f t="shared" si="2"/>
        <v>0.10515079379925545</v>
      </c>
      <c r="S17" s="53">
        <f t="shared" si="2"/>
        <v>0.10515079379925545</v>
      </c>
      <c r="T17" s="53">
        <f t="shared" si="2"/>
        <v>0.10515079379925545</v>
      </c>
      <c r="U17" s="53">
        <f t="shared" si="2"/>
        <v>0.10515079379925545</v>
      </c>
      <c r="V17" s="53">
        <f t="shared" si="2"/>
        <v>0.10515079379925545</v>
      </c>
      <c r="W17" s="53">
        <f t="shared" si="2"/>
        <v>0.10583461178524489</v>
      </c>
      <c r="X17" s="53">
        <v>0.102409414656961</v>
      </c>
      <c r="Y17" s="53">
        <v>0.10793253995694667</v>
      </c>
      <c r="Z17" s="53">
        <v>0.11345566525693236</v>
      </c>
      <c r="AA17" s="53">
        <v>0.11897879055691804</v>
      </c>
      <c r="AB17" s="53">
        <v>0.12495072598369221</v>
      </c>
      <c r="AC17" s="53">
        <v>0.13092266141046638</v>
      </c>
      <c r="AD17" s="53">
        <v>0.13689459683724059</v>
      </c>
      <c r="AE17" s="53">
        <v>0.14286653226401475</v>
      </c>
      <c r="AF17" s="53">
        <v>0.14883846769078893</v>
      </c>
      <c r="AG17" s="53">
        <v>0.1464005717553635</v>
      </c>
      <c r="AH17" s="53">
        <v>0.14396267581993805</v>
      </c>
      <c r="AI17" s="53">
        <v>0.14152477988451259</v>
      </c>
      <c r="AJ17" s="53">
        <v>0.13908688394908714</v>
      </c>
      <c r="AK17" s="53">
        <v>0.13664898801366171</v>
      </c>
      <c r="AL17" s="53">
        <v>0.13602947090419534</v>
      </c>
      <c r="AM17" s="53">
        <v>0.135409953794729</v>
      </c>
      <c r="AN17" s="53">
        <v>0.13479043668526264</v>
      </c>
      <c r="AO17" s="53">
        <v>0.1341709195757963</v>
      </c>
      <c r="AP17" s="53">
        <v>0.13355140246632993</v>
      </c>
      <c r="AQ17" s="53">
        <v>0.1310524031238498</v>
      </c>
      <c r="AR17" s="53">
        <v>0.12855340378136967</v>
      </c>
      <c r="AS17" s="53">
        <v>0.12605440443888954</v>
      </c>
      <c r="AT17" s="53">
        <v>0.12355540509640943</v>
      </c>
      <c r="AU17" s="53">
        <v>0.1210564057539293</v>
      </c>
      <c r="AV17" s="53">
        <v>0.11891008211399892</v>
      </c>
      <c r="AW17" s="53">
        <v>0.11676375847406853</v>
      </c>
      <c r="AX17" s="53">
        <v>0.11461743483413811</v>
      </c>
      <c r="AY17" s="53">
        <v>0.11247111119420772</v>
      </c>
      <c r="AZ17" s="53">
        <v>0.11032478755427733</v>
      </c>
      <c r="BA17" s="53">
        <v>0.10586356890134443</v>
      </c>
      <c r="BB17" s="53">
        <v>0.10140235024841153</v>
      </c>
      <c r="BC17" s="53">
        <v>9.6941131595478652E-2</v>
      </c>
      <c r="BD17" s="53">
        <v>9.2479912942545747E-2</v>
      </c>
      <c r="BE17" s="53">
        <v>8.8018694289612856E-2</v>
      </c>
      <c r="BF17" s="53">
        <v>8.6496150595300053E-2</v>
      </c>
      <c r="BG17" s="53">
        <v>8.497360690098725E-2</v>
      </c>
      <c r="BH17" s="53">
        <v>8.3451063206674433E-2</v>
      </c>
      <c r="BI17" s="53">
        <v>8.1928519512361631E-2</v>
      </c>
      <c r="BJ17" s="53">
        <v>8.0405975818048828E-2</v>
      </c>
      <c r="BK17" s="53">
        <v>7.9644703970892433E-2</v>
      </c>
      <c r="BL17" s="53">
        <v>7.8883432123736025E-2</v>
      </c>
    </row>
    <row r="18" spans="2:69" ht="13.5" x14ac:dyDescent="0.35">
      <c r="B18" s="54" t="s">
        <v>10</v>
      </c>
      <c r="C18" s="37"/>
      <c r="D18" s="26"/>
      <c r="E18" s="53">
        <v>0</v>
      </c>
      <c r="F18" s="53">
        <v>0</v>
      </c>
      <c r="G18" s="53">
        <v>0</v>
      </c>
      <c r="H18" s="53">
        <v>0</v>
      </c>
      <c r="I18" s="53">
        <f t="shared" ref="I18:W18" si="3">I48</f>
        <v>0</v>
      </c>
      <c r="J18" s="53">
        <f t="shared" si="3"/>
        <v>0</v>
      </c>
      <c r="K18" s="53">
        <f t="shared" si="3"/>
        <v>0</v>
      </c>
      <c r="L18" s="53">
        <f t="shared" si="3"/>
        <v>0</v>
      </c>
      <c r="M18" s="53">
        <f t="shared" si="3"/>
        <v>0</v>
      </c>
      <c r="N18" s="53">
        <f t="shared" si="3"/>
        <v>0</v>
      </c>
      <c r="O18" s="53">
        <f t="shared" si="3"/>
        <v>0</v>
      </c>
      <c r="P18" s="53">
        <f t="shared" si="3"/>
        <v>0</v>
      </c>
      <c r="Q18" s="53">
        <f t="shared" si="3"/>
        <v>0</v>
      </c>
      <c r="R18" s="53">
        <f t="shared" si="3"/>
        <v>0</v>
      </c>
      <c r="S18" s="53">
        <f t="shared" si="3"/>
        <v>0</v>
      </c>
      <c r="T18" s="53">
        <f t="shared" si="3"/>
        <v>0</v>
      </c>
      <c r="U18" s="53">
        <f t="shared" si="3"/>
        <v>0</v>
      </c>
      <c r="V18" s="53">
        <f t="shared" si="3"/>
        <v>0</v>
      </c>
      <c r="W18" s="53">
        <f t="shared" si="3"/>
        <v>0</v>
      </c>
      <c r="X18" s="53">
        <v>0</v>
      </c>
      <c r="Y18" s="53">
        <v>0</v>
      </c>
      <c r="Z18" s="53">
        <v>0</v>
      </c>
      <c r="AA18" s="53">
        <v>0</v>
      </c>
      <c r="AB18" s="53">
        <v>0</v>
      </c>
      <c r="AC18" s="53">
        <v>0</v>
      </c>
      <c r="AD18" s="53">
        <v>0</v>
      </c>
      <c r="AE18" s="53">
        <v>0</v>
      </c>
      <c r="AF18" s="53">
        <v>0</v>
      </c>
      <c r="AG18" s="53">
        <v>0</v>
      </c>
      <c r="AH18" s="53">
        <v>0</v>
      </c>
      <c r="AI18" s="53">
        <v>0</v>
      </c>
      <c r="AJ18" s="53">
        <v>0</v>
      </c>
      <c r="AK18" s="53">
        <v>0</v>
      </c>
      <c r="AL18" s="53">
        <v>0</v>
      </c>
      <c r="AM18" s="53">
        <v>0</v>
      </c>
      <c r="AN18" s="53">
        <v>0</v>
      </c>
      <c r="AO18" s="53">
        <v>0</v>
      </c>
      <c r="AP18" s="53">
        <v>0</v>
      </c>
      <c r="AQ18" s="53">
        <v>0</v>
      </c>
      <c r="AR18" s="53">
        <v>0</v>
      </c>
      <c r="AS18" s="53">
        <v>0</v>
      </c>
      <c r="AT18" s="53">
        <v>0</v>
      </c>
      <c r="AU18" s="53">
        <v>0</v>
      </c>
      <c r="AV18" s="53">
        <v>0</v>
      </c>
      <c r="AW18" s="53">
        <v>0</v>
      </c>
      <c r="AX18" s="53">
        <v>0</v>
      </c>
      <c r="AY18" s="53">
        <v>0</v>
      </c>
      <c r="AZ18" s="53">
        <v>0</v>
      </c>
      <c r="BA18" s="53">
        <v>0</v>
      </c>
      <c r="BB18" s="53">
        <v>0</v>
      </c>
      <c r="BC18" s="53">
        <v>0</v>
      </c>
      <c r="BD18" s="53">
        <v>0</v>
      </c>
      <c r="BE18" s="53">
        <v>0</v>
      </c>
      <c r="BF18" s="53">
        <v>0</v>
      </c>
      <c r="BG18" s="53">
        <v>0</v>
      </c>
      <c r="BH18" s="53">
        <v>0</v>
      </c>
      <c r="BI18" s="53">
        <v>0</v>
      </c>
      <c r="BJ18" s="53">
        <v>0</v>
      </c>
      <c r="BK18" s="53">
        <v>0</v>
      </c>
      <c r="BL18" s="53">
        <v>0</v>
      </c>
    </row>
    <row r="19" spans="2:69" ht="13.5" x14ac:dyDescent="0.35">
      <c r="B19" s="54" t="s">
        <v>11</v>
      </c>
      <c r="C19" s="37"/>
      <c r="D19" s="26"/>
      <c r="E19" s="53">
        <v>2.0925618683763761E-2</v>
      </c>
      <c r="F19" s="53">
        <v>2.0925618683763761E-2</v>
      </c>
      <c r="G19" s="53">
        <v>2.0925618683763761E-2</v>
      </c>
      <c r="H19" s="53">
        <v>3.1061439395127521E-2</v>
      </c>
      <c r="I19" s="53">
        <f t="shared" ref="I19:W19" si="4">I49</f>
        <v>4.1197260106491281E-2</v>
      </c>
      <c r="J19" s="53">
        <f t="shared" si="4"/>
        <v>5.1333080817855044E-2</v>
      </c>
      <c r="K19" s="53">
        <f t="shared" si="4"/>
        <v>6.14689015292188E-2</v>
      </c>
      <c r="L19" s="53">
        <f t="shared" si="4"/>
        <v>7.1604722240582563E-2</v>
      </c>
      <c r="M19" s="53">
        <f t="shared" si="4"/>
        <v>7.138563742536598E-2</v>
      </c>
      <c r="N19" s="53">
        <f t="shared" si="4"/>
        <v>7.1166552610149397E-2</v>
      </c>
      <c r="O19" s="53">
        <f t="shared" si="4"/>
        <v>7.0947467794932814E-2</v>
      </c>
      <c r="P19" s="53">
        <f t="shared" si="4"/>
        <v>7.0728382979716231E-2</v>
      </c>
      <c r="Q19" s="53">
        <f t="shared" si="4"/>
        <v>7.0509298164499634E-2</v>
      </c>
      <c r="R19" s="53">
        <f t="shared" si="4"/>
        <v>7.0509298164499634E-2</v>
      </c>
      <c r="S19" s="53">
        <f t="shared" si="4"/>
        <v>7.0509298164499634E-2</v>
      </c>
      <c r="T19" s="53">
        <f t="shared" si="4"/>
        <v>7.0509298164499634E-2</v>
      </c>
      <c r="U19" s="53">
        <f t="shared" si="4"/>
        <v>7.0509298164499634E-2</v>
      </c>
      <c r="V19" s="53">
        <f t="shared" si="4"/>
        <v>7.0509298164499634E-2</v>
      </c>
      <c r="W19" s="53">
        <f t="shared" si="4"/>
        <v>7.5587254851509661E-2</v>
      </c>
      <c r="X19" s="53">
        <v>0.13881084493518081</v>
      </c>
      <c r="Y19" s="53">
        <v>0.1700438138919739</v>
      </c>
      <c r="Z19" s="53">
        <v>0.20127678284876693</v>
      </c>
      <c r="AA19" s="53">
        <v>0.23250975180555999</v>
      </c>
      <c r="AB19" s="53">
        <v>0.23960431301806656</v>
      </c>
      <c r="AC19" s="53">
        <v>0.24669887423057318</v>
      </c>
      <c r="AD19" s="53">
        <v>0.2537934354430797</v>
      </c>
      <c r="AE19" s="53">
        <v>0.26088799665558632</v>
      </c>
      <c r="AF19" s="53">
        <v>0.26798255786809289</v>
      </c>
      <c r="AG19" s="53">
        <v>0.27607617341363311</v>
      </c>
      <c r="AH19" s="53">
        <v>0.28416978895917333</v>
      </c>
      <c r="AI19" s="53">
        <v>0.29226340450471355</v>
      </c>
      <c r="AJ19" s="53">
        <v>0.30035702005025378</v>
      </c>
      <c r="AK19" s="53">
        <v>0.30845063559579405</v>
      </c>
      <c r="AL19" s="53">
        <v>0.31595966959500349</v>
      </c>
      <c r="AM19" s="53">
        <v>0.32346870359421293</v>
      </c>
      <c r="AN19" s="53">
        <v>0.33097773759342231</v>
      </c>
      <c r="AO19" s="53">
        <v>0.33848677159263174</v>
      </c>
      <c r="AP19" s="53">
        <v>0.34599580559184118</v>
      </c>
      <c r="AQ19" s="53">
        <v>0.35333054631807848</v>
      </c>
      <c r="AR19" s="53">
        <v>0.36066528704431572</v>
      </c>
      <c r="AS19" s="53">
        <v>0.36800002777055302</v>
      </c>
      <c r="AT19" s="53">
        <v>0.37533476849679026</v>
      </c>
      <c r="AU19" s="53">
        <v>0.3826695092230275</v>
      </c>
      <c r="AV19" s="53">
        <v>0.383370772896237</v>
      </c>
      <c r="AW19" s="53">
        <v>0.38407203656944655</v>
      </c>
      <c r="AX19" s="53">
        <v>0.3847733002426561</v>
      </c>
      <c r="AY19" s="53">
        <v>0.38547456391586565</v>
      </c>
      <c r="AZ19" s="53">
        <v>0.3861758275890752</v>
      </c>
      <c r="BA19" s="53">
        <v>0.38508706147080424</v>
      </c>
      <c r="BB19" s="53">
        <v>0.38399829535253333</v>
      </c>
      <c r="BC19" s="53">
        <v>0.38290952923426236</v>
      </c>
      <c r="BD19" s="53">
        <v>0.38182076311599145</v>
      </c>
      <c r="BE19" s="53">
        <v>0.38073199699772042</v>
      </c>
      <c r="BF19" s="53">
        <v>0.38149778351104369</v>
      </c>
      <c r="BG19" s="53">
        <v>0.38226357002436684</v>
      </c>
      <c r="BH19" s="53">
        <v>0.38302935653769005</v>
      </c>
      <c r="BI19" s="53">
        <v>0.3837951430510132</v>
      </c>
      <c r="BJ19" s="53">
        <v>0.38456092956433641</v>
      </c>
      <c r="BK19" s="53">
        <v>0.38494382282099793</v>
      </c>
      <c r="BL19" s="53">
        <v>0.38532671607765956</v>
      </c>
    </row>
    <row r="20" spans="2:69" ht="13.5" x14ac:dyDescent="0.35">
      <c r="B20" s="54" t="s">
        <v>12</v>
      </c>
      <c r="C20" s="37"/>
      <c r="D20" s="26"/>
      <c r="E20" s="53">
        <v>0.1119972512427827</v>
      </c>
      <c r="F20" s="53">
        <v>0.1119972512427827</v>
      </c>
      <c r="G20" s="53">
        <v>0.1119972512427827</v>
      </c>
      <c r="H20" s="53">
        <v>0.11859765054091045</v>
      </c>
      <c r="I20" s="53">
        <f t="shared" ref="I20:W20" si="5">I50</f>
        <v>0.12519804983903821</v>
      </c>
      <c r="J20" s="53">
        <f t="shared" si="5"/>
        <v>0.13179844913716596</v>
      </c>
      <c r="K20" s="53">
        <f t="shared" si="5"/>
        <v>0.13839884843529371</v>
      </c>
      <c r="L20" s="53">
        <f t="shared" si="5"/>
        <v>0.14499924773342143</v>
      </c>
      <c r="M20" s="53">
        <f t="shared" si="5"/>
        <v>0.14864959438281022</v>
      </c>
      <c r="N20" s="53">
        <f t="shared" si="5"/>
        <v>0.15229994103219899</v>
      </c>
      <c r="O20" s="53">
        <f t="shared" si="5"/>
        <v>0.15595028768158775</v>
      </c>
      <c r="P20" s="53">
        <f t="shared" si="5"/>
        <v>0.15960063433097654</v>
      </c>
      <c r="Q20" s="53">
        <f t="shared" si="5"/>
        <v>0.16325098098036531</v>
      </c>
      <c r="R20" s="53">
        <f t="shared" si="5"/>
        <v>0.16325098098036531</v>
      </c>
      <c r="S20" s="53">
        <f t="shared" si="5"/>
        <v>0.16325098098036531</v>
      </c>
      <c r="T20" s="53">
        <f t="shared" si="5"/>
        <v>0.16325098098036531</v>
      </c>
      <c r="U20" s="53">
        <f t="shared" si="5"/>
        <v>0.16325098098036531</v>
      </c>
      <c r="V20" s="53">
        <f t="shared" si="5"/>
        <v>0.16325098098036531</v>
      </c>
      <c r="W20" s="53">
        <f t="shared" si="5"/>
        <v>0.15866240504558485</v>
      </c>
      <c r="X20" s="53">
        <v>0.26190451211065308</v>
      </c>
      <c r="Y20" s="53">
        <v>0.28027032769892768</v>
      </c>
      <c r="Z20" s="53">
        <v>0.29863614328720234</v>
      </c>
      <c r="AA20" s="53">
        <v>0.317001958875477</v>
      </c>
      <c r="AB20" s="53">
        <v>0.31774552511671206</v>
      </c>
      <c r="AC20" s="53">
        <v>0.31848909135794712</v>
      </c>
      <c r="AD20" s="53">
        <v>0.31923265759918218</v>
      </c>
      <c r="AE20" s="53">
        <v>0.31997622384041724</v>
      </c>
      <c r="AF20" s="53">
        <v>0.3207197900816523</v>
      </c>
      <c r="AG20" s="53">
        <v>0.32672681849435226</v>
      </c>
      <c r="AH20" s="53">
        <v>0.33273384690705221</v>
      </c>
      <c r="AI20" s="53">
        <v>0.33874087531975217</v>
      </c>
      <c r="AJ20" s="53">
        <v>0.34474790373245212</v>
      </c>
      <c r="AK20" s="53">
        <v>0.35075493214515208</v>
      </c>
      <c r="AL20" s="53">
        <v>0.35604382544975172</v>
      </c>
      <c r="AM20" s="53">
        <v>0.36133271875435147</v>
      </c>
      <c r="AN20" s="53">
        <v>0.36662161205895116</v>
      </c>
      <c r="AO20" s="53">
        <v>0.37191050536355086</v>
      </c>
      <c r="AP20" s="53">
        <v>0.37719939866815061</v>
      </c>
      <c r="AQ20" s="53">
        <v>0.37677336138558554</v>
      </c>
      <c r="AR20" s="53">
        <v>0.37634732410302046</v>
      </c>
      <c r="AS20" s="53">
        <v>0.37592128682045545</v>
      </c>
      <c r="AT20" s="53">
        <v>0.37549524953789043</v>
      </c>
      <c r="AU20" s="53">
        <v>0.37506921225532536</v>
      </c>
      <c r="AV20" s="53">
        <v>0.37989495823905861</v>
      </c>
      <c r="AW20" s="53">
        <v>0.38472070422279186</v>
      </c>
      <c r="AX20" s="53">
        <v>0.38954645020652517</v>
      </c>
      <c r="AY20" s="53">
        <v>0.39437219619025837</v>
      </c>
      <c r="AZ20" s="53">
        <v>0.39919794217399168</v>
      </c>
      <c r="BA20" s="53">
        <v>0.41288555166903396</v>
      </c>
      <c r="BB20" s="53">
        <v>0.42657316116407634</v>
      </c>
      <c r="BC20" s="53">
        <v>0.44026077065911862</v>
      </c>
      <c r="BD20" s="53">
        <v>0.45394838015416089</v>
      </c>
      <c r="BE20" s="53">
        <v>0.46763598964920322</v>
      </c>
      <c r="BF20" s="53">
        <v>0.4675186982163605</v>
      </c>
      <c r="BG20" s="53">
        <v>0.46740140678351777</v>
      </c>
      <c r="BH20" s="53">
        <v>0.46728411535067504</v>
      </c>
      <c r="BI20" s="53">
        <v>0.46716682391783232</v>
      </c>
      <c r="BJ20" s="53">
        <v>0.46704953248498959</v>
      </c>
      <c r="BK20" s="53">
        <v>0.46699088676856831</v>
      </c>
      <c r="BL20" s="53">
        <v>0.46693224105214692</v>
      </c>
    </row>
    <row r="21" spans="2:69" ht="14" thickBot="1" x14ac:dyDescent="0.4">
      <c r="B21" s="69" t="s">
        <v>13</v>
      </c>
      <c r="C21" s="70"/>
      <c r="D21" s="71"/>
      <c r="E21" s="72">
        <v>-7.7980431470314748E-4</v>
      </c>
      <c r="F21" s="72">
        <v>-7.7980431470314748E-4</v>
      </c>
      <c r="G21" s="72">
        <v>-7.7980431470314748E-4</v>
      </c>
      <c r="H21" s="72">
        <v>-1.1100021288690254E-3</v>
      </c>
      <c r="I21" s="72">
        <f t="shared" ref="I21:W21" si="6">I51</f>
        <v>-1.4401999430346812E-3</v>
      </c>
      <c r="J21" s="72">
        <f t="shared" si="6"/>
        <v>-1.7703977572003371E-3</v>
      </c>
      <c r="K21" s="72">
        <f t="shared" si="6"/>
        <v>-2.100595571366215E-3</v>
      </c>
      <c r="L21" s="72">
        <f t="shared" si="6"/>
        <v>-2.4307933855318709E-3</v>
      </c>
      <c r="M21" s="72">
        <f t="shared" si="6"/>
        <v>-2.0984024037848936E-3</v>
      </c>
      <c r="N21" s="72">
        <f t="shared" si="6"/>
        <v>-1.7660114220376943E-3</v>
      </c>
      <c r="O21" s="72">
        <f t="shared" si="6"/>
        <v>-1.4336204402907171E-3</v>
      </c>
      <c r="P21" s="72">
        <f t="shared" si="6"/>
        <v>-1.1012294585437399E-3</v>
      </c>
      <c r="Q21" s="72">
        <f t="shared" si="6"/>
        <v>-7.688384767965406E-4</v>
      </c>
      <c r="R21" s="72">
        <f t="shared" si="6"/>
        <v>-7.688384767965406E-4</v>
      </c>
      <c r="S21" s="72">
        <f t="shared" si="6"/>
        <v>-7.6883847679676265E-4</v>
      </c>
      <c r="T21" s="72">
        <f t="shared" si="6"/>
        <v>-7.6883847679676265E-4</v>
      </c>
      <c r="U21" s="72">
        <f t="shared" si="6"/>
        <v>-7.688384767965406E-4</v>
      </c>
      <c r="V21" s="72">
        <f t="shared" si="6"/>
        <v>-7.688384767965406E-4</v>
      </c>
      <c r="W21" s="72">
        <f t="shared" si="6"/>
        <v>-6.7529455305925801E-4</v>
      </c>
      <c r="X21" s="72">
        <f t="shared" ref="X21:BB21" si="7">1-SUM(X15:X20)</f>
        <v>-3.1006271948585962E-4</v>
      </c>
      <c r="Y21" s="72">
        <f t="shared" si="7"/>
        <v>-2.490961246035539E-4</v>
      </c>
      <c r="Z21" s="72">
        <f t="shared" si="7"/>
        <v>-1.8812952972124819E-4</v>
      </c>
      <c r="AA21" s="72">
        <f t="shared" si="7"/>
        <v>-1.2716293483894248E-4</v>
      </c>
      <c r="AB21" s="72">
        <f t="shared" si="7"/>
        <v>-9.3622099045287399E-5</v>
      </c>
      <c r="AC21" s="72">
        <f t="shared" si="7"/>
        <v>-6.0081263252076411E-5</v>
      </c>
      <c r="AD21" s="72">
        <f t="shared" si="7"/>
        <v>-2.6540427458421334E-5</v>
      </c>
      <c r="AE21" s="72">
        <f t="shared" si="7"/>
        <v>7.0004083349006763E-6</v>
      </c>
      <c r="AF21" s="72">
        <f t="shared" si="7"/>
        <v>4.0541244128444731E-5</v>
      </c>
      <c r="AG21" s="72">
        <f t="shared" si="7"/>
        <v>3.4765535248948432E-5</v>
      </c>
      <c r="AH21" s="72">
        <f t="shared" si="7"/>
        <v>2.8989826369563154E-5</v>
      </c>
      <c r="AI21" s="72">
        <f t="shared" si="7"/>
        <v>2.3214117490177877E-5</v>
      </c>
      <c r="AJ21" s="72">
        <f t="shared" si="7"/>
        <v>1.7438408610681577E-5</v>
      </c>
      <c r="AK21" s="72">
        <f t="shared" si="7"/>
        <v>1.1662699731185278E-5</v>
      </c>
      <c r="AL21" s="72">
        <f t="shared" si="7"/>
        <v>5.1265525804478074E-6</v>
      </c>
      <c r="AM21" s="72">
        <f t="shared" si="7"/>
        <v>-1.4095945704006851E-6</v>
      </c>
      <c r="AN21" s="72">
        <f t="shared" si="7"/>
        <v>-7.9457417214712223E-6</v>
      </c>
      <c r="AO21" s="72">
        <f t="shared" si="7"/>
        <v>-1.448188887209767E-5</v>
      </c>
      <c r="AP21" s="72">
        <f t="shared" si="7"/>
        <v>-2.1018036023168207E-5</v>
      </c>
      <c r="AQ21" s="72">
        <f t="shared" si="7"/>
        <v>-1.7328728568299923E-5</v>
      </c>
      <c r="AR21" s="72">
        <f t="shared" si="7"/>
        <v>-1.3639421113431638E-5</v>
      </c>
      <c r="AS21" s="72">
        <f t="shared" si="7"/>
        <v>-9.9501136587853978E-6</v>
      </c>
      <c r="AT21" s="72">
        <f t="shared" si="7"/>
        <v>-6.2608062036950685E-6</v>
      </c>
      <c r="AU21" s="72">
        <f t="shared" si="7"/>
        <v>-2.5714987488267838E-6</v>
      </c>
      <c r="AV21" s="72">
        <f t="shared" si="7"/>
        <v>-3.8599835432417962E-5</v>
      </c>
      <c r="AW21" s="72">
        <f t="shared" si="7"/>
        <v>-7.4628172116009139E-5</v>
      </c>
      <c r="AX21" s="72">
        <f t="shared" si="7"/>
        <v>-1.1065650879960032E-4</v>
      </c>
      <c r="AY21" s="72">
        <f t="shared" si="7"/>
        <v>-1.4668484548319149E-4</v>
      </c>
      <c r="AZ21" s="72">
        <f t="shared" si="7"/>
        <v>-1.8271318216700472E-4</v>
      </c>
      <c r="BA21" s="72">
        <f t="shared" si="7"/>
        <v>-3.6536600406411601E-4</v>
      </c>
      <c r="BB21" s="72">
        <f t="shared" si="7"/>
        <v>-5.4801882596144935E-4</v>
      </c>
      <c r="BC21" s="72">
        <f t="shared" ref="BC21:BL21" si="8">1-SUM(BC15:BC20)</f>
        <v>-7.3067164785856065E-4</v>
      </c>
      <c r="BD21" s="72">
        <f t="shared" si="8"/>
        <v>-9.1332446975589399E-4</v>
      </c>
      <c r="BE21" s="72">
        <f t="shared" si="8"/>
        <v>-1.0959772916530053E-3</v>
      </c>
      <c r="BF21" s="72">
        <f t="shared" si="8"/>
        <v>-8.8271650632876231E-4</v>
      </c>
      <c r="BG21" s="72">
        <f t="shared" si="8"/>
        <v>-6.6945572100429729E-4</v>
      </c>
      <c r="BH21" s="72">
        <f t="shared" si="8"/>
        <v>-4.5619493568005431E-4</v>
      </c>
      <c r="BI21" s="72">
        <f t="shared" si="8"/>
        <v>-2.429341503555893E-4</v>
      </c>
      <c r="BJ21" s="72">
        <f t="shared" si="8"/>
        <v>-2.9673365031346322E-5</v>
      </c>
      <c r="BK21" s="72">
        <f t="shared" si="8"/>
        <v>7.6957027630886188E-5</v>
      </c>
      <c r="BL21" s="72">
        <f t="shared" si="8"/>
        <v>1.8358742029300767E-4</v>
      </c>
    </row>
    <row r="22" spans="2:69" ht="13.5" x14ac:dyDescent="0.35">
      <c r="B22" s="68" t="s">
        <v>57</v>
      </c>
      <c r="C22" s="44"/>
      <c r="E22" s="45"/>
      <c r="F22" s="45"/>
      <c r="G22" s="45"/>
      <c r="H22" s="45"/>
      <c r="J22" s="45"/>
      <c r="K22" s="45"/>
      <c r="L22" s="45"/>
      <c r="M22" s="45"/>
      <c r="O22" s="45"/>
      <c r="P22" s="45"/>
      <c r="Q22" s="45"/>
      <c r="R22" s="45"/>
      <c r="T22" s="45"/>
      <c r="U22" s="45"/>
      <c r="V22" s="45"/>
      <c r="W22" s="45"/>
      <c r="Y22" s="45"/>
      <c r="Z22" s="45"/>
      <c r="AA22" s="45"/>
      <c r="AB22" s="45"/>
      <c r="AD22" s="45"/>
      <c r="AE22" s="45"/>
      <c r="AF22" s="45"/>
      <c r="AG22" s="45"/>
      <c r="AI22" s="45"/>
      <c r="AJ22" s="45"/>
      <c r="AK22" s="45"/>
      <c r="AL22" s="45"/>
      <c r="AN22" s="45"/>
      <c r="AO22" s="45"/>
      <c r="AP22" s="45"/>
      <c r="AQ22" s="45"/>
      <c r="AS22" s="45"/>
      <c r="AT22" s="45"/>
      <c r="AU22" s="45"/>
      <c r="AV22" s="45"/>
      <c r="AX22" s="45"/>
      <c r="AY22" s="45"/>
      <c r="AZ22" s="45"/>
      <c r="BA22" s="45"/>
      <c r="BC22" s="45"/>
      <c r="BD22" s="45"/>
      <c r="BE22" s="45"/>
      <c r="BF22" s="45"/>
      <c r="BH22" s="45"/>
      <c r="BI22" s="45"/>
      <c r="BJ22" s="45"/>
      <c r="BK22" s="45"/>
    </row>
    <row r="23" spans="2:69" ht="13.5" x14ac:dyDescent="0.35">
      <c r="C23" s="44"/>
      <c r="E23" s="45"/>
      <c r="F23" s="45"/>
      <c r="G23" s="45"/>
      <c r="H23" s="45"/>
      <c r="J23" s="45"/>
      <c r="K23" s="45"/>
      <c r="L23" s="45"/>
      <c r="M23" s="45"/>
      <c r="O23" s="45"/>
      <c r="P23" s="45"/>
      <c r="Q23" s="45"/>
      <c r="R23" s="45"/>
      <c r="T23" s="45"/>
      <c r="U23" s="45"/>
      <c r="V23" s="45"/>
      <c r="W23" s="45"/>
      <c r="Y23" s="45"/>
      <c r="Z23" s="45"/>
      <c r="AA23" s="45"/>
      <c r="AB23" s="45"/>
      <c r="AD23" s="45"/>
      <c r="AE23" s="45"/>
      <c r="AF23" s="45"/>
      <c r="AG23" s="45"/>
      <c r="AI23" s="45"/>
      <c r="AJ23" s="45"/>
      <c r="AK23" s="45"/>
      <c r="AL23" s="45"/>
      <c r="AN23" s="45"/>
      <c r="AO23" s="45"/>
      <c r="AP23" s="45"/>
      <c r="AQ23" s="45"/>
      <c r="AS23" s="45"/>
      <c r="AT23" s="45"/>
      <c r="AU23" s="45"/>
      <c r="AV23" s="45"/>
      <c r="AX23" s="45"/>
      <c r="AY23" s="45"/>
      <c r="AZ23" s="45"/>
      <c r="BA23" s="45"/>
      <c r="BC23" s="45"/>
      <c r="BD23" s="45"/>
      <c r="BE23" s="45"/>
      <c r="BF23" s="45"/>
      <c r="BH23" s="45"/>
      <c r="BI23" s="45"/>
      <c r="BJ23" s="45"/>
      <c r="BK23" s="45"/>
    </row>
    <row r="24" spans="2:69" ht="13.5" x14ac:dyDescent="0.35">
      <c r="B24" s="44"/>
      <c r="C24" s="44"/>
      <c r="E24" s="45"/>
      <c r="F24" s="45"/>
      <c r="G24" s="45"/>
      <c r="H24" s="45"/>
      <c r="J24" s="45"/>
      <c r="K24" s="45"/>
      <c r="L24" s="45"/>
      <c r="M24" s="45"/>
      <c r="O24" s="45"/>
      <c r="P24" s="45"/>
      <c r="Q24" s="45"/>
      <c r="R24" s="45"/>
      <c r="T24" s="45"/>
      <c r="U24" s="45"/>
      <c r="V24" s="45"/>
      <c r="W24" s="45"/>
      <c r="Y24" s="45"/>
      <c r="Z24" s="45"/>
      <c r="AA24" s="45"/>
      <c r="AB24" s="45"/>
      <c r="AD24" s="45"/>
      <c r="AE24" s="45"/>
      <c r="AF24" s="45"/>
      <c r="AG24" s="45"/>
      <c r="AI24" s="45"/>
      <c r="AJ24" s="45"/>
      <c r="AK24" s="45"/>
      <c r="AL24" s="45"/>
      <c r="AN24" s="45"/>
      <c r="AO24" s="45"/>
      <c r="AP24" s="45"/>
      <c r="AQ24" s="45"/>
      <c r="AS24" s="45"/>
      <c r="AT24" s="45"/>
      <c r="AU24" s="45"/>
      <c r="AV24" s="45"/>
      <c r="AX24" s="45"/>
      <c r="AY24" s="45"/>
      <c r="AZ24" s="45"/>
      <c r="BA24" s="45"/>
      <c r="BC24" s="45"/>
      <c r="BD24" s="45"/>
      <c r="BE24" s="45"/>
      <c r="BF24" s="45"/>
      <c r="BH24" s="45"/>
      <c r="BI24" s="45"/>
      <c r="BJ24" s="45"/>
      <c r="BK24" s="45"/>
    </row>
    <row r="25" spans="2:69" ht="13.5" thickBot="1" x14ac:dyDescent="0.35"/>
    <row r="26" spans="2:69" ht="20" x14ac:dyDescent="0.4">
      <c r="B26" s="31" t="s">
        <v>58</v>
      </c>
      <c r="C26" s="3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2:69" ht="16.5" thickBot="1" x14ac:dyDescent="0.45">
      <c r="B27" s="32" t="s">
        <v>30</v>
      </c>
      <c r="C27" s="3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</row>
    <row r="28" spans="2:69" ht="14" thickBot="1" x14ac:dyDescent="0.4">
      <c r="B28" s="33"/>
      <c r="C28" s="33"/>
      <c r="D28" s="33">
        <v>2000</v>
      </c>
      <c r="E28" s="33">
        <v>2001</v>
      </c>
      <c r="F28" s="33">
        <v>2002</v>
      </c>
      <c r="G28" s="33">
        <v>2003</v>
      </c>
      <c r="H28" s="33">
        <v>2004</v>
      </c>
      <c r="I28" s="33">
        <v>2005</v>
      </c>
      <c r="J28" s="33">
        <v>2006</v>
      </c>
      <c r="K28" s="33">
        <v>2007</v>
      </c>
      <c r="L28" s="33">
        <v>2008</v>
      </c>
      <c r="M28" s="33">
        <v>2009</v>
      </c>
      <c r="N28" s="33">
        <v>2010</v>
      </c>
      <c r="O28" s="33">
        <v>2011</v>
      </c>
      <c r="P28" s="33">
        <v>2012</v>
      </c>
      <c r="Q28" s="33">
        <v>2013</v>
      </c>
      <c r="R28" s="33">
        <v>2014</v>
      </c>
      <c r="S28" s="33">
        <v>2015</v>
      </c>
      <c r="T28" s="33">
        <v>2016</v>
      </c>
      <c r="U28" s="33">
        <v>2017</v>
      </c>
      <c r="V28" s="33">
        <v>2018</v>
      </c>
      <c r="W28" s="33">
        <v>2019</v>
      </c>
      <c r="X28" s="33">
        <v>2020</v>
      </c>
      <c r="Y28" s="33">
        <v>2021</v>
      </c>
      <c r="Z28" s="33">
        <v>2022</v>
      </c>
      <c r="AA28" s="33">
        <v>2023</v>
      </c>
      <c r="AB28" s="33">
        <v>2024</v>
      </c>
      <c r="AC28" s="33">
        <v>2025</v>
      </c>
      <c r="AD28" s="33">
        <v>2026</v>
      </c>
      <c r="AE28" s="33">
        <v>2027</v>
      </c>
      <c r="AF28" s="33">
        <v>2028</v>
      </c>
      <c r="AG28" s="33">
        <v>2029</v>
      </c>
      <c r="AH28" s="33">
        <v>2030</v>
      </c>
      <c r="AI28" s="33">
        <v>2031</v>
      </c>
      <c r="AJ28" s="33">
        <v>2032</v>
      </c>
      <c r="AK28" s="33">
        <v>2033</v>
      </c>
      <c r="AL28" s="33">
        <v>2034</v>
      </c>
      <c r="AM28" s="33">
        <v>2035</v>
      </c>
      <c r="AN28" s="33">
        <v>2036</v>
      </c>
      <c r="AO28" s="33">
        <v>2037</v>
      </c>
      <c r="AP28" s="33">
        <v>2038</v>
      </c>
      <c r="AQ28" s="33">
        <v>2039</v>
      </c>
      <c r="AR28" s="33">
        <v>2040</v>
      </c>
      <c r="AS28" s="33">
        <v>2041</v>
      </c>
      <c r="AT28" s="33">
        <v>2042</v>
      </c>
      <c r="AU28" s="33">
        <v>2043</v>
      </c>
      <c r="AV28" s="33">
        <v>2044</v>
      </c>
      <c r="AW28" s="33">
        <v>2045</v>
      </c>
      <c r="AX28" s="33">
        <v>2046</v>
      </c>
      <c r="AY28" s="33">
        <v>2047</v>
      </c>
      <c r="AZ28" s="33">
        <v>2048</v>
      </c>
      <c r="BA28" s="33">
        <v>2049</v>
      </c>
      <c r="BB28" s="33">
        <v>2050</v>
      </c>
      <c r="BC28" s="33">
        <v>2051</v>
      </c>
      <c r="BD28" s="33">
        <v>2052</v>
      </c>
      <c r="BE28" s="33">
        <v>2053</v>
      </c>
      <c r="BF28" s="33">
        <v>2054</v>
      </c>
      <c r="BG28" s="33">
        <v>2055</v>
      </c>
      <c r="BH28" s="33">
        <v>2056</v>
      </c>
      <c r="BI28" s="33">
        <v>2057</v>
      </c>
      <c r="BJ28" s="33">
        <v>2058</v>
      </c>
      <c r="BK28" s="33">
        <v>2059</v>
      </c>
      <c r="BL28" s="33">
        <v>2060</v>
      </c>
    </row>
    <row r="29" spans="2:69" ht="13.5" x14ac:dyDescent="0.35">
      <c r="B29" s="26" t="s">
        <v>8</v>
      </c>
      <c r="C29" s="35"/>
      <c r="D29" s="53">
        <v>0.61360315340170246</v>
      </c>
      <c r="E29" s="53">
        <v>0.60813811955607366</v>
      </c>
      <c r="F29" s="53">
        <v>0.60241132844628209</v>
      </c>
      <c r="G29" s="53">
        <v>0.59393985239428582</v>
      </c>
      <c r="H29" s="53">
        <v>0.58693559259690697</v>
      </c>
      <c r="I29" s="53">
        <v>0.57411604986225317</v>
      </c>
      <c r="J29" s="53">
        <v>0.55978018046955524</v>
      </c>
      <c r="K29" s="53">
        <v>0.54770050342038246</v>
      </c>
      <c r="L29" s="53">
        <v>0.53212919444866658</v>
      </c>
      <c r="M29" s="53">
        <v>0.52241586786538852</v>
      </c>
      <c r="N29" s="53">
        <v>0.51305338506297049</v>
      </c>
      <c r="O29" s="53">
        <v>0.50175333079479212</v>
      </c>
      <c r="P29" s="53">
        <v>0.48688673814487426</v>
      </c>
      <c r="Q29" s="53">
        <v>0.47306557350206296</v>
      </c>
      <c r="R29" s="53">
        <v>0.46133361676199625</v>
      </c>
      <c r="S29" s="53">
        <v>0.45058525183078979</v>
      </c>
      <c r="T29" s="53">
        <v>0.44061341156622236</v>
      </c>
      <c r="U29" s="53">
        <v>0.42221752663279061</v>
      </c>
      <c r="V29" s="53">
        <v>0.40357368948499267</v>
      </c>
      <c r="W29" s="53">
        <v>0.38662087581887761</v>
      </c>
      <c r="X29" s="53">
        <v>0.36159782334271823</v>
      </c>
      <c r="Y29" s="53">
        <v>0.34028796111308524</v>
      </c>
      <c r="Z29" s="53">
        <v>0.32149586713148792</v>
      </c>
      <c r="AA29" s="53">
        <v>0.30139573760476679</v>
      </c>
      <c r="AB29" s="53">
        <v>0.28044750408795449</v>
      </c>
      <c r="AC29" s="53">
        <v>0.2617698341822165</v>
      </c>
      <c r="AD29" s="53">
        <v>0.24634757982942229</v>
      </c>
      <c r="AE29" s="53">
        <v>0.22919805605840599</v>
      </c>
      <c r="AF29" s="53">
        <v>0.21528776700716945</v>
      </c>
      <c r="AG29" s="53">
        <v>0.20543802313185214</v>
      </c>
      <c r="AH29" s="53">
        <v>0.19511882441113004</v>
      </c>
      <c r="AI29" s="53">
        <v>0.18785010068844044</v>
      </c>
      <c r="AJ29" s="53">
        <v>0.18223812418344501</v>
      </c>
      <c r="AK29" s="53">
        <v>0.17825381198550846</v>
      </c>
      <c r="AL29" s="53">
        <v>0.1731255822123744</v>
      </c>
      <c r="AM29" s="53">
        <v>0.16933840163424216</v>
      </c>
      <c r="AN29" s="53">
        <v>0.1661637153300306</v>
      </c>
      <c r="AO29" s="53">
        <v>0.16032150058718964</v>
      </c>
      <c r="AP29" s="53">
        <v>0.15684793793915766</v>
      </c>
      <c r="AQ29" s="53">
        <v>0.15303845833577759</v>
      </c>
      <c r="AR29" s="53">
        <v>0.14826130416700814</v>
      </c>
      <c r="AS29" s="53">
        <v>0.14315977347770137</v>
      </c>
      <c r="AT29" s="53">
        <v>0.13425459567254394</v>
      </c>
      <c r="AU29" s="53">
        <v>0.12969499767506495</v>
      </c>
      <c r="AV29" s="53">
        <v>0.12209334145956036</v>
      </c>
      <c r="AW29" s="53">
        <v>0.1145848323867025</v>
      </c>
      <c r="AX29" s="53">
        <v>0.10777242471126447</v>
      </c>
      <c r="AY29" s="53">
        <v>9.9845642930957212E-2</v>
      </c>
      <c r="AZ29" s="53">
        <v>9.0005339151398536E-2</v>
      </c>
      <c r="BA29" s="53">
        <v>8.3773189195847225E-2</v>
      </c>
      <c r="BB29" s="53">
        <v>7.557089169373743E-2</v>
      </c>
      <c r="BC29" s="53">
        <v>6.7811192239913234E-2</v>
      </c>
      <c r="BD29" s="53">
        <v>6.079599110881246E-2</v>
      </c>
      <c r="BE29" s="53">
        <v>5.5304489575465632E-2</v>
      </c>
      <c r="BF29" s="53">
        <v>4.9866320507844647E-2</v>
      </c>
      <c r="BG29" s="53">
        <v>4.4468345642492212E-2</v>
      </c>
      <c r="BH29" s="53">
        <v>3.8679667428874485E-2</v>
      </c>
      <c r="BI29" s="53">
        <v>3.2734950256010045E-2</v>
      </c>
      <c r="BJ29" s="53">
        <v>2.7245020493447052E-2</v>
      </c>
      <c r="BK29" s="53">
        <v>2.4283358127971097E-2</v>
      </c>
      <c r="BL29" s="53">
        <v>2.1945973289024114E-2</v>
      </c>
    </row>
    <row r="30" spans="2:69" ht="13.5" x14ac:dyDescent="0.35">
      <c r="B30" s="54" t="s">
        <v>56</v>
      </c>
      <c r="C30" s="37"/>
      <c r="D30" s="53">
        <v>0.24307858314790409</v>
      </c>
      <c r="E30" s="53">
        <v>0.24654638838044945</v>
      </c>
      <c r="F30" s="53">
        <v>0.25187893200405992</v>
      </c>
      <c r="G30" s="53">
        <v>0.25967681766151274</v>
      </c>
      <c r="H30" s="53">
        <v>0.2668405941944092</v>
      </c>
      <c r="I30" s="53">
        <v>0.27702302574746213</v>
      </c>
      <c r="J30" s="53">
        <v>0.28676125912693623</v>
      </c>
      <c r="K30" s="53">
        <v>0.29530750913878789</v>
      </c>
      <c r="L30" s="53">
        <v>0.30568687285413904</v>
      </c>
      <c r="M30" s="53">
        <v>0.3128777048224114</v>
      </c>
      <c r="N30" s="53">
        <v>0.31884007215233584</v>
      </c>
      <c r="O30" s="53">
        <v>0.32544644186732014</v>
      </c>
      <c r="P30" s="53">
        <v>0.33497602724390951</v>
      </c>
      <c r="Q30" s="53">
        <v>0.34391942841782619</v>
      </c>
      <c r="R30" s="53">
        <v>0.35151029316861698</v>
      </c>
      <c r="S30" s="53">
        <v>0.35587408674022819</v>
      </c>
      <c r="T30" s="53">
        <v>0.36125723913825802</v>
      </c>
      <c r="U30" s="53">
        <v>0.37174442909585098</v>
      </c>
      <c r="V30" s="53">
        <v>0.38512330470451561</v>
      </c>
      <c r="W30" s="53">
        <v>0.39221463277384538</v>
      </c>
      <c r="X30" s="53">
        <v>0.39535698172858663</v>
      </c>
      <c r="Y30" s="53">
        <v>0.3947759480709388</v>
      </c>
      <c r="Z30" s="53">
        <v>0.39310534852321871</v>
      </c>
      <c r="AA30" s="53">
        <v>0.39250481796920578</v>
      </c>
      <c r="AB30" s="53">
        <v>0.3903280733190333</v>
      </c>
      <c r="AC30" s="53">
        <v>0.39048701229855798</v>
      </c>
      <c r="AD30" s="53">
        <v>0.38845310194054933</v>
      </c>
      <c r="AE30" s="53">
        <v>0.38607756869013143</v>
      </c>
      <c r="AF30" s="53">
        <v>0.38484278360025992</v>
      </c>
      <c r="AG30" s="53">
        <v>0.38033708646944397</v>
      </c>
      <c r="AH30" s="53">
        <v>0.37646578628015021</v>
      </c>
      <c r="AI30" s="53">
        <v>0.37278138390965831</v>
      </c>
      <c r="AJ30" s="53">
        <v>0.3671717980005465</v>
      </c>
      <c r="AK30" s="53">
        <v>0.36130484469961555</v>
      </c>
      <c r="AL30" s="53">
        <v>0.35693447857761496</v>
      </c>
      <c r="AM30" s="53">
        <v>0.35048693868242942</v>
      </c>
      <c r="AN30" s="53">
        <v>0.34017567742947202</v>
      </c>
      <c r="AO30" s="53">
        <v>0.33180167267902883</v>
      </c>
      <c r="AP30" s="53">
        <v>0.32152027270342337</v>
      </c>
      <c r="AQ30" s="53">
        <v>0.31416135680871826</v>
      </c>
      <c r="AR30" s="53">
        <v>0.30641528742964252</v>
      </c>
      <c r="AS30" s="53">
        <v>0.29736013987208293</v>
      </c>
      <c r="AT30" s="53">
        <v>0.29132963203758322</v>
      </c>
      <c r="AU30" s="53">
        <v>0.28404133164645423</v>
      </c>
      <c r="AV30" s="53">
        <v>0.27461713681687494</v>
      </c>
      <c r="AW30" s="53">
        <v>0.26513495788090163</v>
      </c>
      <c r="AX30" s="53">
        <v>0.2596323775434124</v>
      </c>
      <c r="AY30" s="53">
        <v>0.25168775854806552</v>
      </c>
      <c r="AZ30" s="53">
        <v>0.24347642628061378</v>
      </c>
      <c r="BA30" s="53">
        <v>0.23478814426532124</v>
      </c>
      <c r="BB30" s="53">
        <v>0.22669320333207024</v>
      </c>
      <c r="BC30" s="53">
        <v>0.21714260808392474</v>
      </c>
      <c r="BD30" s="53">
        <v>0.20896845642053172</v>
      </c>
      <c r="BE30" s="53">
        <v>0.2010631084043519</v>
      </c>
      <c r="BF30" s="53">
        <v>0.19181296312105398</v>
      </c>
      <c r="BG30" s="53">
        <v>0.1838787619780006</v>
      </c>
      <c r="BH30" s="53">
        <v>0.17501749702590838</v>
      </c>
      <c r="BI30" s="53">
        <v>0.16878388296245106</v>
      </c>
      <c r="BJ30" s="53">
        <v>0.1624785430746733</v>
      </c>
      <c r="BK30" s="53">
        <v>0.1554846573152863</v>
      </c>
      <c r="BL30" s="53">
        <v>0.15008045653404253</v>
      </c>
      <c r="BQ30" s="29" t="s">
        <v>62</v>
      </c>
    </row>
    <row r="31" spans="2:69" ht="13.5" x14ac:dyDescent="0.35">
      <c r="B31" s="54" t="s">
        <v>9</v>
      </c>
      <c r="C31" s="37"/>
      <c r="D31" s="53">
        <v>3.5279342575716396E-2</v>
      </c>
      <c r="E31" s="53">
        <v>3.5761568116589627E-2</v>
      </c>
      <c r="F31" s="53">
        <v>3.5518791990607278E-2</v>
      </c>
      <c r="G31" s="53">
        <v>3.6256677169561005E-2</v>
      </c>
      <c r="H31" s="53">
        <v>3.7093096164461221E-2</v>
      </c>
      <c r="I31" s="53">
        <v>3.8248229655079291E-2</v>
      </c>
      <c r="J31" s="53">
        <v>4.0230888506223424E-2</v>
      </c>
      <c r="K31" s="53">
        <v>4.1479632358864219E-2</v>
      </c>
      <c r="L31" s="53">
        <v>4.3773760349567217E-2</v>
      </c>
      <c r="M31" s="53">
        <v>4.4863321550703446E-2</v>
      </c>
      <c r="N31" s="53">
        <v>4.4764852017675993E-2</v>
      </c>
      <c r="O31" s="53">
        <v>4.549594596552075E-2</v>
      </c>
      <c r="P31" s="53">
        <v>4.5687769137309549E-2</v>
      </c>
      <c r="Q31" s="53">
        <v>4.6298072068778534E-2</v>
      </c>
      <c r="R31" s="53">
        <v>4.6951322694253082E-2</v>
      </c>
      <c r="S31" s="53">
        <v>4.6964767243447697E-2</v>
      </c>
      <c r="T31" s="53">
        <v>4.7045293658791565E-2</v>
      </c>
      <c r="U31" s="53">
        <v>4.6767580417950323E-2</v>
      </c>
      <c r="V31" s="53">
        <v>4.7385185734453036E-2</v>
      </c>
      <c r="W31" s="53">
        <v>5.0065554343581072E-2</v>
      </c>
      <c r="X31" s="53">
        <v>5.179289313432435E-2</v>
      </c>
      <c r="Y31" s="53">
        <v>5.5991339837941433E-2</v>
      </c>
      <c r="Z31" s="53">
        <v>5.8647295358791533E-2</v>
      </c>
      <c r="AA31" s="53">
        <v>6.2435318916629033E-2</v>
      </c>
      <c r="AB31" s="53">
        <v>6.6468760678563929E-2</v>
      </c>
      <c r="AC31" s="53">
        <v>6.9922185173477022E-2</v>
      </c>
      <c r="AD31" s="53">
        <v>7.4185051556182977E-2</v>
      </c>
      <c r="AE31" s="53">
        <v>7.8655981281555709E-2</v>
      </c>
      <c r="AF31" s="53">
        <v>8.1881264996110856E-2</v>
      </c>
      <c r="AG31" s="53">
        <v>8.5540069883637951E-2</v>
      </c>
      <c r="AH31" s="53">
        <v>8.8912932843614234E-2</v>
      </c>
      <c r="AI31" s="53">
        <v>9.2997968994281838E-2</v>
      </c>
      <c r="AJ31" s="53">
        <v>9.5332494246252827E-2</v>
      </c>
      <c r="AK31" s="53">
        <v>9.7670492374943338E-2</v>
      </c>
      <c r="AL31" s="53">
        <v>9.9130442735009761E-2</v>
      </c>
      <c r="AM31" s="53">
        <v>0.10147039777484203</v>
      </c>
      <c r="AN31" s="53">
        <v>0.10523903202225951</v>
      </c>
      <c r="AO31" s="53">
        <v>0.1081317213765607</v>
      </c>
      <c r="AP31" s="53">
        <v>0.11136369098126624</v>
      </c>
      <c r="AQ31" s="53">
        <v>0.1139599538267058</v>
      </c>
      <c r="AR31" s="53">
        <v>0.11699717091214208</v>
      </c>
      <c r="AS31" s="53">
        <v>0.12043100502224589</v>
      </c>
      <c r="AT31" s="53">
        <v>0.12422644698828041</v>
      </c>
      <c r="AU31" s="53">
        <v>0.12762769275852506</v>
      </c>
      <c r="AV31" s="53">
        <v>0.13279469990717233</v>
      </c>
      <c r="AW31" s="53">
        <v>0.13732364962358581</v>
      </c>
      <c r="AX31" s="53">
        <v>0.13913406247458665</v>
      </c>
      <c r="AY31" s="53">
        <v>0.14197052891558892</v>
      </c>
      <c r="AZ31" s="53">
        <v>0.14535697284728144</v>
      </c>
      <c r="BA31" s="53">
        <v>0.1465511810859986</v>
      </c>
      <c r="BB31" s="53">
        <v>0.14771819764052141</v>
      </c>
      <c r="BC31" s="53">
        <v>0.15004010011970351</v>
      </c>
      <c r="BD31" s="53">
        <v>0.15236184298620017</v>
      </c>
      <c r="BE31" s="53">
        <v>0.15234788373526831</v>
      </c>
      <c r="BF31" s="53">
        <v>0.15222796360893298</v>
      </c>
      <c r="BG31" s="53">
        <v>0.15309270781917558</v>
      </c>
      <c r="BH31" s="53">
        <v>0.15407638155312947</v>
      </c>
      <c r="BI31" s="53">
        <v>0.1534348660982171</v>
      </c>
      <c r="BJ31" s="53">
        <v>0.15337445929986013</v>
      </c>
      <c r="BK31" s="53">
        <v>0.15368785349872324</v>
      </c>
      <c r="BL31" s="53">
        <v>0.15337796102416265</v>
      </c>
    </row>
    <row r="32" spans="2:69" ht="13.5" x14ac:dyDescent="0.35">
      <c r="B32" s="54" t="s">
        <v>10</v>
      </c>
      <c r="C32" s="37"/>
      <c r="D32" s="53">
        <v>4.7166876996383358E-3</v>
      </c>
      <c r="E32" s="53">
        <v>4.5861573675465431E-3</v>
      </c>
      <c r="F32" s="53">
        <v>4.5502742898835382E-3</v>
      </c>
      <c r="G32" s="53">
        <v>4.5183600763072209E-3</v>
      </c>
      <c r="H32" s="53">
        <v>4.3796988723557497E-3</v>
      </c>
      <c r="I32" s="53">
        <v>4.3430814329760859E-3</v>
      </c>
      <c r="J32" s="53">
        <v>4.1333264139381985E-3</v>
      </c>
      <c r="K32" s="53">
        <v>4.0527119078305534E-3</v>
      </c>
      <c r="L32" s="53">
        <v>4.0124346069633733E-3</v>
      </c>
      <c r="M32" s="53">
        <v>3.7101300096275083E-3</v>
      </c>
      <c r="N32" s="53">
        <v>3.7157370613207074E-3</v>
      </c>
      <c r="O32" s="53">
        <v>3.7050794591527345E-3</v>
      </c>
      <c r="P32" s="53">
        <v>3.6077880798956654E-3</v>
      </c>
      <c r="Q32" s="53">
        <v>3.555381662056253E-3</v>
      </c>
      <c r="R32" s="53">
        <v>3.439139501472714E-3</v>
      </c>
      <c r="S32" s="53">
        <v>3.2698673084308634E-3</v>
      </c>
      <c r="T32" s="53">
        <v>2.9015875680412392E-3</v>
      </c>
      <c r="U32" s="53">
        <v>2.694408456481473E-3</v>
      </c>
      <c r="V32" s="53">
        <v>2.3336907270967286E-3</v>
      </c>
      <c r="W32" s="53">
        <v>2.1497261173058918E-3</v>
      </c>
      <c r="X32" s="53">
        <v>1.9543726018368349E-3</v>
      </c>
      <c r="Y32" s="53">
        <v>1.7781955047732822E-3</v>
      </c>
      <c r="Z32" s="53">
        <v>1.5759291929896048E-3</v>
      </c>
      <c r="AA32" s="53">
        <v>1.1551647465728476E-3</v>
      </c>
      <c r="AB32" s="53">
        <v>1.1139598412672918E-3</v>
      </c>
      <c r="AC32" s="53">
        <v>1.0253546766419255E-3</v>
      </c>
      <c r="AD32" s="53">
        <v>8.5477460435107167E-4</v>
      </c>
      <c r="AE32" s="53">
        <v>6.6477055720226259E-4</v>
      </c>
      <c r="AF32" s="53">
        <v>3.7092763166551959E-4</v>
      </c>
      <c r="AG32" s="53">
        <v>3.3462517820992275E-4</v>
      </c>
      <c r="AH32" s="53">
        <v>3.3594502671146581E-4</v>
      </c>
      <c r="AI32" s="53">
        <v>2.0355617667878624E-4</v>
      </c>
      <c r="AJ32" s="53">
        <v>2.0455241144951483E-4</v>
      </c>
      <c r="AK32" s="53">
        <v>0</v>
      </c>
      <c r="AL32" s="53">
        <v>0</v>
      </c>
      <c r="AM32" s="53">
        <v>0</v>
      </c>
      <c r="AN32" s="53">
        <v>0</v>
      </c>
      <c r="AO32" s="53">
        <v>0</v>
      </c>
      <c r="AP32" s="53">
        <v>0</v>
      </c>
      <c r="AQ32" s="53">
        <v>0</v>
      </c>
      <c r="AR32" s="53">
        <v>0</v>
      </c>
      <c r="AS32" s="53">
        <v>0</v>
      </c>
      <c r="AT32" s="53">
        <v>0</v>
      </c>
      <c r="AU32" s="53">
        <v>0</v>
      </c>
      <c r="AV32" s="53">
        <v>0</v>
      </c>
      <c r="AW32" s="53">
        <v>0</v>
      </c>
      <c r="AX32" s="53">
        <v>0</v>
      </c>
      <c r="AY32" s="53">
        <v>0</v>
      </c>
      <c r="AZ32" s="53">
        <v>0</v>
      </c>
      <c r="BA32" s="53">
        <v>0</v>
      </c>
      <c r="BB32" s="53">
        <v>0</v>
      </c>
      <c r="BC32" s="53">
        <v>0</v>
      </c>
      <c r="BD32" s="53">
        <v>0</v>
      </c>
      <c r="BE32" s="53">
        <v>0</v>
      </c>
      <c r="BF32" s="53">
        <v>0</v>
      </c>
      <c r="BG32" s="53">
        <v>0</v>
      </c>
      <c r="BH32" s="53">
        <v>0</v>
      </c>
      <c r="BI32" s="53">
        <v>0</v>
      </c>
      <c r="BJ32" s="53">
        <v>0</v>
      </c>
      <c r="BK32" s="53">
        <v>0</v>
      </c>
      <c r="BL32" s="53">
        <v>0</v>
      </c>
    </row>
    <row r="33" spans="1:64" ht="13.5" x14ac:dyDescent="0.35">
      <c r="B33" s="54" t="s">
        <v>11</v>
      </c>
      <c r="C33" s="37"/>
      <c r="D33" s="53">
        <v>3.6902580711752779E-2</v>
      </c>
      <c r="E33" s="53">
        <v>3.899031462600832E-2</v>
      </c>
      <c r="F33" s="53">
        <v>3.9762208671122991E-2</v>
      </c>
      <c r="G33" s="53">
        <v>3.8589896157124326E-2</v>
      </c>
      <c r="H33" s="53">
        <v>3.7836871735952342E-2</v>
      </c>
      <c r="I33" s="53">
        <v>3.8210686679301449E-2</v>
      </c>
      <c r="J33" s="53">
        <v>3.9147838728848153E-2</v>
      </c>
      <c r="K33" s="53">
        <v>3.9909205017685349E-2</v>
      </c>
      <c r="L33" s="53">
        <v>4.2081237892148321E-2</v>
      </c>
      <c r="M33" s="53">
        <v>4.2801796574194133E-2</v>
      </c>
      <c r="N33" s="53">
        <v>4.4312314389766724E-2</v>
      </c>
      <c r="O33" s="53">
        <v>4.7485050264000774E-2</v>
      </c>
      <c r="P33" s="53">
        <v>5.0179417849296151E-2</v>
      </c>
      <c r="Q33" s="53">
        <v>5.229776350359968E-2</v>
      </c>
      <c r="R33" s="53">
        <v>5.3464502950315199E-2</v>
      </c>
      <c r="S33" s="53">
        <v>5.5901088418493151E-2</v>
      </c>
      <c r="T33" s="53">
        <v>5.7359024763223541E-2</v>
      </c>
      <c r="U33" s="53">
        <v>5.9794432089018107E-2</v>
      </c>
      <c r="V33" s="53">
        <v>6.1679969563153948E-2</v>
      </c>
      <c r="W33" s="53">
        <v>6.6489747300066432E-2</v>
      </c>
      <c r="X33" s="53">
        <v>6.9011413707172994E-2</v>
      </c>
      <c r="Y33" s="53">
        <v>7.465426517322743E-2</v>
      </c>
      <c r="Z33" s="53">
        <v>8.0642491959945634E-2</v>
      </c>
      <c r="AA33" s="53">
        <v>8.6639080724748088E-2</v>
      </c>
      <c r="AB33" s="53">
        <v>9.4387587997794689E-2</v>
      </c>
      <c r="AC33" s="53">
        <v>9.91887479400832E-2</v>
      </c>
      <c r="AD33" s="53">
        <v>0.10432662880796827</v>
      </c>
      <c r="AE33" s="53">
        <v>0.10917765693794822</v>
      </c>
      <c r="AF33" s="53">
        <v>0.11286821580684483</v>
      </c>
      <c r="AG33" s="53">
        <v>0.1174407146167637</v>
      </c>
      <c r="AH33" s="53">
        <v>0.12236668402184372</v>
      </c>
      <c r="AI33" s="53">
        <v>0.12603015529026096</v>
      </c>
      <c r="AJ33" s="53">
        <v>0.13187941862928193</v>
      </c>
      <c r="AK33" s="53">
        <v>0.1365057587431634</v>
      </c>
      <c r="AL33" s="53">
        <v>0.14154247468896761</v>
      </c>
      <c r="AM33" s="53">
        <v>0.14524611233370174</v>
      </c>
      <c r="AN33" s="53">
        <v>0.15131607056319724</v>
      </c>
      <c r="AO33" s="53">
        <v>0.15958691589070281</v>
      </c>
      <c r="AP33" s="53">
        <v>0.16740532618699491</v>
      </c>
      <c r="AQ33" s="53">
        <v>0.17323049428491358</v>
      </c>
      <c r="AR33" s="53">
        <v>0.1791175476758794</v>
      </c>
      <c r="AS33" s="53">
        <v>0.18594036387595828</v>
      </c>
      <c r="AT33" s="53">
        <v>0.19434016621866126</v>
      </c>
      <c r="AU33" s="53">
        <v>0.19903039001894304</v>
      </c>
      <c r="AV33" s="53">
        <v>0.20485545330313007</v>
      </c>
      <c r="AW33" s="53">
        <v>0.21209119449871594</v>
      </c>
      <c r="AX33" s="53">
        <v>0.21770779705716486</v>
      </c>
      <c r="AY33" s="53">
        <v>0.22542989371629762</v>
      </c>
      <c r="AZ33" s="53">
        <v>0.23396037696392966</v>
      </c>
      <c r="BA33" s="53">
        <v>0.24180869419630566</v>
      </c>
      <c r="BB33" s="53">
        <v>0.25067201297867187</v>
      </c>
      <c r="BC33" s="53">
        <v>0.25789604188614246</v>
      </c>
      <c r="BD33" s="53">
        <v>0.26328671019517141</v>
      </c>
      <c r="BE33" s="53">
        <v>0.26959095638074743</v>
      </c>
      <c r="BF33" s="53">
        <v>0.27814613681919265</v>
      </c>
      <c r="BG33" s="53">
        <v>0.28470312817179627</v>
      </c>
      <c r="BH33" s="53">
        <v>0.29224816986050028</v>
      </c>
      <c r="BI33" s="53">
        <v>0.29982365714018183</v>
      </c>
      <c r="BJ33" s="53">
        <v>0.30526582187972923</v>
      </c>
      <c r="BK33" s="53">
        <v>0.3091925919850359</v>
      </c>
      <c r="BL33" s="53">
        <v>0.31235570748731595</v>
      </c>
    </row>
    <row r="34" spans="1:64" ht="13.5" x14ac:dyDescent="0.35">
      <c r="B34" s="54" t="s">
        <v>12</v>
      </c>
      <c r="C34" s="37"/>
      <c r="D34" s="53">
        <v>6.5655812184905016E-2</v>
      </c>
      <c r="E34" s="53">
        <v>6.5214464251317272E-2</v>
      </c>
      <c r="F34" s="53">
        <v>6.5119332063350382E-2</v>
      </c>
      <c r="G34" s="53">
        <v>6.6259468132624788E-2</v>
      </c>
      <c r="H34" s="53">
        <v>6.6154472865276509E-2</v>
      </c>
      <c r="I34" s="53">
        <v>6.730036182069285E-2</v>
      </c>
      <c r="J34" s="53">
        <v>6.9193716481496845E-2</v>
      </c>
      <c r="K34" s="53">
        <v>7.0811518151036604E-2</v>
      </c>
      <c r="L34" s="53">
        <v>7.1580533216518943E-2</v>
      </c>
      <c r="M34" s="53">
        <v>7.2776941595629377E-2</v>
      </c>
      <c r="N34" s="53">
        <v>7.4756947477817512E-2</v>
      </c>
      <c r="O34" s="53">
        <v>7.5553259932690436E-2</v>
      </c>
      <c r="P34" s="53">
        <v>7.8098168690285699E-2</v>
      </c>
      <c r="Q34" s="53">
        <v>8.029635826893923E-2</v>
      </c>
      <c r="R34" s="53">
        <v>8.2730564924817396E-2</v>
      </c>
      <c r="S34" s="53">
        <v>8.6835568355804096E-2</v>
      </c>
      <c r="T34" s="53">
        <v>9.0250893926132822E-2</v>
      </c>
      <c r="U34" s="53">
        <v>9.6205174685223938E-2</v>
      </c>
      <c r="V34" s="53">
        <v>9.9461426220369992E-2</v>
      </c>
      <c r="W34" s="53">
        <v>0.10201275748760386</v>
      </c>
      <c r="X34" s="53">
        <v>0.11989471499247989</v>
      </c>
      <c r="Y34" s="53">
        <v>0.13227635602334584</v>
      </c>
      <c r="Z34" s="53">
        <v>0.14429592590418672</v>
      </c>
      <c r="AA34" s="53">
        <v>0.15563157293672633</v>
      </c>
      <c r="AB34" s="53">
        <v>0.16704379778725456</v>
      </c>
      <c r="AC34" s="53">
        <v>0.17742528914374503</v>
      </c>
      <c r="AD34" s="53">
        <v>0.18566115065242997</v>
      </c>
      <c r="AE34" s="53">
        <v>0.19606546930898772</v>
      </c>
      <c r="AF34" s="53">
        <v>0.20462905291976363</v>
      </c>
      <c r="AG34" s="53">
        <v>0.21078901861130628</v>
      </c>
      <c r="AH34" s="53">
        <v>0.21679982741655043</v>
      </c>
      <c r="AI34" s="53">
        <v>0.22013683494067965</v>
      </c>
      <c r="AJ34" s="53">
        <v>0.22317361252902432</v>
      </c>
      <c r="AK34" s="53">
        <v>0.22626509219676902</v>
      </c>
      <c r="AL34" s="53">
        <v>0.22926702178603334</v>
      </c>
      <c r="AM34" s="53">
        <v>0.23345814957478458</v>
      </c>
      <c r="AN34" s="53">
        <v>0.23710550465504077</v>
      </c>
      <c r="AO34" s="53">
        <v>0.24015818946651807</v>
      </c>
      <c r="AP34" s="53">
        <v>0.242862772189158</v>
      </c>
      <c r="AQ34" s="53">
        <v>0.24560973674388487</v>
      </c>
      <c r="AR34" s="53">
        <v>0.24920868981532787</v>
      </c>
      <c r="AS34" s="53">
        <v>0.2531087177520116</v>
      </c>
      <c r="AT34" s="53">
        <v>0.25584915908293115</v>
      </c>
      <c r="AU34" s="53">
        <v>0.25960558790101279</v>
      </c>
      <c r="AV34" s="53">
        <v>0.26563936851326242</v>
      </c>
      <c r="AW34" s="53">
        <v>0.27086536561009417</v>
      </c>
      <c r="AX34" s="53">
        <v>0.27575333821357156</v>
      </c>
      <c r="AY34" s="53">
        <v>0.28106617588909083</v>
      </c>
      <c r="AZ34" s="53">
        <v>0.28720088475677646</v>
      </c>
      <c r="BA34" s="53">
        <v>0.29307879125652725</v>
      </c>
      <c r="BB34" s="53">
        <v>0.29934569435499914</v>
      </c>
      <c r="BC34" s="53">
        <v>0.30711005767031596</v>
      </c>
      <c r="BD34" s="53">
        <v>0.31458699928928435</v>
      </c>
      <c r="BE34" s="53">
        <v>0.32169356190416665</v>
      </c>
      <c r="BF34" s="53">
        <v>0.32794661594297569</v>
      </c>
      <c r="BG34" s="53">
        <v>0.3338570563885353</v>
      </c>
      <c r="BH34" s="53">
        <v>0.33997828413158732</v>
      </c>
      <c r="BI34" s="53">
        <v>0.34522264354313997</v>
      </c>
      <c r="BJ34" s="53">
        <v>0.35163615525229031</v>
      </c>
      <c r="BK34" s="53">
        <v>0.35735153907298345</v>
      </c>
      <c r="BL34" s="53">
        <v>0.36223990166545489</v>
      </c>
    </row>
    <row r="35" spans="1:64" ht="14" thickBot="1" x14ac:dyDescent="0.4">
      <c r="B35" s="69" t="s">
        <v>13</v>
      </c>
      <c r="C35" s="70"/>
      <c r="D35" s="72">
        <v>7.6384027838076853E-4</v>
      </c>
      <c r="E35" s="72">
        <v>7.6298770201506123E-4</v>
      </c>
      <c r="F35" s="72">
        <v>7.5913253469383623E-4</v>
      </c>
      <c r="G35" s="72">
        <v>7.5892840858410261E-4</v>
      </c>
      <c r="H35" s="72">
        <v>7.5967357063824324E-4</v>
      </c>
      <c r="I35" s="72">
        <v>7.5856480223509648E-4</v>
      </c>
      <c r="J35" s="72">
        <v>7.5279027300156627E-4</v>
      </c>
      <c r="K35" s="72">
        <v>7.3892000541298333E-4</v>
      </c>
      <c r="L35" s="72">
        <v>7.3596663199662583E-4</v>
      </c>
      <c r="M35" s="72">
        <v>5.5423758204566466E-4</v>
      </c>
      <c r="N35" s="72">
        <v>5.5669183811295447E-4</v>
      </c>
      <c r="O35" s="72">
        <v>5.6089171652303122E-4</v>
      </c>
      <c r="P35" s="72">
        <v>5.6409085442921841E-4</v>
      </c>
      <c r="Q35" s="72">
        <v>5.6742257673689754E-4</v>
      </c>
      <c r="R35" s="72">
        <v>5.7055999852858826E-4</v>
      </c>
      <c r="S35" s="72">
        <v>5.6937010280602067E-4</v>
      </c>
      <c r="T35" s="72">
        <v>5.7254937933063916E-4</v>
      </c>
      <c r="U35" s="72">
        <v>5.7644862268437392E-4</v>
      </c>
      <c r="V35" s="72">
        <v>4.4273356541800127E-4</v>
      </c>
      <c r="W35" s="72">
        <v>4.4670615871970692E-4</v>
      </c>
      <c r="X35" s="72">
        <v>3.9180049288103371E-4</v>
      </c>
      <c r="Y35" s="72">
        <v>2.3593427668785243E-4</v>
      </c>
      <c r="Z35" s="72">
        <v>2.3714192937982853E-4</v>
      </c>
      <c r="AA35" s="72">
        <v>2.3830710135109472E-4</v>
      </c>
      <c r="AB35" s="72">
        <v>2.1031628813204743E-4</v>
      </c>
      <c r="AC35" s="72">
        <v>1.8157658527825143E-4</v>
      </c>
      <c r="AD35" s="72">
        <v>1.7171260909609292E-4</v>
      </c>
      <c r="AE35" s="72">
        <v>1.6049716576886416E-4</v>
      </c>
      <c r="AF35" s="72">
        <v>1.1998803818563772E-4</v>
      </c>
      <c r="AG35" s="72">
        <v>1.204621087861734E-4</v>
      </c>
      <c r="AH35" s="72">
        <v>0</v>
      </c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72">
        <v>0</v>
      </c>
      <c r="AP35" s="72">
        <v>0</v>
      </c>
      <c r="AQ35" s="72">
        <v>0</v>
      </c>
      <c r="AR35" s="72">
        <v>0</v>
      </c>
      <c r="AS35" s="72">
        <v>0</v>
      </c>
      <c r="AT35" s="72">
        <v>0</v>
      </c>
      <c r="AU35" s="72">
        <v>0</v>
      </c>
      <c r="AV35" s="72">
        <v>0</v>
      </c>
      <c r="AW35" s="72">
        <v>0</v>
      </c>
      <c r="AX35" s="72">
        <v>0</v>
      </c>
      <c r="AY35" s="72">
        <v>0</v>
      </c>
      <c r="AZ35" s="72">
        <v>0</v>
      </c>
      <c r="BA35" s="72">
        <v>0</v>
      </c>
      <c r="BB35" s="72">
        <v>0</v>
      </c>
      <c r="BC35" s="72">
        <v>0</v>
      </c>
      <c r="BD35" s="72">
        <v>0</v>
      </c>
      <c r="BE35" s="72">
        <v>0</v>
      </c>
      <c r="BF35" s="72">
        <v>0</v>
      </c>
      <c r="BG35" s="72">
        <v>0</v>
      </c>
      <c r="BH35" s="72">
        <v>0</v>
      </c>
      <c r="BI35" s="72">
        <v>0</v>
      </c>
      <c r="BJ35" s="72">
        <v>0</v>
      </c>
      <c r="BK35" s="72">
        <v>0</v>
      </c>
      <c r="BL35" s="72">
        <v>0</v>
      </c>
    </row>
    <row r="36" spans="1:64" ht="13.5" x14ac:dyDescent="0.35">
      <c r="B36" s="68" t="s">
        <v>57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</row>
    <row r="37" spans="1:64" ht="13.5" x14ac:dyDescent="0.35"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64" ht="13.5" x14ac:dyDescent="0.35">
      <c r="B38" s="4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64" ht="19" x14ac:dyDescent="0.3">
      <c r="A39" s="28" t="s">
        <v>7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  <c r="BJ39" s="28"/>
      <c r="BK39" s="28"/>
      <c r="BL39" s="28"/>
    </row>
    <row r="40" spans="1:64" s="4" customFormat="1" ht="19" x14ac:dyDescent="0.3">
      <c r="A40" s="4" t="s">
        <v>49</v>
      </c>
    </row>
    <row r="41" spans="1:64" ht="13.5" thickBot="1" x14ac:dyDescent="0.35"/>
    <row r="42" spans="1:64" ht="20" x14ac:dyDescent="0.4">
      <c r="B42" s="31" t="s">
        <v>79</v>
      </c>
      <c r="C42" s="30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</row>
    <row r="43" spans="1:64" ht="16.5" thickBot="1" x14ac:dyDescent="0.45">
      <c r="B43" s="32" t="s">
        <v>31</v>
      </c>
      <c r="C43" s="3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</row>
    <row r="44" spans="1:64" ht="14" thickBot="1" x14ac:dyDescent="0.4">
      <c r="B44" s="33" t="s">
        <v>54</v>
      </c>
      <c r="C44" s="33"/>
      <c r="D44" s="33">
        <v>2000</v>
      </c>
      <c r="E44" s="33">
        <v>2001</v>
      </c>
      <c r="F44" s="33">
        <v>2002</v>
      </c>
      <c r="G44" s="33">
        <v>2003</v>
      </c>
      <c r="H44" s="33">
        <v>2004</v>
      </c>
      <c r="I44" s="33">
        <v>2005</v>
      </c>
      <c r="J44" s="33">
        <v>2006</v>
      </c>
      <c r="K44" s="33">
        <v>2007</v>
      </c>
      <c r="L44" s="33">
        <v>2008</v>
      </c>
      <c r="M44" s="33">
        <v>2009</v>
      </c>
      <c r="N44" s="33">
        <v>2010</v>
      </c>
      <c r="O44" s="33">
        <v>2011</v>
      </c>
      <c r="P44" s="33">
        <v>2012</v>
      </c>
      <c r="Q44" s="33">
        <v>2013</v>
      </c>
      <c r="R44" s="33">
        <v>2014</v>
      </c>
      <c r="S44" s="33">
        <v>2015</v>
      </c>
      <c r="T44" s="33">
        <v>2016</v>
      </c>
      <c r="U44" s="33">
        <v>2017</v>
      </c>
      <c r="V44" s="33">
        <v>2018</v>
      </c>
      <c r="W44" s="33">
        <v>2019</v>
      </c>
      <c r="X44" s="33">
        <v>2020</v>
      </c>
      <c r="Y44" s="33">
        <v>2021</v>
      </c>
      <c r="Z44" s="33">
        <v>2022</v>
      </c>
      <c r="AA44" s="33">
        <v>2023</v>
      </c>
      <c r="AB44" s="33">
        <v>2024</v>
      </c>
      <c r="AC44" s="33">
        <v>2025</v>
      </c>
      <c r="AD44" s="33">
        <v>2026</v>
      </c>
      <c r="AE44" s="33">
        <v>2027</v>
      </c>
      <c r="AF44" s="33">
        <v>2028</v>
      </c>
      <c r="AG44" s="33">
        <v>2029</v>
      </c>
      <c r="AH44" s="33">
        <v>2030</v>
      </c>
      <c r="AI44" s="33">
        <v>2031</v>
      </c>
      <c r="AJ44" s="33">
        <v>2032</v>
      </c>
      <c r="AK44" s="33">
        <v>2033</v>
      </c>
      <c r="AL44" s="33">
        <v>2034</v>
      </c>
      <c r="AM44" s="33">
        <v>2035</v>
      </c>
      <c r="AN44" s="33">
        <v>2036</v>
      </c>
      <c r="AO44" s="33">
        <v>2037</v>
      </c>
      <c r="AP44" s="33">
        <v>2038</v>
      </c>
      <c r="AQ44" s="33">
        <v>2039</v>
      </c>
      <c r="AR44" s="33">
        <v>2040</v>
      </c>
      <c r="AS44" s="33">
        <v>2041</v>
      </c>
      <c r="AT44" s="33">
        <v>2042</v>
      </c>
      <c r="AU44" s="33">
        <v>2043</v>
      </c>
      <c r="AV44" s="33">
        <v>2044</v>
      </c>
      <c r="AW44" s="33">
        <v>2045</v>
      </c>
      <c r="AX44" s="33">
        <v>2046</v>
      </c>
      <c r="AY44" s="33">
        <v>2047</v>
      </c>
      <c r="AZ44" s="33">
        <v>2048</v>
      </c>
      <c r="BA44" s="33">
        <v>2049</v>
      </c>
      <c r="BB44" s="33">
        <v>2050</v>
      </c>
      <c r="BC44" s="33">
        <v>2051</v>
      </c>
      <c r="BD44" s="33">
        <v>2052</v>
      </c>
      <c r="BE44" s="33">
        <v>2053</v>
      </c>
      <c r="BF44" s="33">
        <v>2054</v>
      </c>
      <c r="BG44" s="33">
        <v>2055</v>
      </c>
      <c r="BH44" s="33">
        <v>2056</v>
      </c>
      <c r="BI44" s="33">
        <v>2057</v>
      </c>
      <c r="BJ44" s="33">
        <v>2058</v>
      </c>
      <c r="BK44" s="33">
        <v>2059</v>
      </c>
      <c r="BL44" s="33">
        <v>2060</v>
      </c>
    </row>
    <row r="45" spans="1:64" ht="13.5" x14ac:dyDescent="0.35">
      <c r="B45" s="26" t="s">
        <v>8</v>
      </c>
      <c r="C45" s="35"/>
      <c r="D45" s="53"/>
      <c r="E45" s="53">
        <v>0.26473321336728678</v>
      </c>
      <c r="F45" s="53">
        <v>0.26473321336728678</v>
      </c>
      <c r="G45" s="53">
        <v>0.26473321336728678</v>
      </c>
      <c r="H45" s="53">
        <v>0.24778638628976921</v>
      </c>
      <c r="I45" s="53">
        <v>0.23083955921225163</v>
      </c>
      <c r="J45" s="53">
        <v>0.21389273213473406</v>
      </c>
      <c r="K45" s="53">
        <v>0.19694590505721649</v>
      </c>
      <c r="L45" s="53">
        <v>0.17999907797969891</v>
      </c>
      <c r="M45" s="53">
        <v>0.18443367697602664</v>
      </c>
      <c r="N45" s="53">
        <v>0.18886827597235434</v>
      </c>
      <c r="O45" s="53">
        <v>0.19330287496868209</v>
      </c>
      <c r="P45" s="53">
        <v>0.19773747396500979</v>
      </c>
      <c r="Q45" s="53">
        <v>0.20217207296133749</v>
      </c>
      <c r="R45" s="53">
        <v>0.20217207296133749</v>
      </c>
      <c r="S45" s="53">
        <v>0.20217207296133752</v>
      </c>
      <c r="T45" s="53">
        <v>0.20217207296133752</v>
      </c>
      <c r="U45" s="53">
        <v>0.20217207296133749</v>
      </c>
      <c r="V45" s="53">
        <v>0.20217207296133749</v>
      </c>
      <c r="W45" s="53">
        <v>0.19361492226867413</v>
      </c>
      <c r="X45" s="53">
        <v>0.1850577715760108</v>
      </c>
      <c r="Y45" s="53">
        <v>0.17650062088334745</v>
      </c>
      <c r="Z45" s="53">
        <v>0.16794347019068412</v>
      </c>
      <c r="AA45" s="53">
        <v>0.15938631949802076</v>
      </c>
      <c r="AB45" s="53">
        <v>0.15682794947798157</v>
      </c>
      <c r="AC45" s="53">
        <v>0.15426957945794242</v>
      </c>
      <c r="AD45" s="53">
        <v>0.15171120943790323</v>
      </c>
      <c r="AE45" s="53">
        <v>0.14915283941786406</v>
      </c>
      <c r="AF45" s="53">
        <v>0.14659446939782489</v>
      </c>
      <c r="AG45" s="53">
        <v>0.14391647463599075</v>
      </c>
      <c r="AH45" s="53">
        <v>0.14123847987415664</v>
      </c>
      <c r="AI45" s="53">
        <v>0.1385604851123225</v>
      </c>
      <c r="AJ45" s="53">
        <v>0.13588249035048836</v>
      </c>
      <c r="AK45" s="53">
        <v>0.13320449558865424</v>
      </c>
      <c r="AL45" s="53">
        <v>0.12519158082132983</v>
      </c>
      <c r="AM45" s="53">
        <v>0.11717866605400543</v>
      </c>
      <c r="AN45" s="53">
        <v>0.109165751286681</v>
      </c>
      <c r="AO45" s="53">
        <v>0.10115283651935658</v>
      </c>
      <c r="AP45" s="53">
        <v>9.3139921752032173E-2</v>
      </c>
      <c r="AQ45" s="53">
        <v>9.1569323970221592E-2</v>
      </c>
      <c r="AR45" s="53">
        <v>8.9998726188411024E-2</v>
      </c>
      <c r="AS45" s="53">
        <v>8.8428128406600456E-2</v>
      </c>
      <c r="AT45" s="53">
        <v>8.6857530624789875E-2</v>
      </c>
      <c r="AU45" s="53">
        <v>8.5286932842979307E-2</v>
      </c>
      <c r="AV45" s="53">
        <v>8.4980599180061039E-2</v>
      </c>
      <c r="AW45" s="53">
        <v>8.4674265517142799E-2</v>
      </c>
      <c r="AX45" s="53">
        <v>8.4367931854224545E-2</v>
      </c>
      <c r="AY45" s="53">
        <v>8.4061598191306278E-2</v>
      </c>
      <c r="AZ45" s="53">
        <v>8.3755264528388024E-2</v>
      </c>
      <c r="BA45" s="53">
        <v>7.9799717007128429E-2</v>
      </c>
      <c r="BB45" s="53">
        <v>7.5844169485868834E-2</v>
      </c>
      <c r="BC45" s="53">
        <v>7.1888621964609212E-2</v>
      </c>
      <c r="BD45" s="53">
        <v>6.7933074443349617E-2</v>
      </c>
      <c r="BE45" s="53">
        <v>6.3977526922090008E-2</v>
      </c>
      <c r="BF45" s="53">
        <v>6.3769646289049006E-2</v>
      </c>
      <c r="BG45" s="53">
        <v>6.356176565600799E-2</v>
      </c>
      <c r="BH45" s="53">
        <v>6.3353885022966988E-2</v>
      </c>
      <c r="BI45" s="53">
        <v>6.3146004389926E-2</v>
      </c>
      <c r="BJ45" s="53">
        <v>6.2938123756884998E-2</v>
      </c>
      <c r="BK45" s="53">
        <v>6.2834183440364497E-2</v>
      </c>
      <c r="BL45" s="53">
        <v>6.2730243123843996E-2</v>
      </c>
    </row>
    <row r="46" spans="1:64" ht="13.5" x14ac:dyDescent="0.35">
      <c r="B46" s="54" t="s">
        <v>56</v>
      </c>
      <c r="C46" s="37"/>
      <c r="D46" s="53"/>
      <c r="E46" s="53">
        <v>0.5613039428071479</v>
      </c>
      <c r="F46" s="53">
        <v>0.5613039428071479</v>
      </c>
      <c r="G46" s="53">
        <v>0.5613039428071479</v>
      </c>
      <c r="H46" s="53">
        <v>0.5537589543227005</v>
      </c>
      <c r="I46" s="53">
        <v>0.54621396583825299</v>
      </c>
      <c r="J46" s="53">
        <v>0.53866897735380559</v>
      </c>
      <c r="K46" s="53">
        <v>0.53112398886935808</v>
      </c>
      <c r="L46" s="53">
        <v>0.52357900038491068</v>
      </c>
      <c r="M46" s="53">
        <v>0.51080033882219622</v>
      </c>
      <c r="N46" s="53">
        <v>0.49802167725948193</v>
      </c>
      <c r="O46" s="53">
        <v>0.48524301569676753</v>
      </c>
      <c r="P46" s="53">
        <v>0.47246435413405313</v>
      </c>
      <c r="Q46" s="53">
        <v>0.45968569257133879</v>
      </c>
      <c r="R46" s="53">
        <v>0.45968569257133884</v>
      </c>
      <c r="S46" s="53">
        <v>0.45968569257133884</v>
      </c>
      <c r="T46" s="53">
        <v>0.45968569257133884</v>
      </c>
      <c r="U46" s="53">
        <v>0.45968569257133884</v>
      </c>
      <c r="V46" s="53">
        <v>0.45968569257133879</v>
      </c>
      <c r="W46" s="53">
        <v>0.46697610060204581</v>
      </c>
      <c r="X46" s="53">
        <v>0.47426650863275266</v>
      </c>
      <c r="Y46" s="53">
        <v>0.48155691666345973</v>
      </c>
      <c r="Z46" s="53">
        <v>0.4888473246941667</v>
      </c>
      <c r="AA46" s="53">
        <v>0.4961377327248736</v>
      </c>
      <c r="AB46" s="53">
        <v>0.4964962808425113</v>
      </c>
      <c r="AC46" s="53">
        <v>0.49685482896014893</v>
      </c>
      <c r="AD46" s="53">
        <v>0.49721337707778657</v>
      </c>
      <c r="AE46" s="53">
        <v>0.49757192519542415</v>
      </c>
      <c r="AF46" s="53">
        <v>0.49793047331306178</v>
      </c>
      <c r="AG46" s="53">
        <v>0.50108172069617773</v>
      </c>
      <c r="AH46" s="53">
        <v>0.50423296807929374</v>
      </c>
      <c r="AI46" s="53">
        <v>0.50738421546240975</v>
      </c>
      <c r="AJ46" s="53">
        <v>0.51053546284552576</v>
      </c>
      <c r="AK46" s="53">
        <v>0.51368671022864165</v>
      </c>
      <c r="AL46" s="53">
        <v>0.51793222881433676</v>
      </c>
      <c r="AM46" s="53">
        <v>0.52217774740003176</v>
      </c>
      <c r="AN46" s="53">
        <v>0.52642326598572675</v>
      </c>
      <c r="AO46" s="53">
        <v>0.53066878457142175</v>
      </c>
      <c r="AP46" s="53">
        <v>0.53491430315711685</v>
      </c>
      <c r="AQ46" s="53">
        <v>0.53098576532240616</v>
      </c>
      <c r="AR46" s="53">
        <v>0.52705722748769557</v>
      </c>
      <c r="AS46" s="53">
        <v>0.52312868965298487</v>
      </c>
      <c r="AT46" s="53">
        <v>0.51920015181827417</v>
      </c>
      <c r="AU46" s="53">
        <v>0.51527161398356347</v>
      </c>
      <c r="AV46" s="53">
        <v>0.51704047959258681</v>
      </c>
      <c r="AW46" s="53">
        <v>0.51880934520161015</v>
      </c>
      <c r="AX46" s="53">
        <v>0.52057821081063349</v>
      </c>
      <c r="AY46" s="53">
        <v>0.52234707641965694</v>
      </c>
      <c r="AZ46" s="53">
        <v>0.52411594202868017</v>
      </c>
      <c r="BA46" s="53">
        <v>0.52432926736787056</v>
      </c>
      <c r="BB46" s="53">
        <v>0.52454259270706094</v>
      </c>
      <c r="BC46" s="53">
        <v>0.5247559180462511</v>
      </c>
      <c r="BD46" s="53">
        <v>0.52496924338544149</v>
      </c>
      <c r="BE46" s="53">
        <v>0.52518256872463176</v>
      </c>
      <c r="BF46" s="53">
        <v>0.53217591994168867</v>
      </c>
      <c r="BG46" s="53">
        <v>0.53916927115874558</v>
      </c>
      <c r="BH46" s="53">
        <v>0.5461626223758026</v>
      </c>
      <c r="BI46" s="53">
        <v>0.55315597359285951</v>
      </c>
      <c r="BJ46" s="53">
        <v>0.56014932480991642</v>
      </c>
      <c r="BK46" s="53">
        <v>0.56364600041844493</v>
      </c>
      <c r="BL46" s="53">
        <v>0.56714267602697344</v>
      </c>
    </row>
    <row r="47" spans="1:64" ht="13.5" x14ac:dyDescent="0.35">
      <c r="B47" s="54" t="s">
        <v>9</v>
      </c>
      <c r="C47" s="37"/>
      <c r="D47" s="53"/>
      <c r="E47" s="53">
        <v>4.1819778213722063E-2</v>
      </c>
      <c r="F47" s="53">
        <v>4.1819778213722063E-2</v>
      </c>
      <c r="G47" s="53">
        <v>4.1819778213722063E-2</v>
      </c>
      <c r="H47" s="53">
        <v>4.9905571580361331E-2</v>
      </c>
      <c r="I47" s="53">
        <v>5.7991364947000593E-2</v>
      </c>
      <c r="J47" s="53">
        <v>6.6077158313639861E-2</v>
      </c>
      <c r="K47" s="53">
        <v>7.4162951680279116E-2</v>
      </c>
      <c r="L47" s="53">
        <v>8.2248745046918384E-2</v>
      </c>
      <c r="M47" s="53">
        <v>8.6829154797385802E-2</v>
      </c>
      <c r="N47" s="53">
        <v>9.1409564547853206E-2</v>
      </c>
      <c r="O47" s="53">
        <v>9.598997429832061E-2</v>
      </c>
      <c r="P47" s="53">
        <v>0.10057038404878804</v>
      </c>
      <c r="Q47" s="53">
        <v>0.10515079379925545</v>
      </c>
      <c r="R47" s="53">
        <v>0.10515079379925545</v>
      </c>
      <c r="S47" s="53">
        <v>0.10515079379925545</v>
      </c>
      <c r="T47" s="53">
        <v>0.10515079379925545</v>
      </c>
      <c r="U47" s="53">
        <v>0.10515079379925545</v>
      </c>
      <c r="V47" s="53">
        <v>0.10515079379925545</v>
      </c>
      <c r="W47" s="53">
        <v>0.10583461178524489</v>
      </c>
      <c r="X47" s="53">
        <v>0.10651842977123435</v>
      </c>
      <c r="Y47" s="53">
        <v>0.1072022477572238</v>
      </c>
      <c r="Z47" s="53">
        <v>0.10788606574321324</v>
      </c>
      <c r="AA47" s="53">
        <v>0.1085698837292027</v>
      </c>
      <c r="AB47" s="53">
        <v>0.1045534517962758</v>
      </c>
      <c r="AC47" s="53">
        <v>0.10053701986334888</v>
      </c>
      <c r="AD47" s="53">
        <v>9.652058793042198E-2</v>
      </c>
      <c r="AE47" s="53">
        <v>9.2504155997495063E-2</v>
      </c>
      <c r="AF47" s="53">
        <v>8.848772406456816E-2</v>
      </c>
      <c r="AG47" s="53">
        <v>8.3798594755917694E-2</v>
      </c>
      <c r="AH47" s="53">
        <v>7.9109465447267241E-2</v>
      </c>
      <c r="AI47" s="53">
        <v>7.4420336138616788E-2</v>
      </c>
      <c r="AJ47" s="53">
        <v>6.9731206829966322E-2</v>
      </c>
      <c r="AK47" s="53">
        <v>6.5042077521315855E-2</v>
      </c>
      <c r="AL47" s="53">
        <v>6.2964601940302609E-2</v>
      </c>
      <c r="AM47" s="53">
        <v>6.0887126359289369E-2</v>
      </c>
      <c r="AN47" s="53">
        <v>5.8809650778276115E-2</v>
      </c>
      <c r="AO47" s="53">
        <v>5.6732175197262882E-2</v>
      </c>
      <c r="AP47" s="53">
        <v>5.4654699616249629E-2</v>
      </c>
      <c r="AQ47" s="53">
        <v>5.4248368004357082E-2</v>
      </c>
      <c r="AR47" s="53">
        <v>5.3842036392464543E-2</v>
      </c>
      <c r="AS47" s="53">
        <v>5.343570478057201E-2</v>
      </c>
      <c r="AT47" s="53">
        <v>5.3029373168679471E-2</v>
      </c>
      <c r="AU47" s="53">
        <v>5.2623041556786931E-2</v>
      </c>
      <c r="AV47" s="53">
        <v>4.9880057105246789E-2</v>
      </c>
      <c r="AW47" s="53">
        <v>4.7137072653706653E-2</v>
      </c>
      <c r="AX47" s="53">
        <v>4.4394088202166518E-2</v>
      </c>
      <c r="AY47" s="53">
        <v>4.1651103750626375E-2</v>
      </c>
      <c r="AZ47" s="53">
        <v>3.8908119299086233E-2</v>
      </c>
      <c r="BA47" s="53">
        <v>3.865384065058626E-2</v>
      </c>
      <c r="BB47" s="53">
        <v>3.8399562002086288E-2</v>
      </c>
      <c r="BC47" s="53">
        <v>3.8145283353586315E-2</v>
      </c>
      <c r="BD47" s="53">
        <v>3.7891004705086349E-2</v>
      </c>
      <c r="BE47" s="53">
        <v>3.7636726056586377E-2</v>
      </c>
      <c r="BF47" s="53">
        <v>3.5003035872452591E-2</v>
      </c>
      <c r="BG47" s="53">
        <v>3.2369345688318805E-2</v>
      </c>
      <c r="BH47" s="53">
        <v>2.973565550418502E-2</v>
      </c>
      <c r="BI47" s="53">
        <v>2.7101965320051241E-2</v>
      </c>
      <c r="BJ47" s="53">
        <v>2.4468275135917456E-2</v>
      </c>
      <c r="BK47" s="53">
        <v>2.3151430043850563E-2</v>
      </c>
      <c r="BL47" s="53">
        <v>2.183458495178367E-2</v>
      </c>
    </row>
    <row r="48" spans="1:64" ht="13.5" x14ac:dyDescent="0.35">
      <c r="B48" s="54" t="s">
        <v>10</v>
      </c>
      <c r="C48" s="37"/>
      <c r="D48" s="53"/>
      <c r="E48" s="53">
        <v>0</v>
      </c>
      <c r="F48" s="53">
        <v>0</v>
      </c>
      <c r="G48" s="53">
        <v>0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0</v>
      </c>
      <c r="R48" s="53">
        <v>0</v>
      </c>
      <c r="S48" s="53">
        <v>0</v>
      </c>
      <c r="T48" s="53">
        <v>0</v>
      </c>
      <c r="U48" s="53">
        <v>0</v>
      </c>
      <c r="V48" s="53">
        <v>0</v>
      </c>
      <c r="W48" s="53">
        <v>0</v>
      </c>
      <c r="X48" s="53">
        <v>0</v>
      </c>
      <c r="Y48" s="53">
        <v>0</v>
      </c>
      <c r="Z48" s="53">
        <v>0</v>
      </c>
      <c r="AA48" s="53">
        <v>0</v>
      </c>
      <c r="AB48" s="53">
        <v>0</v>
      </c>
      <c r="AC48" s="53">
        <v>0</v>
      </c>
      <c r="AD48" s="53">
        <v>0</v>
      </c>
      <c r="AE48" s="53">
        <v>0</v>
      </c>
      <c r="AF48" s="53">
        <v>0</v>
      </c>
      <c r="AG48" s="53">
        <v>0</v>
      </c>
      <c r="AH48" s="53">
        <v>0</v>
      </c>
      <c r="AI48" s="53">
        <v>0</v>
      </c>
      <c r="AJ48" s="53">
        <v>0</v>
      </c>
      <c r="AK48" s="53">
        <v>0</v>
      </c>
      <c r="AL48" s="53">
        <v>0</v>
      </c>
      <c r="AM48" s="53">
        <v>0</v>
      </c>
      <c r="AN48" s="53">
        <v>0</v>
      </c>
      <c r="AO48" s="53">
        <v>0</v>
      </c>
      <c r="AP48" s="53">
        <v>0</v>
      </c>
      <c r="AQ48" s="53">
        <v>0</v>
      </c>
      <c r="AR48" s="53">
        <v>0</v>
      </c>
      <c r="AS48" s="53">
        <v>0</v>
      </c>
      <c r="AT48" s="53">
        <v>0</v>
      </c>
      <c r="AU48" s="53">
        <v>0</v>
      </c>
      <c r="AV48" s="53">
        <v>0</v>
      </c>
      <c r="AW48" s="53">
        <v>0</v>
      </c>
      <c r="AX48" s="53">
        <v>0</v>
      </c>
      <c r="AY48" s="53">
        <v>0</v>
      </c>
      <c r="AZ48" s="53">
        <v>0</v>
      </c>
      <c r="BA48" s="53">
        <v>0</v>
      </c>
      <c r="BB48" s="53">
        <v>0</v>
      </c>
      <c r="BC48" s="53">
        <v>0</v>
      </c>
      <c r="BD48" s="53">
        <v>0</v>
      </c>
      <c r="BE48" s="53">
        <v>0</v>
      </c>
      <c r="BF48" s="53">
        <v>0</v>
      </c>
      <c r="BG48" s="53">
        <v>0</v>
      </c>
      <c r="BH48" s="53">
        <v>0</v>
      </c>
      <c r="BI48" s="53">
        <v>0</v>
      </c>
      <c r="BJ48" s="53">
        <v>0</v>
      </c>
      <c r="BK48" s="53">
        <v>0</v>
      </c>
      <c r="BL48" s="53">
        <v>0</v>
      </c>
    </row>
    <row r="49" spans="2:64" ht="13.5" x14ac:dyDescent="0.35">
      <c r="B49" s="54" t="s">
        <v>11</v>
      </c>
      <c r="C49" s="37"/>
      <c r="D49" s="53"/>
      <c r="E49" s="53">
        <v>2.0925618683763761E-2</v>
      </c>
      <c r="F49" s="53">
        <v>2.0925618683763761E-2</v>
      </c>
      <c r="G49" s="53">
        <v>2.0925618683763761E-2</v>
      </c>
      <c r="H49" s="53">
        <v>3.1061439395127521E-2</v>
      </c>
      <c r="I49" s="53">
        <v>4.1197260106491281E-2</v>
      </c>
      <c r="J49" s="53">
        <v>5.1333080817855044E-2</v>
      </c>
      <c r="K49" s="53">
        <v>6.14689015292188E-2</v>
      </c>
      <c r="L49" s="53">
        <v>7.1604722240582563E-2</v>
      </c>
      <c r="M49" s="53">
        <v>7.138563742536598E-2</v>
      </c>
      <c r="N49" s="53">
        <v>7.1166552610149397E-2</v>
      </c>
      <c r="O49" s="53">
        <v>7.0947467794932814E-2</v>
      </c>
      <c r="P49" s="53">
        <v>7.0728382979716231E-2</v>
      </c>
      <c r="Q49" s="53">
        <v>7.0509298164499634E-2</v>
      </c>
      <c r="R49" s="53">
        <v>7.0509298164499634E-2</v>
      </c>
      <c r="S49" s="53">
        <v>7.0509298164499634E-2</v>
      </c>
      <c r="T49" s="53">
        <v>7.0509298164499634E-2</v>
      </c>
      <c r="U49" s="53">
        <v>7.0509298164499634E-2</v>
      </c>
      <c r="V49" s="53">
        <v>7.0509298164499634E-2</v>
      </c>
      <c r="W49" s="53">
        <v>7.5587254851509661E-2</v>
      </c>
      <c r="X49" s="53">
        <v>8.0665211538519702E-2</v>
      </c>
      <c r="Y49" s="53">
        <v>8.5743168225529742E-2</v>
      </c>
      <c r="Z49" s="53">
        <v>9.0821124912539769E-2</v>
      </c>
      <c r="AA49" s="53">
        <v>9.5899081599549796E-2</v>
      </c>
      <c r="AB49" s="53">
        <v>9.7975480605661802E-2</v>
      </c>
      <c r="AC49" s="53">
        <v>0.10005187961177381</v>
      </c>
      <c r="AD49" s="53">
        <v>0.10212827861788581</v>
      </c>
      <c r="AE49" s="53">
        <v>0.10420467762399781</v>
      </c>
      <c r="AF49" s="53">
        <v>0.10628107663010981</v>
      </c>
      <c r="AG49" s="53">
        <v>0.10721327541348598</v>
      </c>
      <c r="AH49" s="53">
        <v>0.10814547419686214</v>
      </c>
      <c r="AI49" s="53">
        <v>0.10907767298023832</v>
      </c>
      <c r="AJ49" s="53">
        <v>0.11000987176361449</v>
      </c>
      <c r="AK49" s="53">
        <v>0.11094207054699065</v>
      </c>
      <c r="AL49" s="53">
        <v>0.11239010392723071</v>
      </c>
      <c r="AM49" s="53">
        <v>0.11383813730747079</v>
      </c>
      <c r="AN49" s="53">
        <v>0.11528617068771085</v>
      </c>
      <c r="AO49" s="53">
        <v>0.11673420406795092</v>
      </c>
      <c r="AP49" s="53">
        <v>0.11818223744819099</v>
      </c>
      <c r="AQ49" s="53">
        <v>0.12305513975717434</v>
      </c>
      <c r="AR49" s="53">
        <v>0.12792804206615768</v>
      </c>
      <c r="AS49" s="53">
        <v>0.13280094437514103</v>
      </c>
      <c r="AT49" s="53">
        <v>0.13767384668412441</v>
      </c>
      <c r="AU49" s="53">
        <v>0.14254674899310774</v>
      </c>
      <c r="AV49" s="53">
        <v>0.14262756043285102</v>
      </c>
      <c r="AW49" s="53">
        <v>0.14270837187259433</v>
      </c>
      <c r="AX49" s="53">
        <v>0.14278918331233764</v>
      </c>
      <c r="AY49" s="53">
        <v>0.14286999475208095</v>
      </c>
      <c r="AZ49" s="53">
        <v>0.14295080619182421</v>
      </c>
      <c r="BA49" s="53">
        <v>0.14649187725555729</v>
      </c>
      <c r="BB49" s="53">
        <v>0.15003294831929037</v>
      </c>
      <c r="BC49" s="53">
        <v>0.15357401938302342</v>
      </c>
      <c r="BD49" s="53">
        <v>0.15711509044675648</v>
      </c>
      <c r="BE49" s="53">
        <v>0.16065616151048953</v>
      </c>
      <c r="BF49" s="53">
        <v>0.15804082763141547</v>
      </c>
      <c r="BG49" s="53">
        <v>0.15542549375234138</v>
      </c>
      <c r="BH49" s="53">
        <v>0.15281015987326732</v>
      </c>
      <c r="BI49" s="53">
        <v>0.15019482599419323</v>
      </c>
      <c r="BJ49" s="53">
        <v>0.14757949211511917</v>
      </c>
      <c r="BK49" s="53">
        <v>0.14627182517558213</v>
      </c>
      <c r="BL49" s="53">
        <v>0.14496415823604511</v>
      </c>
    </row>
    <row r="50" spans="2:64" ht="13.5" x14ac:dyDescent="0.35">
      <c r="B50" s="54" t="s">
        <v>12</v>
      </c>
      <c r="C50" s="37"/>
      <c r="D50" s="53"/>
      <c r="E50" s="53">
        <v>0.1119972512427827</v>
      </c>
      <c r="F50" s="53">
        <v>0.1119972512427827</v>
      </c>
      <c r="G50" s="53">
        <v>0.1119972512427827</v>
      </c>
      <c r="H50" s="53">
        <v>0.11859765054091045</v>
      </c>
      <c r="I50" s="53">
        <v>0.12519804983903821</v>
      </c>
      <c r="J50" s="53">
        <v>0.13179844913716596</v>
      </c>
      <c r="K50" s="53">
        <v>0.13839884843529371</v>
      </c>
      <c r="L50" s="53">
        <v>0.14499924773342143</v>
      </c>
      <c r="M50" s="53">
        <v>0.14864959438281022</v>
      </c>
      <c r="N50" s="53">
        <v>0.15229994103219899</v>
      </c>
      <c r="O50" s="53">
        <v>0.15595028768158775</v>
      </c>
      <c r="P50" s="53">
        <v>0.15960063433097654</v>
      </c>
      <c r="Q50" s="53">
        <v>0.16325098098036531</v>
      </c>
      <c r="R50" s="53">
        <v>0.16325098098036531</v>
      </c>
      <c r="S50" s="53">
        <v>0.16325098098036531</v>
      </c>
      <c r="T50" s="53">
        <v>0.16325098098036531</v>
      </c>
      <c r="U50" s="53">
        <v>0.16325098098036531</v>
      </c>
      <c r="V50" s="53">
        <v>0.16325098098036531</v>
      </c>
      <c r="W50" s="53">
        <v>0.15866240504558485</v>
      </c>
      <c r="X50" s="53">
        <v>0.15407382911080436</v>
      </c>
      <c r="Y50" s="53">
        <v>0.1494852531760239</v>
      </c>
      <c r="Z50" s="53">
        <v>0.14489667724124344</v>
      </c>
      <c r="AA50" s="53">
        <v>0.14030810130646298</v>
      </c>
      <c r="AB50" s="53">
        <v>0.14438595577204458</v>
      </c>
      <c r="AC50" s="53">
        <v>0.14846381023762617</v>
      </c>
      <c r="AD50" s="53">
        <v>0.15254166470320774</v>
      </c>
      <c r="AE50" s="53">
        <v>0.15661951916878933</v>
      </c>
      <c r="AF50" s="53">
        <v>0.16069737363437092</v>
      </c>
      <c r="AG50" s="53">
        <v>0.16397350420796641</v>
      </c>
      <c r="AH50" s="53">
        <v>0.16724963478156193</v>
      </c>
      <c r="AI50" s="53">
        <v>0.17052576535515748</v>
      </c>
      <c r="AJ50" s="53">
        <v>0.17380189592875295</v>
      </c>
      <c r="AK50" s="53">
        <v>0.1770780265023485</v>
      </c>
      <c r="AL50" s="53">
        <v>0.18148903200534569</v>
      </c>
      <c r="AM50" s="53">
        <v>0.18590003750834289</v>
      </c>
      <c r="AN50" s="53">
        <v>0.19031104301134005</v>
      </c>
      <c r="AO50" s="53">
        <v>0.19472204851433728</v>
      </c>
      <c r="AP50" s="53">
        <v>0.19913305401733444</v>
      </c>
      <c r="AQ50" s="53">
        <v>0.20047692289981989</v>
      </c>
      <c r="AR50" s="53">
        <v>0.20182079178230533</v>
      </c>
      <c r="AS50" s="53">
        <v>0.20316466066479072</v>
      </c>
      <c r="AT50" s="53">
        <v>0.20450852954727616</v>
      </c>
      <c r="AU50" s="53">
        <v>0.20585239842976158</v>
      </c>
      <c r="AV50" s="53">
        <v>0.20592076775253207</v>
      </c>
      <c r="AW50" s="53">
        <v>0.20598913707530259</v>
      </c>
      <c r="AX50" s="53">
        <v>0.20605750639807308</v>
      </c>
      <c r="AY50" s="53">
        <v>0.20612587572084357</v>
      </c>
      <c r="AZ50" s="53">
        <v>0.20619424504361406</v>
      </c>
      <c r="BA50" s="53">
        <v>0.20701749390289248</v>
      </c>
      <c r="BB50" s="53">
        <v>0.2078407427621709</v>
      </c>
      <c r="BC50" s="53">
        <v>0.2086639916214493</v>
      </c>
      <c r="BD50" s="53">
        <v>0.20948724048072773</v>
      </c>
      <c r="BE50" s="53">
        <v>0.21031048934000615</v>
      </c>
      <c r="BF50" s="53">
        <v>0.20922653178046829</v>
      </c>
      <c r="BG50" s="53">
        <v>0.20814257422093047</v>
      </c>
      <c r="BH50" s="53">
        <v>0.20705861666139264</v>
      </c>
      <c r="BI50" s="53">
        <v>0.20597465910185481</v>
      </c>
      <c r="BJ50" s="53">
        <v>0.20489070154231698</v>
      </c>
      <c r="BK50" s="53">
        <v>0.20434872276254806</v>
      </c>
      <c r="BL50" s="53">
        <v>0.20380674398277912</v>
      </c>
    </row>
    <row r="51" spans="2:64" ht="14" thickBot="1" x14ac:dyDescent="0.4">
      <c r="B51" s="69" t="s">
        <v>13</v>
      </c>
      <c r="C51" s="70"/>
      <c r="D51" s="72"/>
      <c r="E51" s="72">
        <f>1-SUM(E45:E50)</f>
        <v>-7.7980431470314748E-4</v>
      </c>
      <c r="F51" s="72">
        <f t="shared" ref="F51:BB51" si="9">1-SUM(F45:F50)</f>
        <v>-7.7980431470314748E-4</v>
      </c>
      <c r="G51" s="72">
        <f t="shared" si="9"/>
        <v>-7.7980431470314748E-4</v>
      </c>
      <c r="H51" s="72">
        <f t="shared" si="9"/>
        <v>-1.1100021288690254E-3</v>
      </c>
      <c r="I51" s="72">
        <f t="shared" si="9"/>
        <v>-1.4401999430346812E-3</v>
      </c>
      <c r="J51" s="72">
        <f t="shared" si="9"/>
        <v>-1.7703977572003371E-3</v>
      </c>
      <c r="K51" s="72">
        <f t="shared" si="9"/>
        <v>-2.100595571366215E-3</v>
      </c>
      <c r="L51" s="72">
        <f t="shared" si="9"/>
        <v>-2.4307933855318709E-3</v>
      </c>
      <c r="M51" s="72">
        <f t="shared" si="9"/>
        <v>-2.0984024037848936E-3</v>
      </c>
      <c r="N51" s="72">
        <f t="shared" si="9"/>
        <v>-1.7660114220376943E-3</v>
      </c>
      <c r="O51" s="72">
        <f t="shared" si="9"/>
        <v>-1.4336204402907171E-3</v>
      </c>
      <c r="P51" s="72">
        <f t="shared" si="9"/>
        <v>-1.1012294585437399E-3</v>
      </c>
      <c r="Q51" s="72">
        <f t="shared" si="9"/>
        <v>-7.688384767965406E-4</v>
      </c>
      <c r="R51" s="72">
        <f t="shared" si="9"/>
        <v>-7.688384767965406E-4</v>
      </c>
      <c r="S51" s="72">
        <f t="shared" si="9"/>
        <v>-7.6883847679676265E-4</v>
      </c>
      <c r="T51" s="72">
        <f t="shared" si="9"/>
        <v>-7.6883847679676265E-4</v>
      </c>
      <c r="U51" s="72">
        <f t="shared" si="9"/>
        <v>-7.688384767965406E-4</v>
      </c>
      <c r="V51" s="72">
        <f t="shared" si="9"/>
        <v>-7.688384767965406E-4</v>
      </c>
      <c r="W51" s="72">
        <f t="shared" si="9"/>
        <v>-6.7529455305925801E-4</v>
      </c>
      <c r="X51" s="72">
        <f t="shared" si="9"/>
        <v>-5.8175062932175337E-4</v>
      </c>
      <c r="Y51" s="72">
        <f t="shared" si="9"/>
        <v>-4.8820670558447077E-4</v>
      </c>
      <c r="Z51" s="72">
        <f t="shared" si="9"/>
        <v>-3.9466278184718817E-4</v>
      </c>
      <c r="AA51" s="72">
        <f t="shared" si="9"/>
        <v>-3.0111885810990557E-4</v>
      </c>
      <c r="AB51" s="72">
        <f t="shared" si="9"/>
        <v>-2.3911849447522115E-4</v>
      </c>
      <c r="AC51" s="72">
        <f t="shared" si="9"/>
        <v>-1.7711813084009265E-4</v>
      </c>
      <c r="AD51" s="72">
        <f t="shared" si="9"/>
        <v>-1.1511776720540823E-4</v>
      </c>
      <c r="AE51" s="72">
        <f t="shared" si="9"/>
        <v>-5.311740357027972E-5</v>
      </c>
      <c r="AF51" s="72">
        <f t="shared" si="9"/>
        <v>8.8829600644046991E-6</v>
      </c>
      <c r="AG51" s="72">
        <f t="shared" si="9"/>
        <v>1.6430290461388886E-5</v>
      </c>
      <c r="AH51" s="72">
        <f t="shared" si="9"/>
        <v>2.397762085826205E-5</v>
      </c>
      <c r="AI51" s="72">
        <f t="shared" si="9"/>
        <v>3.1524951255135214E-5</v>
      </c>
      <c r="AJ51" s="72">
        <f t="shared" si="9"/>
        <v>3.9072281652008378E-5</v>
      </c>
      <c r="AK51" s="72">
        <f t="shared" si="9"/>
        <v>4.6619612049103587E-5</v>
      </c>
      <c r="AL51" s="72">
        <f t="shared" si="9"/>
        <v>3.2452491454337817E-5</v>
      </c>
      <c r="AM51" s="72">
        <f t="shared" si="9"/>
        <v>1.828537085968307E-5</v>
      </c>
      <c r="AN51" s="72">
        <f t="shared" si="9"/>
        <v>4.1182502651393449E-6</v>
      </c>
      <c r="AO51" s="72">
        <f t="shared" si="9"/>
        <v>-1.004887032940438E-5</v>
      </c>
      <c r="AP51" s="72">
        <f t="shared" si="9"/>
        <v>-2.4215990924059128E-5</v>
      </c>
      <c r="AQ51" s="72">
        <f t="shared" si="9"/>
        <v>-3.3551995397895773E-4</v>
      </c>
      <c r="AR51" s="72">
        <f t="shared" si="9"/>
        <v>-6.4682391703407838E-4</v>
      </c>
      <c r="AS51" s="72">
        <f t="shared" si="9"/>
        <v>-9.5812788008897698E-4</v>
      </c>
      <c r="AT51" s="72">
        <f t="shared" si="9"/>
        <v>-1.2694318431440976E-3</v>
      </c>
      <c r="AU51" s="72">
        <f t="shared" si="9"/>
        <v>-1.5807358061989962E-3</v>
      </c>
      <c r="AV51" s="72">
        <f t="shared" si="9"/>
        <v>-4.4946406327772692E-4</v>
      </c>
      <c r="AW51" s="72">
        <f t="shared" si="9"/>
        <v>6.8180767964354239E-4</v>
      </c>
      <c r="AX51" s="72">
        <f t="shared" si="9"/>
        <v>1.8130794225647007E-3</v>
      </c>
      <c r="AY51" s="72">
        <f t="shared" si="9"/>
        <v>2.944351165485859E-3</v>
      </c>
      <c r="AZ51" s="72">
        <f t="shared" si="9"/>
        <v>4.0756229084073503E-3</v>
      </c>
      <c r="BA51" s="72">
        <f t="shared" si="9"/>
        <v>3.7078038159649163E-3</v>
      </c>
      <c r="BB51" s="72">
        <f t="shared" si="9"/>
        <v>3.3399847235227043E-3</v>
      </c>
      <c r="BC51" s="72">
        <f t="shared" ref="BC51:BL51" si="10">1-SUM(BC45:BC50)</f>
        <v>2.9721656310806033E-3</v>
      </c>
      <c r="BD51" s="72">
        <f t="shared" si="10"/>
        <v>2.6043465386382803E-3</v>
      </c>
      <c r="BE51" s="72">
        <f t="shared" si="10"/>
        <v>2.2365274461960682E-3</v>
      </c>
      <c r="BF51" s="72">
        <f t="shared" si="10"/>
        <v>1.7840384849259205E-3</v>
      </c>
      <c r="BG51" s="72">
        <f t="shared" si="10"/>
        <v>1.3315495236556618E-3</v>
      </c>
      <c r="BH51" s="72">
        <f t="shared" si="10"/>
        <v>8.7906056238540309E-4</v>
      </c>
      <c r="BI51" s="72">
        <f t="shared" si="10"/>
        <v>4.2657160111514436E-4</v>
      </c>
      <c r="BJ51" s="72">
        <f t="shared" si="10"/>
        <v>-2.5917360154892322E-5</v>
      </c>
      <c r="BK51" s="72">
        <f t="shared" si="10"/>
        <v>-2.5216184079024373E-4</v>
      </c>
      <c r="BL51" s="72">
        <f t="shared" si="10"/>
        <v>-4.7840632142537309E-4</v>
      </c>
    </row>
    <row r="52" spans="2:64" ht="13.5" x14ac:dyDescent="0.35">
      <c r="B52" s="68" t="s">
        <v>57</v>
      </c>
    </row>
    <row r="53" spans="2:64" x14ac:dyDescent="0.3"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</row>
    <row r="54" spans="2:64" ht="13.5" x14ac:dyDescent="0.35">
      <c r="B54" s="44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</row>
    <row r="55" spans="2:64" ht="13.5" thickBot="1" x14ac:dyDescent="0.35"/>
    <row r="56" spans="2:64" ht="20" x14ac:dyDescent="0.4">
      <c r="B56" s="31" t="s">
        <v>80</v>
      </c>
      <c r="C56" s="30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</row>
    <row r="57" spans="2:64" ht="16.5" thickBot="1" x14ac:dyDescent="0.45">
      <c r="B57" s="32" t="s">
        <v>30</v>
      </c>
      <c r="C57" s="3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 spans="2:64" ht="14" thickBot="1" x14ac:dyDescent="0.4">
      <c r="B58" s="33"/>
      <c r="C58" s="33"/>
      <c r="D58" s="33">
        <v>2000</v>
      </c>
      <c r="E58" s="33">
        <v>2001</v>
      </c>
      <c r="F58" s="33">
        <v>2002</v>
      </c>
      <c r="G58" s="33">
        <v>2003</v>
      </c>
      <c r="H58" s="33">
        <v>2004</v>
      </c>
      <c r="I58" s="33">
        <v>2005</v>
      </c>
      <c r="J58" s="33">
        <v>2006</v>
      </c>
      <c r="K58" s="33">
        <v>2007</v>
      </c>
      <c r="L58" s="33">
        <v>2008</v>
      </c>
      <c r="M58" s="33">
        <v>2009</v>
      </c>
      <c r="N58" s="33">
        <v>2010</v>
      </c>
      <c r="O58" s="33">
        <v>2011</v>
      </c>
      <c r="P58" s="33">
        <v>2012</v>
      </c>
      <c r="Q58" s="33">
        <v>2013</v>
      </c>
      <c r="R58" s="33">
        <v>2014</v>
      </c>
      <c r="S58" s="33">
        <v>2015</v>
      </c>
      <c r="T58" s="33">
        <v>2016</v>
      </c>
      <c r="U58" s="33">
        <v>2017</v>
      </c>
      <c r="V58" s="33">
        <v>2018</v>
      </c>
      <c r="W58" s="33">
        <v>2019</v>
      </c>
      <c r="X58" s="33">
        <v>2020</v>
      </c>
      <c r="Y58" s="33">
        <v>2021</v>
      </c>
      <c r="Z58" s="33">
        <v>2022</v>
      </c>
      <c r="AA58" s="33">
        <v>2023</v>
      </c>
      <c r="AB58" s="33">
        <v>2024</v>
      </c>
      <c r="AC58" s="33">
        <v>2025</v>
      </c>
      <c r="AD58" s="33">
        <v>2026</v>
      </c>
      <c r="AE58" s="33">
        <v>2027</v>
      </c>
      <c r="AF58" s="33">
        <v>2028</v>
      </c>
      <c r="AG58" s="33">
        <v>2029</v>
      </c>
      <c r="AH58" s="33">
        <v>2030</v>
      </c>
      <c r="AI58" s="33">
        <v>2031</v>
      </c>
      <c r="AJ58" s="33">
        <v>2032</v>
      </c>
      <c r="AK58" s="33">
        <v>2033</v>
      </c>
      <c r="AL58" s="33">
        <v>2034</v>
      </c>
      <c r="AM58" s="33">
        <v>2035</v>
      </c>
      <c r="AN58" s="33">
        <v>2036</v>
      </c>
      <c r="AO58" s="33">
        <v>2037</v>
      </c>
      <c r="AP58" s="33">
        <v>2038</v>
      </c>
      <c r="AQ58" s="33">
        <v>2039</v>
      </c>
      <c r="AR58" s="33">
        <v>2040</v>
      </c>
      <c r="AS58" s="33">
        <v>2041</v>
      </c>
      <c r="AT58" s="33">
        <v>2042</v>
      </c>
      <c r="AU58" s="33">
        <v>2043</v>
      </c>
      <c r="AV58" s="33">
        <v>2044</v>
      </c>
      <c r="AW58" s="33">
        <v>2045</v>
      </c>
      <c r="AX58" s="33">
        <v>2046</v>
      </c>
      <c r="AY58" s="33">
        <v>2047</v>
      </c>
      <c r="AZ58" s="33">
        <v>2048</v>
      </c>
      <c r="BA58" s="33">
        <v>2049</v>
      </c>
      <c r="BB58" s="33">
        <v>2050</v>
      </c>
      <c r="BC58" s="33">
        <v>2051</v>
      </c>
      <c r="BD58" s="33">
        <v>2052</v>
      </c>
      <c r="BE58" s="33">
        <v>2053</v>
      </c>
      <c r="BF58" s="33">
        <v>2054</v>
      </c>
      <c r="BG58" s="33">
        <v>2055</v>
      </c>
      <c r="BH58" s="33">
        <v>2056</v>
      </c>
      <c r="BI58" s="33">
        <v>2057</v>
      </c>
      <c r="BJ58" s="33">
        <v>2058</v>
      </c>
      <c r="BK58" s="33">
        <v>2059</v>
      </c>
      <c r="BL58" s="33">
        <v>2060</v>
      </c>
    </row>
    <row r="59" spans="2:64" ht="13.5" x14ac:dyDescent="0.35">
      <c r="B59" s="26" t="s">
        <v>8</v>
      </c>
      <c r="C59" s="35"/>
      <c r="D59" s="53">
        <f t="shared" ref="D59:V59" si="11">D29</f>
        <v>0.61360315340170246</v>
      </c>
      <c r="E59" s="53">
        <f t="shared" si="11"/>
        <v>0.60813811955607366</v>
      </c>
      <c r="F59" s="53">
        <f t="shared" si="11"/>
        <v>0.60241132844628209</v>
      </c>
      <c r="G59" s="53">
        <f t="shared" si="11"/>
        <v>0.59393985239428582</v>
      </c>
      <c r="H59" s="53">
        <f t="shared" si="11"/>
        <v>0.58693559259690697</v>
      </c>
      <c r="I59" s="53">
        <f t="shared" si="11"/>
        <v>0.57411604986225317</v>
      </c>
      <c r="J59" s="53">
        <f t="shared" si="11"/>
        <v>0.55978018046955524</v>
      </c>
      <c r="K59" s="53">
        <f t="shared" si="11"/>
        <v>0.54770050342038246</v>
      </c>
      <c r="L59" s="53">
        <f t="shared" si="11"/>
        <v>0.53212919444866658</v>
      </c>
      <c r="M59" s="53">
        <f t="shared" si="11"/>
        <v>0.52241586786538852</v>
      </c>
      <c r="N59" s="53">
        <f t="shared" si="11"/>
        <v>0.51305338506297049</v>
      </c>
      <c r="O59" s="53">
        <f t="shared" si="11"/>
        <v>0.50175333079479212</v>
      </c>
      <c r="P59" s="53">
        <f t="shared" si="11"/>
        <v>0.48688673814487426</v>
      </c>
      <c r="Q59" s="53">
        <f t="shared" si="11"/>
        <v>0.47306557350206296</v>
      </c>
      <c r="R59" s="53">
        <f t="shared" si="11"/>
        <v>0.46133361676199625</v>
      </c>
      <c r="S59" s="53">
        <f t="shared" si="11"/>
        <v>0.45058525183078979</v>
      </c>
      <c r="T59" s="53">
        <f t="shared" si="11"/>
        <v>0.44061341156622236</v>
      </c>
      <c r="U59" s="53">
        <f t="shared" si="11"/>
        <v>0.42221752663279061</v>
      </c>
      <c r="V59" s="53">
        <f t="shared" si="11"/>
        <v>0.40357368948499267</v>
      </c>
      <c r="W59" s="53">
        <v>0.38657478634348064</v>
      </c>
      <c r="X59" s="53">
        <v>0.36643601141687471</v>
      </c>
      <c r="Y59" s="53">
        <v>0.35368570697040358</v>
      </c>
      <c r="Z59" s="53">
        <v>0.34245618565294428</v>
      </c>
      <c r="AA59" s="53">
        <v>0.32995793798604006</v>
      </c>
      <c r="AB59" s="53">
        <v>0.31376764843087473</v>
      </c>
      <c r="AC59" s="53">
        <v>0.29984608633119186</v>
      </c>
      <c r="AD59" s="53">
        <v>0.28558938155613006</v>
      </c>
      <c r="AE59" s="53">
        <v>0.27008917349124861</v>
      </c>
      <c r="AF59" s="53">
        <v>0.25905066817560046</v>
      </c>
      <c r="AG59" s="53">
        <v>0.24945225023206002</v>
      </c>
      <c r="AH59" s="53">
        <v>0.24024075369231562</v>
      </c>
      <c r="AI59" s="53">
        <v>0.23273646906279966</v>
      </c>
      <c r="AJ59" s="53">
        <v>0.22616109507747709</v>
      </c>
      <c r="AK59" s="53">
        <v>0.2224048088048611</v>
      </c>
      <c r="AL59" s="53">
        <v>0.21824319167284961</v>
      </c>
      <c r="AM59" s="53">
        <v>0.215216499278746</v>
      </c>
      <c r="AN59" s="53">
        <v>0.21288462113030185</v>
      </c>
      <c r="AO59" s="53">
        <v>0.21141003384585877</v>
      </c>
      <c r="AP59" s="53">
        <v>0.20933890354084847</v>
      </c>
      <c r="AQ59" s="53">
        <v>0.20727662790847826</v>
      </c>
      <c r="AR59" s="53">
        <v>0.20557564146866197</v>
      </c>
      <c r="AS59" s="53">
        <v>0.20342268699676347</v>
      </c>
      <c r="AT59" s="53">
        <v>0.20148907240057995</v>
      </c>
      <c r="AU59" s="53">
        <v>0.19832494753318272</v>
      </c>
      <c r="AV59" s="53">
        <v>0.19656773036726088</v>
      </c>
      <c r="AW59" s="53">
        <v>0.19462953047777073</v>
      </c>
      <c r="AX59" s="53">
        <v>0.19268817340844138</v>
      </c>
      <c r="AY59" s="53">
        <v>0.18990826927350543</v>
      </c>
      <c r="AZ59" s="53">
        <v>0.18757453006436711</v>
      </c>
      <c r="BA59" s="53">
        <v>0.18321701115970859</v>
      </c>
      <c r="BB59" s="53">
        <v>0.17980514324541008</v>
      </c>
      <c r="BC59" s="53">
        <v>0.17720406578227235</v>
      </c>
      <c r="BD59" s="53">
        <v>0.17414911311191386</v>
      </c>
      <c r="BE59" s="53">
        <v>0.17064237159635826</v>
      </c>
      <c r="BF59" s="53">
        <v>0.16867396443275093</v>
      </c>
      <c r="BG59" s="53">
        <v>0.16670657052256341</v>
      </c>
      <c r="BH59" s="53">
        <v>0.16305678153062983</v>
      </c>
      <c r="BI59" s="53">
        <v>0.15808663965023581</v>
      </c>
      <c r="BJ59" s="53">
        <v>0.15486029774983451</v>
      </c>
      <c r="BK59" s="53">
        <v>0.15229806667154624</v>
      </c>
      <c r="BL59" s="53">
        <v>0.15013226594041429</v>
      </c>
    </row>
    <row r="60" spans="2:64" ht="13.5" x14ac:dyDescent="0.35">
      <c r="B60" s="54" t="s">
        <v>56</v>
      </c>
      <c r="C60" s="37"/>
      <c r="D60" s="53">
        <f t="shared" ref="D60:V60" si="12">D30</f>
        <v>0.24307858314790409</v>
      </c>
      <c r="E60" s="53">
        <f t="shared" si="12"/>
        <v>0.24654638838044945</v>
      </c>
      <c r="F60" s="53">
        <f t="shared" si="12"/>
        <v>0.25187893200405992</v>
      </c>
      <c r="G60" s="53">
        <f t="shared" si="12"/>
        <v>0.25967681766151274</v>
      </c>
      <c r="H60" s="53">
        <f t="shared" si="12"/>
        <v>0.2668405941944092</v>
      </c>
      <c r="I60" s="53">
        <f t="shared" si="12"/>
        <v>0.27702302574746213</v>
      </c>
      <c r="J60" s="53">
        <f t="shared" si="12"/>
        <v>0.28676125912693623</v>
      </c>
      <c r="K60" s="53">
        <f t="shared" si="12"/>
        <v>0.29530750913878789</v>
      </c>
      <c r="L60" s="53">
        <f t="shared" si="12"/>
        <v>0.30568687285413904</v>
      </c>
      <c r="M60" s="53">
        <f t="shared" si="12"/>
        <v>0.3128777048224114</v>
      </c>
      <c r="N60" s="53">
        <f t="shared" si="12"/>
        <v>0.31884007215233584</v>
      </c>
      <c r="O60" s="53">
        <f t="shared" si="12"/>
        <v>0.32544644186732014</v>
      </c>
      <c r="P60" s="53">
        <f t="shared" si="12"/>
        <v>0.33497602724390951</v>
      </c>
      <c r="Q60" s="53">
        <f t="shared" si="12"/>
        <v>0.34391942841782619</v>
      </c>
      <c r="R60" s="53">
        <f t="shared" si="12"/>
        <v>0.35151029316861698</v>
      </c>
      <c r="S60" s="53">
        <f t="shared" si="12"/>
        <v>0.35587408674022819</v>
      </c>
      <c r="T60" s="53">
        <f t="shared" si="12"/>
        <v>0.36125723913825802</v>
      </c>
      <c r="U60" s="53">
        <f t="shared" si="12"/>
        <v>0.37174442909585098</v>
      </c>
      <c r="V60" s="53">
        <f t="shared" si="12"/>
        <v>0.38512330470451561</v>
      </c>
      <c r="W60" s="53">
        <v>0.39232404837344287</v>
      </c>
      <c r="X60" s="53">
        <v>0.39976404945818084</v>
      </c>
      <c r="Y60" s="53">
        <v>0.40726921076239769</v>
      </c>
      <c r="Z60" s="53">
        <v>0.41548149141697815</v>
      </c>
      <c r="AA60" s="53">
        <v>0.4230467836554781</v>
      </c>
      <c r="AB60" s="53">
        <v>0.43426371681502574</v>
      </c>
      <c r="AC60" s="53">
        <v>0.44441606145197454</v>
      </c>
      <c r="AD60" s="53">
        <v>0.45087868752585036</v>
      </c>
      <c r="AE60" s="53">
        <v>0.45692160924150038</v>
      </c>
      <c r="AF60" s="53">
        <v>0.46387740654654691</v>
      </c>
      <c r="AG60" s="53">
        <v>0.46989297550599052</v>
      </c>
      <c r="AH60" s="53">
        <v>0.47603823643313187</v>
      </c>
      <c r="AI60" s="53">
        <v>0.4789509003097332</v>
      </c>
      <c r="AJ60" s="53">
        <v>0.48175163392641079</v>
      </c>
      <c r="AK60" s="53">
        <v>0.48327988415013096</v>
      </c>
      <c r="AL60" s="53">
        <v>0.48473525631586478</v>
      </c>
      <c r="AM60" s="53">
        <v>0.48682898846060274</v>
      </c>
      <c r="AN60" s="53">
        <v>0.48909996424690899</v>
      </c>
      <c r="AO60" s="53">
        <v>0.49011519862488867</v>
      </c>
      <c r="AP60" s="53">
        <v>0.49196539006124723</v>
      </c>
      <c r="AQ60" s="53">
        <v>0.49359086717716077</v>
      </c>
      <c r="AR60" s="53">
        <v>0.49540769066084839</v>
      </c>
      <c r="AS60" s="53">
        <v>0.49744063867794458</v>
      </c>
      <c r="AT60" s="53">
        <v>0.49951972306317061</v>
      </c>
      <c r="AU60" s="53">
        <v>0.50212142502227175</v>
      </c>
      <c r="AV60" s="53">
        <v>0.50473736637479971</v>
      </c>
      <c r="AW60" s="53">
        <v>0.50620842938065069</v>
      </c>
      <c r="AX60" s="53">
        <v>0.50847664976021756</v>
      </c>
      <c r="AY60" s="53">
        <v>0.51134211324300072</v>
      </c>
      <c r="AZ60" s="53">
        <v>0.51345502512755026</v>
      </c>
      <c r="BA60" s="53">
        <v>0.51678162064769806</v>
      </c>
      <c r="BB60" s="53">
        <v>0.51952163701716791</v>
      </c>
      <c r="BC60" s="53">
        <v>0.52318699780379896</v>
      </c>
      <c r="BD60" s="53">
        <v>0.52523847797954748</v>
      </c>
      <c r="BE60" s="53">
        <v>0.52925036309145157</v>
      </c>
      <c r="BF60" s="53">
        <v>0.53105013334253892</v>
      </c>
      <c r="BG60" s="53">
        <v>0.53393236493692131</v>
      </c>
      <c r="BH60" s="53">
        <v>0.53718863622480262</v>
      </c>
      <c r="BI60" s="53">
        <v>0.54016300893620672</v>
      </c>
      <c r="BJ60" s="53">
        <v>0.54268119175255414</v>
      </c>
      <c r="BK60" s="53">
        <v>0.54459358791688539</v>
      </c>
      <c r="BL60" s="53">
        <v>0.54758042840732968</v>
      </c>
    </row>
    <row r="61" spans="2:64" ht="13.5" x14ac:dyDescent="0.35">
      <c r="B61" s="54" t="s">
        <v>9</v>
      </c>
      <c r="C61" s="37"/>
      <c r="D61" s="53">
        <f t="shared" ref="D61:V61" si="13">D31</f>
        <v>3.5279342575716396E-2</v>
      </c>
      <c r="E61" s="53">
        <f t="shared" si="13"/>
        <v>3.5761568116589627E-2</v>
      </c>
      <c r="F61" s="53">
        <f t="shared" si="13"/>
        <v>3.5518791990607278E-2</v>
      </c>
      <c r="G61" s="53">
        <f t="shared" si="13"/>
        <v>3.6256677169561005E-2</v>
      </c>
      <c r="H61" s="53">
        <f t="shared" si="13"/>
        <v>3.7093096164461221E-2</v>
      </c>
      <c r="I61" s="53">
        <f t="shared" si="13"/>
        <v>3.8248229655079291E-2</v>
      </c>
      <c r="J61" s="53">
        <f t="shared" si="13"/>
        <v>4.0230888506223424E-2</v>
      </c>
      <c r="K61" s="53">
        <f t="shared" si="13"/>
        <v>4.1479632358864219E-2</v>
      </c>
      <c r="L61" s="53">
        <f t="shared" si="13"/>
        <v>4.3773760349567217E-2</v>
      </c>
      <c r="M61" s="53">
        <f t="shared" si="13"/>
        <v>4.4863321550703446E-2</v>
      </c>
      <c r="N61" s="53">
        <f t="shared" si="13"/>
        <v>4.4764852017675993E-2</v>
      </c>
      <c r="O61" s="53">
        <f t="shared" si="13"/>
        <v>4.549594596552075E-2</v>
      </c>
      <c r="P61" s="53">
        <f t="shared" si="13"/>
        <v>4.5687769137309549E-2</v>
      </c>
      <c r="Q61" s="53">
        <f t="shared" si="13"/>
        <v>4.6298072068778534E-2</v>
      </c>
      <c r="R61" s="53">
        <f t="shared" si="13"/>
        <v>4.6951322694253082E-2</v>
      </c>
      <c r="S61" s="53">
        <f t="shared" si="13"/>
        <v>4.6964767243447697E-2</v>
      </c>
      <c r="T61" s="53">
        <f t="shared" si="13"/>
        <v>4.7045293658791565E-2</v>
      </c>
      <c r="U61" s="53">
        <f t="shared" si="13"/>
        <v>4.6767580417950323E-2</v>
      </c>
      <c r="V61" s="53">
        <f t="shared" si="13"/>
        <v>4.7385185734453036E-2</v>
      </c>
      <c r="W61" s="53">
        <v>5.0059585976947311E-2</v>
      </c>
      <c r="X61" s="53">
        <v>5.4259295198008178E-2</v>
      </c>
      <c r="Y61" s="53">
        <v>5.5216813430601905E-2</v>
      </c>
      <c r="Z61" s="53">
        <v>5.4442537658595934E-2</v>
      </c>
      <c r="AA61" s="53">
        <v>5.4244526383850314E-2</v>
      </c>
      <c r="AB61" s="53">
        <v>5.4255617477610672E-2</v>
      </c>
      <c r="AC61" s="53">
        <v>5.4832199349721993E-2</v>
      </c>
      <c r="AD61" s="53">
        <v>5.5161603003635214E-2</v>
      </c>
      <c r="AE61" s="53">
        <v>5.525179857496347E-2</v>
      </c>
      <c r="AF61" s="53">
        <v>5.4502905861066618E-2</v>
      </c>
      <c r="AG61" s="53">
        <v>5.4482709907951656E-2</v>
      </c>
      <c r="AH61" s="53">
        <v>5.4014604054796411E-2</v>
      </c>
      <c r="AI61" s="53">
        <v>5.4229982370133399E-2</v>
      </c>
      <c r="AJ61" s="53">
        <v>5.4364985438700705E-2</v>
      </c>
      <c r="AK61" s="53">
        <v>5.4356391333883022E-2</v>
      </c>
      <c r="AL61" s="53">
        <v>5.4550547391263901E-2</v>
      </c>
      <c r="AM61" s="53">
        <v>5.4082441845846742E-2</v>
      </c>
      <c r="AN61" s="53">
        <v>5.4077915821583375E-2</v>
      </c>
      <c r="AO61" s="53">
        <v>5.3618204806561001E-2</v>
      </c>
      <c r="AP61" s="53">
        <v>5.342226059638526E-2</v>
      </c>
      <c r="AQ61" s="53">
        <v>5.288722372366076E-2</v>
      </c>
      <c r="AR61" s="53">
        <v>5.2460186498036909E-2</v>
      </c>
      <c r="AS61" s="53">
        <v>5.2293248231919318E-2</v>
      </c>
      <c r="AT61" s="53">
        <v>5.1147698941011663E-2</v>
      </c>
      <c r="AU61" s="53">
        <v>5.0482654962060877E-2</v>
      </c>
      <c r="AV61" s="53">
        <v>4.9943343647319526E-2</v>
      </c>
      <c r="AW61" s="53">
        <v>4.9686266783507911E-2</v>
      </c>
      <c r="AX61" s="53">
        <v>4.8791256820620556E-2</v>
      </c>
      <c r="AY61" s="53">
        <v>4.8171007349387132E-2</v>
      </c>
      <c r="AZ61" s="53">
        <v>4.6685758492181907E-2</v>
      </c>
      <c r="BA61" s="53">
        <v>4.6506380626773466E-2</v>
      </c>
      <c r="BB61" s="53">
        <v>4.5663818868384547E-2</v>
      </c>
      <c r="BC61" s="53">
        <v>4.405567288044869E-2</v>
      </c>
      <c r="BD61" s="53">
        <v>4.3606217808866775E-2</v>
      </c>
      <c r="BE61" s="53">
        <v>4.2621722591193116E-2</v>
      </c>
      <c r="BF61" s="53">
        <v>4.1839112599586774E-2</v>
      </c>
      <c r="BG61" s="53">
        <v>4.1167369902768751E-2</v>
      </c>
      <c r="BH61" s="53">
        <v>4.0449574958920723E-2</v>
      </c>
      <c r="BI61" s="53">
        <v>3.993578263271385E-2</v>
      </c>
      <c r="BJ61" s="53">
        <v>3.9388745788564231E-2</v>
      </c>
      <c r="BK61" s="53">
        <v>3.8805635642514033E-2</v>
      </c>
      <c r="BL61" s="53">
        <v>3.7755515477083661E-2</v>
      </c>
    </row>
    <row r="62" spans="2:64" ht="13.5" x14ac:dyDescent="0.35">
      <c r="B62" s="54" t="s">
        <v>10</v>
      </c>
      <c r="C62" s="37"/>
      <c r="D62" s="53">
        <f t="shared" ref="D62:V62" si="14">D32</f>
        <v>4.7166876996383358E-3</v>
      </c>
      <c r="E62" s="53">
        <f t="shared" si="14"/>
        <v>4.5861573675465431E-3</v>
      </c>
      <c r="F62" s="53">
        <f t="shared" si="14"/>
        <v>4.5502742898835382E-3</v>
      </c>
      <c r="G62" s="53">
        <f t="shared" si="14"/>
        <v>4.5183600763072209E-3</v>
      </c>
      <c r="H62" s="53">
        <f t="shared" si="14"/>
        <v>4.3796988723557497E-3</v>
      </c>
      <c r="I62" s="53">
        <f t="shared" si="14"/>
        <v>4.3430814329760859E-3</v>
      </c>
      <c r="J62" s="53">
        <f t="shared" si="14"/>
        <v>4.1333264139381985E-3</v>
      </c>
      <c r="K62" s="53">
        <f t="shared" si="14"/>
        <v>4.0527119078305534E-3</v>
      </c>
      <c r="L62" s="53">
        <f t="shared" si="14"/>
        <v>4.0124346069633733E-3</v>
      </c>
      <c r="M62" s="53">
        <f t="shared" si="14"/>
        <v>3.7101300096275083E-3</v>
      </c>
      <c r="N62" s="53">
        <f t="shared" si="14"/>
        <v>3.7157370613207074E-3</v>
      </c>
      <c r="O62" s="53">
        <f t="shared" si="14"/>
        <v>3.7050794591527345E-3</v>
      </c>
      <c r="P62" s="53">
        <f t="shared" si="14"/>
        <v>3.6077880798956654E-3</v>
      </c>
      <c r="Q62" s="53">
        <f t="shared" si="14"/>
        <v>3.555381662056253E-3</v>
      </c>
      <c r="R62" s="53">
        <f t="shared" si="14"/>
        <v>3.439139501472714E-3</v>
      </c>
      <c r="S62" s="53">
        <f t="shared" si="14"/>
        <v>3.2698673084308634E-3</v>
      </c>
      <c r="T62" s="53">
        <f t="shared" si="14"/>
        <v>2.9015875680412392E-3</v>
      </c>
      <c r="U62" s="53">
        <f t="shared" si="14"/>
        <v>2.694408456481473E-3</v>
      </c>
      <c r="V62" s="53">
        <f t="shared" si="14"/>
        <v>2.3336907270967286E-3</v>
      </c>
      <c r="W62" s="53">
        <v>2.1494698462269338E-3</v>
      </c>
      <c r="X62" s="53">
        <v>1.9559513805634705E-3</v>
      </c>
      <c r="Y62" s="53">
        <v>1.8729840925219698E-3</v>
      </c>
      <c r="Z62" s="53">
        <v>1.7572260131663504E-3</v>
      </c>
      <c r="AA62" s="53">
        <v>1.3361664928208865E-3</v>
      </c>
      <c r="AB62" s="53">
        <v>1.2567242467385951E-3</v>
      </c>
      <c r="AC62" s="53">
        <v>1.2477606556972136E-3</v>
      </c>
      <c r="AD62" s="53">
        <v>1.0948831772991977E-3</v>
      </c>
      <c r="AE62" s="53">
        <v>1.0392689425122109E-3</v>
      </c>
      <c r="AF62" s="53">
        <v>6.1221697238491375E-4</v>
      </c>
      <c r="AG62" s="53">
        <v>5.6551621820552956E-4</v>
      </c>
      <c r="AH62" s="53">
        <v>5.4210128275013355E-4</v>
      </c>
      <c r="AI62" s="53">
        <v>5.3931235426850799E-4</v>
      </c>
      <c r="AJ62" s="53">
        <v>3.4144550833192978E-4</v>
      </c>
      <c r="AK62" s="53">
        <v>1.2540629775322005E-4</v>
      </c>
      <c r="AL62" s="53">
        <v>1.2582384655117647E-4</v>
      </c>
      <c r="AM62" s="53">
        <v>0</v>
      </c>
      <c r="AN62" s="53">
        <v>0</v>
      </c>
      <c r="AO62" s="53">
        <v>0</v>
      </c>
      <c r="AP62" s="53">
        <v>0</v>
      </c>
      <c r="AQ62" s="53">
        <v>0</v>
      </c>
      <c r="AR62" s="53">
        <v>0</v>
      </c>
      <c r="AS62" s="53">
        <v>0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  <c r="AY62" s="53">
        <v>0</v>
      </c>
      <c r="AZ62" s="53">
        <v>0</v>
      </c>
      <c r="BA62" s="53">
        <v>0</v>
      </c>
      <c r="BB62" s="53">
        <v>0</v>
      </c>
      <c r="BC62" s="53">
        <v>0</v>
      </c>
      <c r="BD62" s="53">
        <v>0</v>
      </c>
      <c r="BE62" s="53">
        <v>0</v>
      </c>
      <c r="BF62" s="53">
        <v>0</v>
      </c>
      <c r="BG62" s="53">
        <v>0</v>
      </c>
      <c r="BH62" s="53">
        <v>0</v>
      </c>
      <c r="BI62" s="53">
        <v>0</v>
      </c>
      <c r="BJ62" s="53">
        <v>0</v>
      </c>
      <c r="BK62" s="53">
        <v>0</v>
      </c>
      <c r="BL62" s="53">
        <v>0</v>
      </c>
    </row>
    <row r="63" spans="2:64" ht="13.5" x14ac:dyDescent="0.35">
      <c r="B63" s="54" t="s">
        <v>11</v>
      </c>
      <c r="C63" s="37"/>
      <c r="D63" s="53">
        <f t="shared" ref="D63:V63" si="15">D33</f>
        <v>3.6902580711752779E-2</v>
      </c>
      <c r="E63" s="53">
        <f t="shared" si="15"/>
        <v>3.899031462600832E-2</v>
      </c>
      <c r="F63" s="53">
        <f t="shared" si="15"/>
        <v>3.9762208671122991E-2</v>
      </c>
      <c r="G63" s="53">
        <f t="shared" si="15"/>
        <v>3.8589896157124326E-2</v>
      </c>
      <c r="H63" s="53">
        <f t="shared" si="15"/>
        <v>3.7836871735952342E-2</v>
      </c>
      <c r="I63" s="53">
        <f t="shared" si="15"/>
        <v>3.8210686679301449E-2</v>
      </c>
      <c r="J63" s="53">
        <f t="shared" si="15"/>
        <v>3.9147838728848153E-2</v>
      </c>
      <c r="K63" s="53">
        <f t="shared" si="15"/>
        <v>3.9909205017685349E-2</v>
      </c>
      <c r="L63" s="53">
        <f t="shared" si="15"/>
        <v>4.2081237892148321E-2</v>
      </c>
      <c r="M63" s="53">
        <f t="shared" si="15"/>
        <v>4.2801796574194133E-2</v>
      </c>
      <c r="N63" s="53">
        <f t="shared" si="15"/>
        <v>4.4312314389766724E-2</v>
      </c>
      <c r="O63" s="53">
        <f t="shared" si="15"/>
        <v>4.7485050264000774E-2</v>
      </c>
      <c r="P63" s="53">
        <f t="shared" si="15"/>
        <v>5.0179417849296151E-2</v>
      </c>
      <c r="Q63" s="53">
        <f t="shared" si="15"/>
        <v>5.229776350359968E-2</v>
      </c>
      <c r="R63" s="53">
        <f t="shared" si="15"/>
        <v>5.3464502950315199E-2</v>
      </c>
      <c r="S63" s="53">
        <f t="shared" si="15"/>
        <v>5.5901088418493151E-2</v>
      </c>
      <c r="T63" s="53">
        <f t="shared" si="15"/>
        <v>5.7359024763223541E-2</v>
      </c>
      <c r="U63" s="53">
        <f t="shared" si="15"/>
        <v>5.9794432089018107E-2</v>
      </c>
      <c r="V63" s="53">
        <f t="shared" si="15"/>
        <v>6.1679969563153948E-2</v>
      </c>
      <c r="W63" s="53">
        <v>6.6481820988364179E-2</v>
      </c>
      <c r="X63" s="53">
        <v>7.0378081688515698E-2</v>
      </c>
      <c r="Y63" s="53">
        <v>7.1971082080813181E-2</v>
      </c>
      <c r="Z63" s="53">
        <v>7.3987143596122878E-2</v>
      </c>
      <c r="AA63" s="53">
        <v>7.729323625139721E-2</v>
      </c>
      <c r="AB63" s="53">
        <v>8.033737591104595E-2</v>
      </c>
      <c r="AC63" s="53">
        <v>8.2059328719725225E-2</v>
      </c>
      <c r="AD63" s="53">
        <v>8.6680698913201057E-2</v>
      </c>
      <c r="AE63" s="53">
        <v>9.10969516599964E-2</v>
      </c>
      <c r="AF63" s="53">
        <v>9.3145911875635451E-2</v>
      </c>
      <c r="AG63" s="53">
        <v>9.5363712891363445E-2</v>
      </c>
      <c r="AH63" s="53">
        <v>9.6916385487164899E-2</v>
      </c>
      <c r="AI63" s="53">
        <v>9.9151486580015616E-2</v>
      </c>
      <c r="AJ63" s="53">
        <v>0.10118290740936195</v>
      </c>
      <c r="AK63" s="53">
        <v>0.10245319080438389</v>
      </c>
      <c r="AL63" s="53">
        <v>0.10428366097167521</v>
      </c>
      <c r="AM63" s="53">
        <v>0.1051377398399531</v>
      </c>
      <c r="AN63" s="53">
        <v>0.10500025842868195</v>
      </c>
      <c r="AO63" s="53">
        <v>0.10531478806668178</v>
      </c>
      <c r="AP63" s="53">
        <v>0.10621225881030784</v>
      </c>
      <c r="AQ63" s="53">
        <v>0.10699662922046506</v>
      </c>
      <c r="AR63" s="53">
        <v>0.1067266163317539</v>
      </c>
      <c r="AS63" s="53">
        <v>0.10704327802276223</v>
      </c>
      <c r="AT63" s="53">
        <v>0.10794896540058115</v>
      </c>
      <c r="AU63" s="53">
        <v>0.10892214098967716</v>
      </c>
      <c r="AV63" s="53">
        <v>0.10853615546435169</v>
      </c>
      <c r="AW63" s="53">
        <v>0.10833788177742514</v>
      </c>
      <c r="AX63" s="53">
        <v>0.10740449502853204</v>
      </c>
      <c r="AY63" s="53">
        <v>0.10783462265479092</v>
      </c>
      <c r="AZ63" s="53">
        <v>0.10839018071221704</v>
      </c>
      <c r="BA63" s="53">
        <v>0.10894746647244509</v>
      </c>
      <c r="BB63" s="53">
        <v>0.10866113728391187</v>
      </c>
      <c r="BC63" s="53">
        <v>0.10756196983493016</v>
      </c>
      <c r="BD63" s="53">
        <v>0.10791198992991546</v>
      </c>
      <c r="BE63" s="53">
        <v>0.10674374245166622</v>
      </c>
      <c r="BF63" s="53">
        <v>0.10729895493224373</v>
      </c>
      <c r="BG63" s="53">
        <v>0.10734571847862412</v>
      </c>
      <c r="BH63" s="53">
        <v>0.10762577436509008</v>
      </c>
      <c r="BI63" s="53">
        <v>0.10869772018226498</v>
      </c>
      <c r="BJ63" s="53">
        <v>0.10907860094367033</v>
      </c>
      <c r="BK63" s="53">
        <v>0.10961390552767492</v>
      </c>
      <c r="BL63" s="53">
        <v>0.10956308330070801</v>
      </c>
    </row>
    <row r="64" spans="2:64" ht="13.5" x14ac:dyDescent="0.35">
      <c r="B64" s="54" t="s">
        <v>12</v>
      </c>
      <c r="C64" s="37"/>
      <c r="D64" s="53">
        <f t="shared" ref="D64:V64" si="16">D34</f>
        <v>6.5655812184905016E-2</v>
      </c>
      <c r="E64" s="53">
        <f t="shared" si="16"/>
        <v>6.5214464251317272E-2</v>
      </c>
      <c r="F64" s="53">
        <f t="shared" si="16"/>
        <v>6.5119332063350382E-2</v>
      </c>
      <c r="G64" s="53">
        <f t="shared" si="16"/>
        <v>6.6259468132624788E-2</v>
      </c>
      <c r="H64" s="53">
        <f t="shared" si="16"/>
        <v>6.6154472865276509E-2</v>
      </c>
      <c r="I64" s="53">
        <f t="shared" si="16"/>
        <v>6.730036182069285E-2</v>
      </c>
      <c r="J64" s="53">
        <f t="shared" si="16"/>
        <v>6.9193716481496845E-2</v>
      </c>
      <c r="K64" s="53">
        <f t="shared" si="16"/>
        <v>7.0811518151036604E-2</v>
      </c>
      <c r="L64" s="53">
        <f t="shared" si="16"/>
        <v>7.1580533216518943E-2</v>
      </c>
      <c r="M64" s="53">
        <f t="shared" si="16"/>
        <v>7.2776941595629377E-2</v>
      </c>
      <c r="N64" s="53">
        <f t="shared" si="16"/>
        <v>7.4756947477817512E-2</v>
      </c>
      <c r="O64" s="53">
        <f t="shared" si="16"/>
        <v>7.5553259932690436E-2</v>
      </c>
      <c r="P64" s="53">
        <f t="shared" si="16"/>
        <v>7.8098168690285699E-2</v>
      </c>
      <c r="Q64" s="53">
        <f t="shared" si="16"/>
        <v>8.029635826893923E-2</v>
      </c>
      <c r="R64" s="53">
        <f t="shared" si="16"/>
        <v>8.2730564924817396E-2</v>
      </c>
      <c r="S64" s="53">
        <f t="shared" si="16"/>
        <v>8.6835568355804096E-2</v>
      </c>
      <c r="T64" s="53">
        <f t="shared" si="16"/>
        <v>9.0250893926132822E-2</v>
      </c>
      <c r="U64" s="53">
        <f t="shared" si="16"/>
        <v>9.6205174685223938E-2</v>
      </c>
      <c r="V64" s="53">
        <f t="shared" si="16"/>
        <v>9.9461426220369992E-2</v>
      </c>
      <c r="W64" s="53">
        <v>0.10196363556512261</v>
      </c>
      <c r="X64" s="53">
        <v>0.10681449386121269</v>
      </c>
      <c r="Y64" s="53">
        <v>0.10974791927079666</v>
      </c>
      <c r="Z64" s="53">
        <v>0.1116374780686825</v>
      </c>
      <c r="AA64" s="53">
        <v>0.11388199320835649</v>
      </c>
      <c r="AB64" s="53">
        <v>0.11590729869303394</v>
      </c>
      <c r="AC64" s="53">
        <v>0.11738584605862405</v>
      </c>
      <c r="AD64" s="53">
        <v>0.12039111750036532</v>
      </c>
      <c r="AE64" s="53">
        <v>0.12540839868401502</v>
      </c>
      <c r="AF64" s="53">
        <v>0.12865980900304044</v>
      </c>
      <c r="AG64" s="53">
        <v>0.13009067797075355</v>
      </c>
      <c r="AH64" s="53">
        <v>0.13221811144357531</v>
      </c>
      <c r="AI64" s="53">
        <v>0.13436188648674138</v>
      </c>
      <c r="AJ64" s="53">
        <v>0.13619793263971747</v>
      </c>
      <c r="AK64" s="53">
        <v>0.13738031860898753</v>
      </c>
      <c r="AL64" s="53">
        <v>0.1380615198017954</v>
      </c>
      <c r="AM64" s="53">
        <v>0.13873433057485143</v>
      </c>
      <c r="AN64" s="53">
        <v>0.13893724037252378</v>
      </c>
      <c r="AO64" s="53">
        <v>0.1395417746560097</v>
      </c>
      <c r="AP64" s="53">
        <v>0.13906118699121128</v>
      </c>
      <c r="AQ64" s="53">
        <v>0.13924865197023531</v>
      </c>
      <c r="AR64" s="53">
        <v>0.13982986504069883</v>
      </c>
      <c r="AS64" s="53">
        <v>0.13980014807061031</v>
      </c>
      <c r="AT64" s="53">
        <v>0.13989454019465669</v>
      </c>
      <c r="AU64" s="53">
        <v>0.14014883149280744</v>
      </c>
      <c r="AV64" s="53">
        <v>0.14021540414626832</v>
      </c>
      <c r="AW64" s="53">
        <v>0.14113789158064527</v>
      </c>
      <c r="AX64" s="53">
        <v>0.14263942498218837</v>
      </c>
      <c r="AY64" s="53">
        <v>0.1427439874793158</v>
      </c>
      <c r="AZ64" s="53">
        <v>0.14389450560368372</v>
      </c>
      <c r="BA64" s="53">
        <v>0.14454752109337499</v>
      </c>
      <c r="BB64" s="53">
        <v>0.14634826358512579</v>
      </c>
      <c r="BC64" s="53">
        <v>0.14799129369854966</v>
      </c>
      <c r="BD64" s="53">
        <v>0.14909420116975641</v>
      </c>
      <c r="BE64" s="53">
        <v>0.15074180026933084</v>
      </c>
      <c r="BF64" s="53">
        <v>0.15113783469287981</v>
      </c>
      <c r="BG64" s="53">
        <v>0.1508479761591224</v>
      </c>
      <c r="BH64" s="53">
        <v>0.15167923292055674</v>
      </c>
      <c r="BI64" s="53">
        <v>0.15311684859857858</v>
      </c>
      <c r="BJ64" s="53">
        <v>0.15399116376537686</v>
      </c>
      <c r="BK64" s="53">
        <v>0.15468880424137965</v>
      </c>
      <c r="BL64" s="53">
        <v>0.15496870687446432</v>
      </c>
    </row>
    <row r="65" spans="2:64" ht="14" thickBot="1" x14ac:dyDescent="0.4">
      <c r="B65" s="69" t="s">
        <v>13</v>
      </c>
      <c r="C65" s="70"/>
      <c r="D65" s="72">
        <f t="shared" ref="D65:V65" si="17">D35</f>
        <v>7.6384027838076853E-4</v>
      </c>
      <c r="E65" s="72">
        <f t="shared" si="17"/>
        <v>7.6298770201506123E-4</v>
      </c>
      <c r="F65" s="72">
        <f t="shared" si="17"/>
        <v>7.5913253469383623E-4</v>
      </c>
      <c r="G65" s="72">
        <f t="shared" si="17"/>
        <v>7.5892840858410261E-4</v>
      </c>
      <c r="H65" s="72">
        <f t="shared" si="17"/>
        <v>7.5967357063824324E-4</v>
      </c>
      <c r="I65" s="72">
        <f t="shared" si="17"/>
        <v>7.5856480223509648E-4</v>
      </c>
      <c r="J65" s="72">
        <f t="shared" si="17"/>
        <v>7.5279027300156627E-4</v>
      </c>
      <c r="K65" s="72">
        <f t="shared" si="17"/>
        <v>7.3892000541298333E-4</v>
      </c>
      <c r="L65" s="72">
        <f t="shared" si="17"/>
        <v>7.3596663199662583E-4</v>
      </c>
      <c r="M65" s="72">
        <f t="shared" si="17"/>
        <v>5.5423758204566466E-4</v>
      </c>
      <c r="N65" s="72">
        <f t="shared" si="17"/>
        <v>5.5669183811295447E-4</v>
      </c>
      <c r="O65" s="72">
        <f t="shared" si="17"/>
        <v>5.6089171652303122E-4</v>
      </c>
      <c r="P65" s="72">
        <f t="shared" si="17"/>
        <v>5.6409085442921841E-4</v>
      </c>
      <c r="Q65" s="72">
        <f t="shared" si="17"/>
        <v>5.6742257673689754E-4</v>
      </c>
      <c r="R65" s="72">
        <f t="shared" si="17"/>
        <v>5.7055999852858826E-4</v>
      </c>
      <c r="S65" s="72">
        <f t="shared" si="17"/>
        <v>5.6937010280602067E-4</v>
      </c>
      <c r="T65" s="72">
        <f t="shared" si="17"/>
        <v>5.7254937933063916E-4</v>
      </c>
      <c r="U65" s="72">
        <f t="shared" si="17"/>
        <v>5.7644862268437392E-4</v>
      </c>
      <c r="V65" s="72">
        <f t="shared" si="17"/>
        <v>4.4273356541800127E-4</v>
      </c>
      <c r="W65" s="72">
        <v>4.4665290641544793E-4</v>
      </c>
      <c r="X65" s="72">
        <v>3.9211699664426936E-4</v>
      </c>
      <c r="Y65" s="72">
        <v>2.3628339246503177E-4</v>
      </c>
      <c r="Z65" s="72">
        <v>2.3793759350990696E-4</v>
      </c>
      <c r="AA65" s="72">
        <v>2.3935602205690478E-4</v>
      </c>
      <c r="AB65" s="72">
        <v>2.1161842567043963E-4</v>
      </c>
      <c r="AC65" s="72">
        <v>2.1271743306527731E-4</v>
      </c>
      <c r="AD65" s="72">
        <v>2.0362832351890578E-4</v>
      </c>
      <c r="AE65" s="72">
        <v>1.9279940576403067E-4</v>
      </c>
      <c r="AF65" s="72">
        <v>1.5108156572502405E-4</v>
      </c>
      <c r="AG65" s="72">
        <v>1.5215727367515484E-4</v>
      </c>
      <c r="AH65" s="72">
        <v>2.9807606265665571E-5</v>
      </c>
      <c r="AI65" s="72">
        <v>2.9962836308118886E-5</v>
      </c>
      <c r="AJ65" s="72">
        <v>0</v>
      </c>
      <c r="AK65" s="72">
        <v>0</v>
      </c>
      <c r="AL65" s="72">
        <v>0</v>
      </c>
      <c r="AM65" s="72">
        <v>0</v>
      </c>
      <c r="AN65" s="72">
        <v>0</v>
      </c>
      <c r="AO65" s="72">
        <v>0</v>
      </c>
      <c r="AP65" s="72">
        <v>0</v>
      </c>
      <c r="AQ65" s="72">
        <v>0</v>
      </c>
      <c r="AR65" s="72">
        <v>0</v>
      </c>
      <c r="AS65" s="72">
        <v>0</v>
      </c>
      <c r="AT65" s="72">
        <v>0</v>
      </c>
      <c r="AU65" s="72">
        <v>0</v>
      </c>
      <c r="AV65" s="72">
        <v>0</v>
      </c>
      <c r="AW65" s="72">
        <v>0</v>
      </c>
      <c r="AX65" s="72">
        <v>0</v>
      </c>
      <c r="AY65" s="72">
        <v>0</v>
      </c>
      <c r="AZ65" s="72">
        <v>0</v>
      </c>
      <c r="BA65" s="72">
        <v>0</v>
      </c>
      <c r="BB65" s="72">
        <v>0</v>
      </c>
      <c r="BC65" s="72">
        <v>0</v>
      </c>
      <c r="BD65" s="72">
        <v>0</v>
      </c>
      <c r="BE65" s="72">
        <v>0</v>
      </c>
      <c r="BF65" s="72">
        <v>0</v>
      </c>
      <c r="BG65" s="72">
        <v>0</v>
      </c>
      <c r="BH65" s="72">
        <v>0</v>
      </c>
      <c r="BI65" s="72">
        <v>0</v>
      </c>
      <c r="BJ65" s="72">
        <v>0</v>
      </c>
      <c r="BK65" s="72">
        <v>0</v>
      </c>
      <c r="BL65" s="72">
        <v>0</v>
      </c>
    </row>
    <row r="66" spans="2:64" ht="13.5" x14ac:dyDescent="0.35">
      <c r="B66" s="68" t="s">
        <v>57</v>
      </c>
    </row>
  </sheetData>
  <hyperlinks>
    <hyperlink ref="A1" location="Inhaltsverzeichnis!A4" display="zurück" xr:uid="{00000000-0004-0000-0400-000000000000}"/>
  </hyperlinks>
  <pageMargins left="0.7" right="0.7" top="0.75" bottom="0.75" header="0.3" footer="0.3"/>
  <pageSetup paperSize="9" orientation="portrait" verticalDpi="0" r:id="rId1"/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L28"/>
  <sheetViews>
    <sheetView showGridLines="0" workbookViewId="0">
      <selection activeCell="B5" sqref="B5"/>
    </sheetView>
  </sheetViews>
  <sheetFormatPr baseColWidth="10" defaultColWidth="8.8984375" defaultRowHeight="13" outlineLevelCol="1" x14ac:dyDescent="0.3"/>
  <cols>
    <col min="1" max="1" width="9.69921875" style="29" customWidth="1"/>
    <col min="2" max="2" width="36.69921875" style="29" customWidth="1"/>
    <col min="3" max="4" width="6.69921875" style="29" customWidth="1"/>
    <col min="5" max="8" width="6.69921875" style="29" hidden="1" customWidth="1" outlineLevel="1"/>
    <col min="9" max="9" width="6.69921875" style="29" customWidth="1" collapsed="1"/>
    <col min="10" max="13" width="6.69921875" style="29" hidden="1" customWidth="1" outlineLevel="1"/>
    <col min="14" max="14" width="6.69921875" style="29" customWidth="1" collapsed="1"/>
    <col min="15" max="18" width="6.69921875" style="29" hidden="1" customWidth="1" outlineLevel="1"/>
    <col min="19" max="19" width="6.69921875" style="29" customWidth="1" collapsed="1"/>
    <col min="20" max="23" width="6.69921875" style="29" hidden="1" customWidth="1" outlineLevel="1"/>
    <col min="24" max="24" width="6.69921875" style="29" customWidth="1" collapsed="1"/>
    <col min="25" max="28" width="6.69921875" style="29" hidden="1" customWidth="1" outlineLevel="1"/>
    <col min="29" max="29" width="6.69921875" style="29" customWidth="1" collapsed="1"/>
    <col min="30" max="33" width="6.69921875" style="29" hidden="1" customWidth="1" outlineLevel="1"/>
    <col min="34" max="34" width="6.69921875" style="29" customWidth="1" collapsed="1"/>
    <col min="35" max="38" width="6.69921875" style="29" hidden="1" customWidth="1" outlineLevel="1"/>
    <col min="39" max="39" width="6.69921875" style="29" customWidth="1" collapsed="1"/>
    <col min="40" max="43" width="6.69921875" style="29" hidden="1" customWidth="1" outlineLevel="1"/>
    <col min="44" max="44" width="6.69921875" style="29" customWidth="1" collapsed="1"/>
    <col min="45" max="48" width="6.69921875" style="29" hidden="1" customWidth="1" outlineLevel="1"/>
    <col min="49" max="49" width="6.69921875" style="29" customWidth="1" collapsed="1"/>
    <col min="50" max="53" width="6.69921875" style="29" hidden="1" customWidth="1" outlineLevel="1"/>
    <col min="54" max="54" width="6.69921875" style="29" customWidth="1" collapsed="1"/>
    <col min="55" max="58" width="6.69921875" style="29" hidden="1" customWidth="1" outlineLevel="1"/>
    <col min="59" max="59" width="6.69921875" style="29" customWidth="1" collapsed="1"/>
    <col min="60" max="63" width="6.69921875" style="29" hidden="1" customWidth="1" outlineLevel="1"/>
    <col min="64" max="64" width="6.69921875" style="29" customWidth="1" collapsed="1"/>
    <col min="65" max="16384" width="8.8984375" style="29"/>
  </cols>
  <sheetData>
    <row r="1" spans="1:64" s="7" customFormat="1" ht="14.5" x14ac:dyDescent="0.35">
      <c r="A1" s="10" t="s">
        <v>1</v>
      </c>
    </row>
    <row r="2" spans="1:64" s="5" customFormat="1" ht="20" x14ac:dyDescent="0.3">
      <c r="A2" s="5" t="str">
        <f>'02 Beheizungsstruktur'!A2</f>
        <v>Sektor Dienstleistungen</v>
      </c>
    </row>
    <row r="3" spans="1:64" s="7" customFormat="1" ht="14.5" x14ac:dyDescent="0.35"/>
    <row r="4" spans="1:64" s="6" customFormat="1" ht="21" x14ac:dyDescent="0.3">
      <c r="A4" s="6" t="s">
        <v>60</v>
      </c>
    </row>
    <row r="5" spans="1:64" s="47" customFormat="1" ht="14.5" x14ac:dyDescent="0.35">
      <c r="B5" s="67" t="s">
        <v>96</v>
      </c>
    </row>
    <row r="6" spans="1:64" s="47" customFormat="1" ht="14.5" x14ac:dyDescent="0.35"/>
    <row r="8" spans="1:64" x14ac:dyDescent="0.3">
      <c r="A8" s="56"/>
      <c r="B8" s="56"/>
      <c r="C8" s="56"/>
      <c r="D8" s="56"/>
      <c r="E8" s="56"/>
      <c r="F8" s="56"/>
      <c r="G8" s="56"/>
      <c r="I8" s="56"/>
      <c r="J8" s="56"/>
      <c r="K8" s="56"/>
      <c r="L8" s="56"/>
      <c r="N8" s="56"/>
      <c r="O8" s="56"/>
      <c r="P8" s="56"/>
      <c r="Q8" s="56"/>
      <c r="S8" s="56"/>
      <c r="T8" s="56"/>
      <c r="U8" s="56"/>
      <c r="V8" s="56"/>
      <c r="X8" s="56"/>
      <c r="Y8" s="56"/>
      <c r="Z8" s="56"/>
      <c r="AA8" s="56"/>
      <c r="AC8" s="56"/>
      <c r="AD8" s="56"/>
      <c r="AE8" s="56"/>
      <c r="AF8" s="56"/>
      <c r="AH8" s="56"/>
      <c r="AI8" s="56"/>
      <c r="AJ8" s="56"/>
      <c r="AK8" s="56"/>
      <c r="AM8" s="56"/>
      <c r="AN8" s="56"/>
      <c r="AO8" s="56"/>
      <c r="AP8" s="56"/>
      <c r="AR8" s="56"/>
      <c r="AS8" s="56"/>
      <c r="AT8" s="56"/>
      <c r="AU8" s="56"/>
      <c r="AW8" s="56"/>
      <c r="AX8" s="56"/>
      <c r="AY8" s="56"/>
      <c r="AZ8" s="56"/>
      <c r="BB8" s="56"/>
      <c r="BC8" s="56"/>
      <c r="BD8" s="56"/>
      <c r="BE8" s="56"/>
      <c r="BG8" s="56"/>
      <c r="BH8" s="56"/>
      <c r="BI8" s="56"/>
      <c r="BJ8" s="56"/>
      <c r="BL8" s="56"/>
    </row>
    <row r="9" spans="1:64" s="3" customFormat="1" ht="19" x14ac:dyDescent="0.3">
      <c r="A9" s="3" t="s">
        <v>2</v>
      </c>
    </row>
    <row r="10" spans="1:64" s="47" customFormat="1" ht="14.5" x14ac:dyDescent="0.35"/>
    <row r="11" spans="1:64" ht="13.5" thickBot="1" x14ac:dyDescent="0.35">
      <c r="A11" s="56"/>
    </row>
    <row r="12" spans="1:64" ht="20" x14ac:dyDescent="0.4">
      <c r="A12" s="57"/>
      <c r="B12" s="31" t="s">
        <v>81</v>
      </c>
      <c r="C12" s="30"/>
      <c r="D12" s="1"/>
      <c r="E12" s="1"/>
      <c r="F12" s="1"/>
      <c r="G12" s="1"/>
      <c r="H12" s="1"/>
      <c r="I12" s="1"/>
      <c r="J12" s="1"/>
      <c r="K12" s="1" t="s">
        <v>29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s="26" customFormat="1" ht="19" thickBot="1" x14ac:dyDescent="0.45">
      <c r="A13" s="52"/>
      <c r="B13" s="32" t="s">
        <v>61</v>
      </c>
      <c r="C13" s="3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s="26" customFormat="1" ht="14" thickBot="1" x14ac:dyDescent="0.4">
      <c r="B14" s="33"/>
      <c r="C14" s="33"/>
      <c r="D14" s="33">
        <v>2000</v>
      </c>
      <c r="E14" s="33">
        <v>2001</v>
      </c>
      <c r="F14" s="33">
        <v>2002</v>
      </c>
      <c r="G14" s="33">
        <v>2003</v>
      </c>
      <c r="H14" s="33">
        <v>2004</v>
      </c>
      <c r="I14" s="33">
        <v>2005</v>
      </c>
      <c r="J14" s="33">
        <v>2006</v>
      </c>
      <c r="K14" s="33">
        <v>2007</v>
      </c>
      <c r="L14" s="33">
        <v>2008</v>
      </c>
      <c r="M14" s="33">
        <v>2009</v>
      </c>
      <c r="N14" s="33">
        <v>2010</v>
      </c>
      <c r="O14" s="33">
        <v>2011</v>
      </c>
      <c r="P14" s="33">
        <v>2012</v>
      </c>
      <c r="Q14" s="33">
        <v>2013</v>
      </c>
      <c r="R14" s="33">
        <v>2014</v>
      </c>
      <c r="S14" s="33">
        <v>2015</v>
      </c>
      <c r="T14" s="33">
        <v>2016</v>
      </c>
      <c r="U14" s="33">
        <v>2017</v>
      </c>
      <c r="V14" s="33">
        <v>2018</v>
      </c>
      <c r="W14" s="33">
        <v>2019</v>
      </c>
      <c r="X14" s="33">
        <v>2020</v>
      </c>
      <c r="Y14" s="33">
        <v>2021</v>
      </c>
      <c r="Z14" s="33">
        <v>2022</v>
      </c>
      <c r="AA14" s="33">
        <v>2023</v>
      </c>
      <c r="AB14" s="33">
        <v>2024</v>
      </c>
      <c r="AC14" s="33">
        <v>2025</v>
      </c>
      <c r="AD14" s="33">
        <v>2026</v>
      </c>
      <c r="AE14" s="33">
        <v>2027</v>
      </c>
      <c r="AF14" s="33">
        <v>2028</v>
      </c>
      <c r="AG14" s="33">
        <v>2029</v>
      </c>
      <c r="AH14" s="33">
        <v>2030</v>
      </c>
      <c r="AI14" s="33">
        <v>2031</v>
      </c>
      <c r="AJ14" s="33">
        <v>2032</v>
      </c>
      <c r="AK14" s="33">
        <v>2033</v>
      </c>
      <c r="AL14" s="33">
        <v>2034</v>
      </c>
      <c r="AM14" s="33">
        <v>2035</v>
      </c>
      <c r="AN14" s="33">
        <v>2036</v>
      </c>
      <c r="AO14" s="33">
        <v>2037</v>
      </c>
      <c r="AP14" s="33">
        <v>2038</v>
      </c>
      <c r="AQ14" s="33">
        <v>2039</v>
      </c>
      <c r="AR14" s="33">
        <v>2040</v>
      </c>
      <c r="AS14" s="33">
        <v>2041</v>
      </c>
      <c r="AT14" s="33">
        <v>2042</v>
      </c>
      <c r="AU14" s="33">
        <v>2043</v>
      </c>
      <c r="AV14" s="33">
        <v>2044</v>
      </c>
      <c r="AW14" s="33">
        <v>2045</v>
      </c>
      <c r="AX14" s="33">
        <v>2046</v>
      </c>
      <c r="AY14" s="33">
        <v>2047</v>
      </c>
      <c r="AZ14" s="33">
        <v>2048</v>
      </c>
      <c r="BA14" s="33">
        <v>2049</v>
      </c>
      <c r="BB14" s="33">
        <v>2050</v>
      </c>
      <c r="BC14" s="33">
        <v>2051</v>
      </c>
      <c r="BD14" s="33">
        <v>2052</v>
      </c>
      <c r="BE14" s="33">
        <v>2053</v>
      </c>
      <c r="BF14" s="33">
        <v>2054</v>
      </c>
      <c r="BG14" s="33">
        <v>2055</v>
      </c>
      <c r="BH14" s="33">
        <v>2056</v>
      </c>
      <c r="BI14" s="33">
        <v>2057</v>
      </c>
      <c r="BJ14" s="33">
        <v>2058</v>
      </c>
      <c r="BK14" s="33">
        <v>2059</v>
      </c>
      <c r="BL14" s="33">
        <v>2060</v>
      </c>
    </row>
    <row r="15" spans="1:64" s="26" customFormat="1" ht="13.5" x14ac:dyDescent="0.35">
      <c r="B15" s="44" t="s">
        <v>17</v>
      </c>
      <c r="C15" s="35"/>
      <c r="D15" s="58">
        <f>D24</f>
        <v>49.529807905986011</v>
      </c>
      <c r="E15" s="58">
        <f t="shared" ref="E15:W16" si="0">E24</f>
        <v>51.157928428106388</v>
      </c>
      <c r="F15" s="58">
        <f t="shared" si="0"/>
        <v>47.879422529084138</v>
      </c>
      <c r="G15" s="58">
        <f t="shared" si="0"/>
        <v>46.641633496407721</v>
      </c>
      <c r="H15" s="58">
        <f t="shared" si="0"/>
        <v>45.403844463731311</v>
      </c>
      <c r="I15" s="58">
        <f t="shared" si="0"/>
        <v>44.166055431054907</v>
      </c>
      <c r="J15" s="58">
        <f t="shared" si="0"/>
        <v>42.92826639837849</v>
      </c>
      <c r="K15" s="58">
        <f t="shared" si="0"/>
        <v>41.69047736570208</v>
      </c>
      <c r="L15" s="58">
        <f t="shared" si="0"/>
        <v>40.452688333025669</v>
      </c>
      <c r="M15" s="58">
        <f t="shared" si="0"/>
        <v>39.214899300349259</v>
      </c>
      <c r="N15" s="58">
        <f t="shared" si="0"/>
        <v>37.977110267672849</v>
      </c>
      <c r="O15" s="58">
        <f t="shared" si="0"/>
        <v>36.739321234996446</v>
      </c>
      <c r="P15" s="58">
        <f t="shared" si="0"/>
        <v>37.563378963386242</v>
      </c>
      <c r="Q15" s="58">
        <f t="shared" si="0"/>
        <v>39.000339435941903</v>
      </c>
      <c r="R15" s="58">
        <f t="shared" si="0"/>
        <v>35.74446181774875</v>
      </c>
      <c r="S15" s="58">
        <f t="shared" si="0"/>
        <v>34.548463999266183</v>
      </c>
      <c r="T15" s="58">
        <f t="shared" si="0"/>
        <v>35.238644104436595</v>
      </c>
      <c r="U15" s="58">
        <f t="shared" si="0"/>
        <v>36.046588611831787</v>
      </c>
      <c r="V15" s="58">
        <f t="shared" si="0"/>
        <v>34.12133520739588</v>
      </c>
      <c r="W15" s="58">
        <f t="shared" si="0"/>
        <v>34.264936547935307</v>
      </c>
      <c r="X15" s="58">
        <v>32.448941537372555</v>
      </c>
      <c r="Y15" s="58">
        <v>31.51573368028933</v>
      </c>
      <c r="Z15" s="58">
        <v>30.332886995782367</v>
      </c>
      <c r="AA15" s="58">
        <v>29.740787821022344</v>
      </c>
      <c r="AB15" s="58">
        <v>29.458069141575287</v>
      </c>
      <c r="AC15" s="58">
        <v>29.187175429613276</v>
      </c>
      <c r="AD15" s="58">
        <v>28.929945849502609</v>
      </c>
      <c r="AE15" s="58">
        <v>28.755788523674077</v>
      </c>
      <c r="AF15" s="58">
        <v>28.617428872023822</v>
      </c>
      <c r="AG15" s="58">
        <v>28.507382847163576</v>
      </c>
      <c r="AH15" s="58">
        <v>26.931030005999048</v>
      </c>
      <c r="AI15" s="58">
        <v>25.037994901178639</v>
      </c>
      <c r="AJ15" s="58">
        <v>23.834104803623788</v>
      </c>
      <c r="AK15" s="58">
        <v>23.277248018007995</v>
      </c>
      <c r="AL15" s="58">
        <v>22.959696905540721</v>
      </c>
      <c r="AM15" s="58">
        <v>22.726487551510523</v>
      </c>
      <c r="AN15" s="58">
        <v>22.588579463111412</v>
      </c>
      <c r="AO15" s="58">
        <v>22.469789412152817</v>
      </c>
      <c r="AP15" s="58">
        <v>22.385150816501412</v>
      </c>
      <c r="AQ15" s="58">
        <v>22.272242756540546</v>
      </c>
      <c r="AR15" s="58">
        <v>20.654398174891575</v>
      </c>
      <c r="AS15" s="58">
        <v>19.856561211209165</v>
      </c>
      <c r="AT15" s="58">
        <v>19.638642213362971</v>
      </c>
      <c r="AU15" s="58">
        <v>19.587490921311634</v>
      </c>
      <c r="AV15" s="58">
        <v>19.486574293253135</v>
      </c>
      <c r="AW15" s="58">
        <v>19.451386993063377</v>
      </c>
      <c r="AX15" s="58">
        <v>19.383730161285158</v>
      </c>
      <c r="AY15" s="58">
        <v>19.246292936822883</v>
      </c>
      <c r="AZ15" s="58">
        <v>19.151611666835763</v>
      </c>
      <c r="BA15" s="58">
        <v>19.124590870756155</v>
      </c>
      <c r="BB15" s="58">
        <v>17.786422604310292</v>
      </c>
      <c r="BC15" s="58">
        <v>17.333998296787705</v>
      </c>
      <c r="BD15" s="58">
        <v>17.076571080867236</v>
      </c>
      <c r="BE15" s="58">
        <v>17.342076378850287</v>
      </c>
      <c r="BF15" s="58">
        <v>17.505470195502213</v>
      </c>
      <c r="BG15" s="58">
        <v>17.590550823558704</v>
      </c>
      <c r="BH15" s="58">
        <v>17.558887159678438</v>
      </c>
      <c r="BI15" s="58">
        <v>17.515145453429103</v>
      </c>
      <c r="BJ15" s="58">
        <v>17.528567330070477</v>
      </c>
      <c r="BK15" s="58">
        <v>17.57218412084325</v>
      </c>
      <c r="BL15" s="58">
        <v>17.721222633105764</v>
      </c>
    </row>
    <row r="16" spans="1:64" s="26" customFormat="1" ht="14" thickBot="1" x14ac:dyDescent="0.4">
      <c r="B16" s="73" t="s">
        <v>16</v>
      </c>
      <c r="C16" s="70"/>
      <c r="D16" s="74">
        <f>D25</f>
        <v>133.28414734664128</v>
      </c>
      <c r="E16" s="74">
        <f t="shared" si="0"/>
        <v>136.83635878700466</v>
      </c>
      <c r="F16" s="74">
        <f t="shared" si="0"/>
        <v>133.66755596677203</v>
      </c>
      <c r="G16" s="74">
        <f t="shared" si="0"/>
        <v>134.82883102660443</v>
      </c>
      <c r="H16" s="74">
        <f t="shared" si="0"/>
        <v>133.86180559439086</v>
      </c>
      <c r="I16" s="74">
        <f t="shared" si="0"/>
        <v>135.84308657525349</v>
      </c>
      <c r="J16" s="74">
        <f t="shared" si="0"/>
        <v>129.83503316492568</v>
      </c>
      <c r="K16" s="74">
        <f t="shared" si="0"/>
        <v>121.9022822509304</v>
      </c>
      <c r="L16" s="74">
        <f t="shared" si="0"/>
        <v>119.9580567999043</v>
      </c>
      <c r="M16" s="74">
        <f t="shared" si="0"/>
        <v>116.36049218671602</v>
      </c>
      <c r="N16" s="74">
        <f t="shared" si="0"/>
        <v>120.10363118799984</v>
      </c>
      <c r="O16" s="74">
        <f t="shared" si="0"/>
        <v>109.44947370414417</v>
      </c>
      <c r="P16" s="74">
        <f t="shared" si="0"/>
        <v>106.72673410881859</v>
      </c>
      <c r="Q16" s="74">
        <f t="shared" si="0"/>
        <v>106.78083742358095</v>
      </c>
      <c r="R16" s="74">
        <f t="shared" si="0"/>
        <v>97.210537926393926</v>
      </c>
      <c r="S16" s="74">
        <f t="shared" si="0"/>
        <v>92.976695255182321</v>
      </c>
      <c r="T16" s="74">
        <f t="shared" si="0"/>
        <v>92.814630780410567</v>
      </c>
      <c r="U16" s="74">
        <f t="shared" si="0"/>
        <v>92.972358893260292</v>
      </c>
      <c r="V16" s="74">
        <f t="shared" si="0"/>
        <v>86.349108418606519</v>
      </c>
      <c r="W16" s="74">
        <f t="shared" si="0"/>
        <v>84.997029387599071</v>
      </c>
      <c r="X16" s="74">
        <v>84.166223145083563</v>
      </c>
      <c r="Y16" s="74">
        <v>83.469762601895539</v>
      </c>
      <c r="Z16" s="74">
        <v>81.121172310225859</v>
      </c>
      <c r="AA16" s="74">
        <v>78.660736239324905</v>
      </c>
      <c r="AB16" s="74">
        <v>76.557198171743309</v>
      </c>
      <c r="AC16" s="74">
        <v>74.44519648884328</v>
      </c>
      <c r="AD16" s="74">
        <v>72.489895331204323</v>
      </c>
      <c r="AE16" s="74">
        <v>70.656722722189784</v>
      </c>
      <c r="AF16" s="74">
        <v>68.801913042458423</v>
      </c>
      <c r="AG16" s="74">
        <v>67.011929465631496</v>
      </c>
      <c r="AH16" s="74">
        <v>65.249250244837043</v>
      </c>
      <c r="AI16" s="74">
        <v>63.683238566983903</v>
      </c>
      <c r="AJ16" s="74">
        <v>62.04382870947488</v>
      </c>
      <c r="AK16" s="74">
        <v>60.566227914167328</v>
      </c>
      <c r="AL16" s="74">
        <v>58.993149690455724</v>
      </c>
      <c r="AM16" s="74">
        <v>57.577892332979701</v>
      </c>
      <c r="AN16" s="74">
        <v>56.035415926714087</v>
      </c>
      <c r="AO16" s="74">
        <v>54.443917652740069</v>
      </c>
      <c r="AP16" s="74">
        <v>52.85602634382218</v>
      </c>
      <c r="AQ16" s="74">
        <v>51.41970386868649</v>
      </c>
      <c r="AR16" s="74">
        <v>50.072319534198726</v>
      </c>
      <c r="AS16" s="74">
        <v>48.878421644902808</v>
      </c>
      <c r="AT16" s="74">
        <v>47.715047220831948</v>
      </c>
      <c r="AU16" s="74">
        <v>46.707005352074788</v>
      </c>
      <c r="AV16" s="74">
        <v>45.756004596207575</v>
      </c>
      <c r="AW16" s="74">
        <v>44.925379460641587</v>
      </c>
      <c r="AX16" s="74">
        <v>44.205362588060169</v>
      </c>
      <c r="AY16" s="74">
        <v>43.53826963888465</v>
      </c>
      <c r="AZ16" s="74">
        <v>42.839782756558172</v>
      </c>
      <c r="BA16" s="74">
        <v>42.159043474818496</v>
      </c>
      <c r="BB16" s="74">
        <v>41.476283051775731</v>
      </c>
      <c r="BC16" s="74">
        <v>40.83075493058351</v>
      </c>
      <c r="BD16" s="74">
        <v>40.264288082752017</v>
      </c>
      <c r="BE16" s="74">
        <v>39.704500324928695</v>
      </c>
      <c r="BF16" s="74">
        <v>39.148546755774504</v>
      </c>
      <c r="BG16" s="74">
        <v>38.63393115435067</v>
      </c>
      <c r="BH16" s="74">
        <v>38.149189283941666</v>
      </c>
      <c r="BI16" s="74">
        <v>37.684235043377427</v>
      </c>
      <c r="BJ16" s="74">
        <v>37.236580791935516</v>
      </c>
      <c r="BK16" s="74">
        <v>36.853489480300404</v>
      </c>
      <c r="BL16" s="74">
        <v>36.46914220244134</v>
      </c>
    </row>
    <row r="17" spans="1:64" s="26" customFormat="1" ht="13.5" x14ac:dyDescent="0.35">
      <c r="B17" s="44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</row>
    <row r="18" spans="1:64" s="26" customFormat="1" ht="13.5" x14ac:dyDescent="0.35">
      <c r="B18" s="44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</row>
    <row r="19" spans="1:64" s="4" customFormat="1" ht="19" x14ac:dyDescent="0.3">
      <c r="A19" s="4" t="s">
        <v>49</v>
      </c>
    </row>
    <row r="20" spans="1:64" s="26" customFormat="1" ht="14" thickBot="1" x14ac:dyDescent="0.4">
      <c r="A20" s="52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</row>
    <row r="21" spans="1:64" ht="20" x14ac:dyDescent="0.4">
      <c r="A21" s="57"/>
      <c r="B21" s="31" t="s">
        <v>64</v>
      </c>
      <c r="C21" s="30"/>
      <c r="D21" s="1"/>
      <c r="E21" s="1"/>
      <c r="F21" s="1"/>
      <c r="G21" s="1"/>
      <c r="H21" s="1"/>
      <c r="I21" s="1"/>
      <c r="J21" s="1"/>
      <c r="K21" s="1"/>
      <c r="L21" s="1" t="s">
        <v>29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s="26" customFormat="1" ht="19" thickBot="1" x14ac:dyDescent="0.45">
      <c r="A22" s="52"/>
      <c r="B22" s="32" t="s">
        <v>61</v>
      </c>
      <c r="C22" s="3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</row>
    <row r="23" spans="1:64" s="26" customFormat="1" ht="14" thickBot="1" x14ac:dyDescent="0.4">
      <c r="B23" s="33"/>
      <c r="C23" s="33"/>
      <c r="D23" s="33">
        <f>D14</f>
        <v>2000</v>
      </c>
      <c r="E23" s="33">
        <f t="shared" ref="E23:BB23" si="1">E14</f>
        <v>2001</v>
      </c>
      <c r="F23" s="33">
        <f t="shared" si="1"/>
        <v>2002</v>
      </c>
      <c r="G23" s="33">
        <f t="shared" si="1"/>
        <v>2003</v>
      </c>
      <c r="H23" s="33">
        <f t="shared" si="1"/>
        <v>2004</v>
      </c>
      <c r="I23" s="33">
        <f t="shared" si="1"/>
        <v>2005</v>
      </c>
      <c r="J23" s="33">
        <f t="shared" si="1"/>
        <v>2006</v>
      </c>
      <c r="K23" s="33">
        <f t="shared" si="1"/>
        <v>2007</v>
      </c>
      <c r="L23" s="33">
        <f t="shared" si="1"/>
        <v>2008</v>
      </c>
      <c r="M23" s="33">
        <f t="shared" si="1"/>
        <v>2009</v>
      </c>
      <c r="N23" s="33">
        <f t="shared" si="1"/>
        <v>2010</v>
      </c>
      <c r="O23" s="33">
        <f t="shared" si="1"/>
        <v>2011</v>
      </c>
      <c r="P23" s="33">
        <f t="shared" si="1"/>
        <v>2012</v>
      </c>
      <c r="Q23" s="33">
        <f t="shared" si="1"/>
        <v>2013</v>
      </c>
      <c r="R23" s="33">
        <f t="shared" si="1"/>
        <v>2014</v>
      </c>
      <c r="S23" s="33">
        <f t="shared" si="1"/>
        <v>2015</v>
      </c>
      <c r="T23" s="33">
        <f t="shared" si="1"/>
        <v>2016</v>
      </c>
      <c r="U23" s="33">
        <f t="shared" si="1"/>
        <v>2017</v>
      </c>
      <c r="V23" s="33">
        <f t="shared" si="1"/>
        <v>2018</v>
      </c>
      <c r="W23" s="33">
        <f t="shared" si="1"/>
        <v>2019</v>
      </c>
      <c r="X23" s="33">
        <f t="shared" si="1"/>
        <v>2020</v>
      </c>
      <c r="Y23" s="33">
        <f t="shared" si="1"/>
        <v>2021</v>
      </c>
      <c r="Z23" s="33">
        <f t="shared" si="1"/>
        <v>2022</v>
      </c>
      <c r="AA23" s="33">
        <f t="shared" si="1"/>
        <v>2023</v>
      </c>
      <c r="AB23" s="33">
        <f t="shared" si="1"/>
        <v>2024</v>
      </c>
      <c r="AC23" s="33">
        <f t="shared" si="1"/>
        <v>2025</v>
      </c>
      <c r="AD23" s="33">
        <f t="shared" si="1"/>
        <v>2026</v>
      </c>
      <c r="AE23" s="33">
        <f t="shared" si="1"/>
        <v>2027</v>
      </c>
      <c r="AF23" s="33">
        <f t="shared" si="1"/>
        <v>2028</v>
      </c>
      <c r="AG23" s="33">
        <f t="shared" si="1"/>
        <v>2029</v>
      </c>
      <c r="AH23" s="33">
        <f t="shared" si="1"/>
        <v>2030</v>
      </c>
      <c r="AI23" s="33">
        <f t="shared" si="1"/>
        <v>2031</v>
      </c>
      <c r="AJ23" s="33">
        <f t="shared" si="1"/>
        <v>2032</v>
      </c>
      <c r="AK23" s="33">
        <f t="shared" si="1"/>
        <v>2033</v>
      </c>
      <c r="AL23" s="33">
        <f t="shared" si="1"/>
        <v>2034</v>
      </c>
      <c r="AM23" s="33">
        <f t="shared" si="1"/>
        <v>2035</v>
      </c>
      <c r="AN23" s="33">
        <f t="shared" si="1"/>
        <v>2036</v>
      </c>
      <c r="AO23" s="33">
        <f t="shared" si="1"/>
        <v>2037</v>
      </c>
      <c r="AP23" s="33">
        <f t="shared" si="1"/>
        <v>2038</v>
      </c>
      <c r="AQ23" s="33">
        <f t="shared" si="1"/>
        <v>2039</v>
      </c>
      <c r="AR23" s="33">
        <f t="shared" si="1"/>
        <v>2040</v>
      </c>
      <c r="AS23" s="33">
        <f t="shared" si="1"/>
        <v>2041</v>
      </c>
      <c r="AT23" s="33">
        <f t="shared" si="1"/>
        <v>2042</v>
      </c>
      <c r="AU23" s="33">
        <f t="shared" si="1"/>
        <v>2043</v>
      </c>
      <c r="AV23" s="33">
        <f t="shared" si="1"/>
        <v>2044</v>
      </c>
      <c r="AW23" s="33">
        <f t="shared" si="1"/>
        <v>2045</v>
      </c>
      <c r="AX23" s="33">
        <f t="shared" si="1"/>
        <v>2046</v>
      </c>
      <c r="AY23" s="33">
        <f t="shared" si="1"/>
        <v>2047</v>
      </c>
      <c r="AZ23" s="33">
        <f t="shared" si="1"/>
        <v>2048</v>
      </c>
      <c r="BA23" s="33">
        <f t="shared" si="1"/>
        <v>2049</v>
      </c>
      <c r="BB23" s="33">
        <f t="shared" si="1"/>
        <v>2050</v>
      </c>
      <c r="BC23" s="33">
        <f t="shared" ref="BC23:BK23" si="2">BC14</f>
        <v>2051</v>
      </c>
      <c r="BD23" s="33">
        <f t="shared" si="2"/>
        <v>2052</v>
      </c>
      <c r="BE23" s="33">
        <f t="shared" si="2"/>
        <v>2053</v>
      </c>
      <c r="BF23" s="33">
        <f t="shared" si="2"/>
        <v>2054</v>
      </c>
      <c r="BG23" s="33">
        <f t="shared" si="2"/>
        <v>2055</v>
      </c>
      <c r="BH23" s="33">
        <f t="shared" si="2"/>
        <v>2056</v>
      </c>
      <c r="BI23" s="33">
        <f t="shared" si="2"/>
        <v>2057</v>
      </c>
      <c r="BJ23" s="33">
        <f t="shared" si="2"/>
        <v>2058</v>
      </c>
      <c r="BK23" s="33">
        <f t="shared" si="2"/>
        <v>2059</v>
      </c>
      <c r="BL23" s="33">
        <f t="shared" ref="BL23" si="3">BL14</f>
        <v>2060</v>
      </c>
    </row>
    <row r="24" spans="1:64" s="26" customFormat="1" ht="13.5" x14ac:dyDescent="0.35">
      <c r="B24" s="44" t="s">
        <v>17</v>
      </c>
      <c r="C24" s="35"/>
      <c r="D24" s="58">
        <v>49.529807905986011</v>
      </c>
      <c r="E24" s="58">
        <v>51.157928428106388</v>
      </c>
      <c r="F24" s="58">
        <v>47.879422529084138</v>
      </c>
      <c r="G24" s="58">
        <v>46.641633496407721</v>
      </c>
      <c r="H24" s="58">
        <v>45.403844463731311</v>
      </c>
      <c r="I24" s="58">
        <v>44.166055431054907</v>
      </c>
      <c r="J24" s="58">
        <v>42.92826639837849</v>
      </c>
      <c r="K24" s="58">
        <v>41.69047736570208</v>
      </c>
      <c r="L24" s="58">
        <v>40.452688333025669</v>
      </c>
      <c r="M24" s="58">
        <v>39.214899300349259</v>
      </c>
      <c r="N24" s="58">
        <v>37.977110267672849</v>
      </c>
      <c r="O24" s="58">
        <v>36.739321234996446</v>
      </c>
      <c r="P24" s="58">
        <v>37.563378963386242</v>
      </c>
      <c r="Q24" s="58">
        <v>39.000339435941903</v>
      </c>
      <c r="R24" s="58">
        <v>35.74446181774875</v>
      </c>
      <c r="S24" s="58">
        <v>34.548463999266183</v>
      </c>
      <c r="T24" s="58">
        <v>35.238644104436595</v>
      </c>
      <c r="U24" s="58">
        <v>36.046588611831787</v>
      </c>
      <c r="V24" s="58">
        <v>34.12133520739588</v>
      </c>
      <c r="W24" s="58">
        <v>34.264936547935307</v>
      </c>
      <c r="X24" s="58">
        <v>33.881648213892774</v>
      </c>
      <c r="Y24" s="58">
        <v>33.209723728560633</v>
      </c>
      <c r="Z24" s="58">
        <v>32.181145183289935</v>
      </c>
      <c r="AA24" s="58">
        <v>31.663110059915475</v>
      </c>
      <c r="AB24" s="58">
        <v>31.398101954207942</v>
      </c>
      <c r="AC24" s="58">
        <v>31.165557179999404</v>
      </c>
      <c r="AD24" s="58">
        <v>30.936942708836881</v>
      </c>
      <c r="AE24" s="58">
        <v>30.763844470954933</v>
      </c>
      <c r="AF24" s="58">
        <v>30.630926140282828</v>
      </c>
      <c r="AG24" s="58">
        <v>30.492078325072058</v>
      </c>
      <c r="AH24" s="58">
        <v>28.798062111592778</v>
      </c>
      <c r="AI24" s="58">
        <v>27.423419486870543</v>
      </c>
      <c r="AJ24" s="58">
        <v>26.70695261278679</v>
      </c>
      <c r="AK24" s="58">
        <v>26.52690903805118</v>
      </c>
      <c r="AL24" s="58">
        <v>26.346257706828137</v>
      </c>
      <c r="AM24" s="58">
        <v>26.163983519099549</v>
      </c>
      <c r="AN24" s="58">
        <v>26.016217001982948</v>
      </c>
      <c r="AO24" s="58">
        <v>25.889908864796514</v>
      </c>
      <c r="AP24" s="58">
        <v>25.80287189352218</v>
      </c>
      <c r="AQ24" s="58">
        <v>25.673146171940026</v>
      </c>
      <c r="AR24" s="58">
        <v>24.194135475727471</v>
      </c>
      <c r="AS24" s="58">
        <v>23.471960654082473</v>
      </c>
      <c r="AT24" s="58">
        <v>23.318517988727788</v>
      </c>
      <c r="AU24" s="58">
        <v>23.314465861559672</v>
      </c>
      <c r="AV24" s="58">
        <v>23.258687413031751</v>
      </c>
      <c r="AW24" s="58">
        <v>23.235744635910716</v>
      </c>
      <c r="AX24" s="58">
        <v>23.146985196652778</v>
      </c>
      <c r="AY24" s="58">
        <v>22.978840541144624</v>
      </c>
      <c r="AZ24" s="58">
        <v>22.841010605937946</v>
      </c>
      <c r="BA24" s="58">
        <v>22.769309676155832</v>
      </c>
      <c r="BB24" s="58">
        <v>21.335242137046169</v>
      </c>
      <c r="BC24" s="58">
        <v>20.99743318468688</v>
      </c>
      <c r="BD24" s="58">
        <v>20.769544921612329</v>
      </c>
      <c r="BE24" s="58">
        <v>21.017852099281843</v>
      </c>
      <c r="BF24" s="58">
        <v>21.132553620531034</v>
      </c>
      <c r="BG24" s="58">
        <v>21.15760237268454</v>
      </c>
      <c r="BH24" s="58">
        <v>21.058880313581124</v>
      </c>
      <c r="BI24" s="58">
        <v>20.959045310814091</v>
      </c>
      <c r="BJ24" s="58">
        <v>20.93042990980096</v>
      </c>
      <c r="BK24" s="58">
        <v>20.951044392406107</v>
      </c>
      <c r="BL24" s="58">
        <v>21.05932984447886</v>
      </c>
    </row>
    <row r="25" spans="1:64" s="26" customFormat="1" ht="14" thickBot="1" x14ac:dyDescent="0.4">
      <c r="B25" s="73" t="s">
        <v>16</v>
      </c>
      <c r="C25" s="70"/>
      <c r="D25" s="74">
        <v>133.28414734664128</v>
      </c>
      <c r="E25" s="74">
        <v>136.83635878700466</v>
      </c>
      <c r="F25" s="74">
        <v>133.66755596677203</v>
      </c>
      <c r="G25" s="74">
        <v>134.82883102660443</v>
      </c>
      <c r="H25" s="74">
        <v>133.86180559439086</v>
      </c>
      <c r="I25" s="74">
        <v>135.84308657525349</v>
      </c>
      <c r="J25" s="74">
        <v>129.83503316492568</v>
      </c>
      <c r="K25" s="74">
        <v>121.9022822509304</v>
      </c>
      <c r="L25" s="74">
        <v>119.9580567999043</v>
      </c>
      <c r="M25" s="74">
        <v>116.36049218671602</v>
      </c>
      <c r="N25" s="74">
        <v>120.10363118799984</v>
      </c>
      <c r="O25" s="74">
        <v>109.44947370414417</v>
      </c>
      <c r="P25" s="74">
        <v>106.72673410881859</v>
      </c>
      <c r="Q25" s="74">
        <v>106.78083742358095</v>
      </c>
      <c r="R25" s="74">
        <v>97.210537926393926</v>
      </c>
      <c r="S25" s="74">
        <v>92.976695255182321</v>
      </c>
      <c r="T25" s="74">
        <v>92.814630780410567</v>
      </c>
      <c r="U25" s="74">
        <v>92.972358893260292</v>
      </c>
      <c r="V25" s="74">
        <v>86.349108418606519</v>
      </c>
      <c r="W25" s="74">
        <v>84.997029387599071</v>
      </c>
      <c r="X25" s="74">
        <v>84.31137967700235</v>
      </c>
      <c r="Y25" s="74">
        <v>84.063537281600333</v>
      </c>
      <c r="Z25" s="74">
        <v>82.461555522293509</v>
      </c>
      <c r="AA25" s="74">
        <v>80.845956038800495</v>
      </c>
      <c r="AB25" s="74">
        <v>79.352468462739836</v>
      </c>
      <c r="AC25" s="74">
        <v>77.802951324966827</v>
      </c>
      <c r="AD25" s="74">
        <v>76.26790824768112</v>
      </c>
      <c r="AE25" s="74">
        <v>74.742649511096175</v>
      </c>
      <c r="AF25" s="74">
        <v>73.31895955913869</v>
      </c>
      <c r="AG25" s="74">
        <v>71.925776143816194</v>
      </c>
      <c r="AH25" s="74">
        <v>70.533446846489255</v>
      </c>
      <c r="AI25" s="74">
        <v>69.30367652013895</v>
      </c>
      <c r="AJ25" s="74">
        <v>68.068306867135107</v>
      </c>
      <c r="AK25" s="74">
        <v>66.97998664340048</v>
      </c>
      <c r="AL25" s="74">
        <v>65.83119855401192</v>
      </c>
      <c r="AM25" s="74">
        <v>64.76342928658886</v>
      </c>
      <c r="AN25" s="74">
        <v>63.720520416760557</v>
      </c>
      <c r="AO25" s="74">
        <v>62.813630022615357</v>
      </c>
      <c r="AP25" s="74">
        <v>61.934153328476214</v>
      </c>
      <c r="AQ25" s="74">
        <v>61.064637904951326</v>
      </c>
      <c r="AR25" s="74">
        <v>60.152112033107372</v>
      </c>
      <c r="AS25" s="74">
        <v>59.277000430732961</v>
      </c>
      <c r="AT25" s="74">
        <v>58.437498659767108</v>
      </c>
      <c r="AU25" s="74">
        <v>57.658885700839988</v>
      </c>
      <c r="AV25" s="74">
        <v>56.973069630065972</v>
      </c>
      <c r="AW25" s="74">
        <v>56.331910463742304</v>
      </c>
      <c r="AX25" s="74">
        <v>55.737213212723752</v>
      </c>
      <c r="AY25" s="74">
        <v>55.07639700605894</v>
      </c>
      <c r="AZ25" s="74">
        <v>54.437735692260837</v>
      </c>
      <c r="BA25" s="74">
        <v>53.852585896141704</v>
      </c>
      <c r="BB25" s="74">
        <v>53.343656308164626</v>
      </c>
      <c r="BC25" s="74">
        <v>52.778906816085325</v>
      </c>
      <c r="BD25" s="74">
        <v>52.218932507466064</v>
      </c>
      <c r="BE25" s="74">
        <v>51.743777980609458</v>
      </c>
      <c r="BF25" s="74">
        <v>51.321627183598821</v>
      </c>
      <c r="BG25" s="74">
        <v>50.853677473807267</v>
      </c>
      <c r="BH25" s="74">
        <v>50.437093667281047</v>
      </c>
      <c r="BI25" s="74">
        <v>50.033931834915464</v>
      </c>
      <c r="BJ25" s="74">
        <v>49.626889795938908</v>
      </c>
      <c r="BK25" s="74">
        <v>49.223404544257683</v>
      </c>
      <c r="BL25" s="74">
        <v>48.826382379871312</v>
      </c>
    </row>
    <row r="26" spans="1:64" s="26" customFormat="1" ht="13.5" x14ac:dyDescent="0.35">
      <c r="A26" s="52"/>
      <c r="B26" s="44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</row>
    <row r="27" spans="1:64" s="26" customFormat="1" ht="13.5" x14ac:dyDescent="0.35">
      <c r="A27" s="52"/>
      <c r="B27" s="44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</row>
    <row r="28" spans="1:64" x14ac:dyDescent="0.3">
      <c r="A28" s="56"/>
    </row>
  </sheetData>
  <hyperlinks>
    <hyperlink ref="A1" location="Inhaltsverzeichnis!A4" display="zurück" xr:uid="{00000000-0004-0000-0500-000000000000}"/>
  </hyperlinks>
  <pageMargins left="0.7" right="0.7" top="0.75" bottom="0.75" header="0.3" footer="0.3"/>
  <pageSetup paperSize="9" orientation="portrait" verticalDpi="0" r:id="rId1"/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L27"/>
  <sheetViews>
    <sheetView showGridLines="0" workbookViewId="0"/>
  </sheetViews>
  <sheetFormatPr baseColWidth="10" defaultColWidth="8.8984375" defaultRowHeight="13" outlineLevelCol="1" x14ac:dyDescent="0.3"/>
  <cols>
    <col min="1" max="1" width="9.69921875" style="29" customWidth="1"/>
    <col min="2" max="2" width="19" style="29" customWidth="1"/>
    <col min="3" max="3" width="8.8984375" style="29"/>
    <col min="4" max="4" width="8.59765625" style="29" customWidth="1"/>
    <col min="5" max="8" width="8.59765625" style="29" hidden="1" customWidth="1" outlineLevel="1"/>
    <col min="9" max="9" width="8.59765625" style="29" customWidth="1" collapsed="1"/>
    <col min="10" max="13" width="8.59765625" style="29" hidden="1" customWidth="1" outlineLevel="1"/>
    <col min="14" max="14" width="8.59765625" style="29" customWidth="1" collapsed="1"/>
    <col min="15" max="18" width="8.59765625" style="29" hidden="1" customWidth="1" outlineLevel="1"/>
    <col min="19" max="19" width="8.59765625" style="29" customWidth="1" collapsed="1"/>
    <col min="20" max="23" width="8.59765625" style="29" hidden="1" customWidth="1" outlineLevel="1"/>
    <col min="24" max="24" width="8.59765625" style="29" customWidth="1" collapsed="1"/>
    <col min="25" max="28" width="8.59765625" style="29" hidden="1" customWidth="1" outlineLevel="1"/>
    <col min="29" max="29" width="8.59765625" style="29" customWidth="1" collapsed="1"/>
    <col min="30" max="33" width="8.59765625" style="29" hidden="1" customWidth="1" outlineLevel="1"/>
    <col min="34" max="34" width="8.59765625" style="29" customWidth="1" collapsed="1"/>
    <col min="35" max="38" width="8.59765625" style="29" hidden="1" customWidth="1" outlineLevel="1"/>
    <col min="39" max="39" width="8.59765625" style="29" customWidth="1" collapsed="1"/>
    <col min="40" max="43" width="8.59765625" style="29" hidden="1" customWidth="1" outlineLevel="1"/>
    <col min="44" max="44" width="8.59765625" style="29" customWidth="1" collapsed="1"/>
    <col min="45" max="48" width="8.59765625" style="29" hidden="1" customWidth="1" outlineLevel="1"/>
    <col min="49" max="49" width="8.59765625" style="29" customWidth="1" collapsed="1"/>
    <col min="50" max="53" width="8.59765625" style="29" hidden="1" customWidth="1" outlineLevel="1"/>
    <col min="54" max="54" width="8.59765625" style="29" customWidth="1" collapsed="1"/>
    <col min="55" max="58" width="8.59765625" style="29" hidden="1" customWidth="1" outlineLevel="1"/>
    <col min="59" max="59" width="8.59765625" style="29" customWidth="1" collapsed="1"/>
    <col min="60" max="63" width="8.59765625" style="29" hidden="1" customWidth="1" outlineLevel="1"/>
    <col min="64" max="64" width="8.59765625" style="29" customWidth="1" collapsed="1"/>
    <col min="65" max="16384" width="8.8984375" style="29"/>
  </cols>
  <sheetData>
    <row r="1" spans="1:64" s="7" customFormat="1" ht="14.5" x14ac:dyDescent="0.35">
      <c r="A1" s="10" t="s">
        <v>1</v>
      </c>
    </row>
    <row r="2" spans="1:64" s="5" customFormat="1" ht="20" x14ac:dyDescent="0.3">
      <c r="A2" s="5" t="str">
        <f>'02 Beheizungsstruktur'!A2</f>
        <v>Sektor Dienstleistungen</v>
      </c>
    </row>
    <row r="3" spans="1:64" s="7" customFormat="1" ht="14.5" x14ac:dyDescent="0.35"/>
    <row r="4" spans="1:64" s="6" customFormat="1" ht="21" x14ac:dyDescent="0.3">
      <c r="A4" s="6" t="s">
        <v>66</v>
      </c>
    </row>
    <row r="5" spans="1:64" s="47" customFormat="1" ht="14.5" x14ac:dyDescent="0.35"/>
    <row r="9" spans="1:64" s="4" customFormat="1" ht="19" x14ac:dyDescent="0.3">
      <c r="A9" s="4" t="s">
        <v>63</v>
      </c>
    </row>
    <row r="11" spans="1:64" ht="13.5" thickBot="1" x14ac:dyDescent="0.35"/>
    <row r="12" spans="1:64" ht="20" x14ac:dyDescent="0.4">
      <c r="B12" s="31" t="s">
        <v>65</v>
      </c>
      <c r="C12" s="3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ht="19" thickBot="1" x14ac:dyDescent="0.45">
      <c r="B13" s="32" t="s">
        <v>67</v>
      </c>
      <c r="C13" s="3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ht="14" thickBot="1" x14ac:dyDescent="0.4">
      <c r="B14" s="33"/>
      <c r="C14" s="33"/>
      <c r="D14" s="33">
        <v>2000</v>
      </c>
      <c r="E14" s="33">
        <v>2001</v>
      </c>
      <c r="F14" s="33">
        <v>2002</v>
      </c>
      <c r="G14" s="33">
        <v>2003</v>
      </c>
      <c r="H14" s="33">
        <v>2004</v>
      </c>
      <c r="I14" s="33">
        <v>2005</v>
      </c>
      <c r="J14" s="33">
        <v>2006</v>
      </c>
      <c r="K14" s="33">
        <v>2007</v>
      </c>
      <c r="L14" s="33">
        <v>2008</v>
      </c>
      <c r="M14" s="33">
        <v>2009</v>
      </c>
      <c r="N14" s="33">
        <v>2010</v>
      </c>
      <c r="O14" s="33">
        <v>2011</v>
      </c>
      <c r="P14" s="33">
        <v>2012</v>
      </c>
      <c r="Q14" s="33">
        <v>2013</v>
      </c>
      <c r="R14" s="33">
        <v>2014</v>
      </c>
      <c r="S14" s="33">
        <v>2015</v>
      </c>
      <c r="T14" s="33">
        <v>2016</v>
      </c>
      <c r="U14" s="33">
        <v>2017</v>
      </c>
      <c r="V14" s="33">
        <v>2018</v>
      </c>
      <c r="W14" s="33">
        <v>2019</v>
      </c>
      <c r="X14" s="33">
        <v>2020</v>
      </c>
      <c r="Y14" s="33">
        <v>2021</v>
      </c>
      <c r="Z14" s="33">
        <v>2022</v>
      </c>
      <c r="AA14" s="33">
        <v>2023</v>
      </c>
      <c r="AB14" s="33">
        <v>2024</v>
      </c>
      <c r="AC14" s="33">
        <v>2025</v>
      </c>
      <c r="AD14" s="33">
        <v>2026</v>
      </c>
      <c r="AE14" s="33">
        <v>2027</v>
      </c>
      <c r="AF14" s="33">
        <v>2028</v>
      </c>
      <c r="AG14" s="33">
        <v>2029</v>
      </c>
      <c r="AH14" s="33">
        <v>2030</v>
      </c>
      <c r="AI14" s="33">
        <v>2031</v>
      </c>
      <c r="AJ14" s="33">
        <v>2032</v>
      </c>
      <c r="AK14" s="33">
        <v>2033</v>
      </c>
      <c r="AL14" s="33">
        <v>2034</v>
      </c>
      <c r="AM14" s="33">
        <v>2035</v>
      </c>
      <c r="AN14" s="33">
        <v>2036</v>
      </c>
      <c r="AO14" s="33">
        <v>2037</v>
      </c>
      <c r="AP14" s="33">
        <v>2038</v>
      </c>
      <c r="AQ14" s="33">
        <v>2039</v>
      </c>
      <c r="AR14" s="33">
        <v>2040</v>
      </c>
      <c r="AS14" s="33">
        <v>2041</v>
      </c>
      <c r="AT14" s="33">
        <v>2042</v>
      </c>
      <c r="AU14" s="33">
        <v>2043</v>
      </c>
      <c r="AV14" s="33">
        <v>2044</v>
      </c>
      <c r="AW14" s="33">
        <v>2045</v>
      </c>
      <c r="AX14" s="33">
        <v>2046</v>
      </c>
      <c r="AY14" s="33">
        <v>2047</v>
      </c>
      <c r="AZ14" s="33">
        <v>2048</v>
      </c>
      <c r="BA14" s="33">
        <v>2049</v>
      </c>
      <c r="BB14" s="33">
        <v>2050</v>
      </c>
      <c r="BC14" s="33">
        <v>2051</v>
      </c>
      <c r="BD14" s="33">
        <v>2052</v>
      </c>
      <c r="BE14" s="33">
        <v>2053</v>
      </c>
      <c r="BF14" s="33">
        <v>2054</v>
      </c>
      <c r="BG14" s="33">
        <v>2055</v>
      </c>
      <c r="BH14" s="33">
        <v>2056</v>
      </c>
      <c r="BI14" s="33">
        <v>2057</v>
      </c>
      <c r="BJ14" s="33">
        <v>2058</v>
      </c>
      <c r="BK14" s="33">
        <v>2059</v>
      </c>
      <c r="BL14" s="33">
        <v>2060</v>
      </c>
    </row>
    <row r="15" spans="1:64" s="26" customFormat="1" ht="13.5" x14ac:dyDescent="0.35">
      <c r="B15" s="54" t="s">
        <v>18</v>
      </c>
      <c r="C15" s="35"/>
      <c r="D15" s="58">
        <v>45747.316822739907</v>
      </c>
      <c r="E15" s="58">
        <v>45747.316822739907</v>
      </c>
      <c r="F15" s="58">
        <v>45394.987839331356</v>
      </c>
      <c r="G15" s="58">
        <v>45182.269583572204</v>
      </c>
      <c r="H15" s="58">
        <v>45051.385269311766</v>
      </c>
      <c r="I15" s="58">
        <v>44685.642229596437</v>
      </c>
      <c r="J15" s="58">
        <v>44448.312024316445</v>
      </c>
      <c r="K15" s="58">
        <v>44220.121481629372</v>
      </c>
      <c r="L15" s="58">
        <v>44014.671709177972</v>
      </c>
      <c r="M15" s="58">
        <v>43975.477628827481</v>
      </c>
      <c r="N15" s="58">
        <v>43909.782665980958</v>
      </c>
      <c r="O15" s="58">
        <v>43412.06339416447</v>
      </c>
      <c r="P15" s="58">
        <v>42994.184269619916</v>
      </c>
      <c r="Q15" s="58">
        <v>42929.038511562394</v>
      </c>
      <c r="R15" s="58">
        <v>42848.121895259894</v>
      </c>
      <c r="S15" s="58">
        <v>42705.253301421828</v>
      </c>
      <c r="T15" s="58">
        <v>41741.00066810655</v>
      </c>
      <c r="U15" s="58">
        <v>41605.264515679613</v>
      </c>
      <c r="V15" s="58">
        <v>41378.639438683182</v>
      </c>
      <c r="W15" s="58">
        <v>41269.960368094369</v>
      </c>
      <c r="X15" s="58">
        <v>40967.210385060935</v>
      </c>
      <c r="Y15" s="58">
        <v>40699.522483356646</v>
      </c>
      <c r="Z15" s="58">
        <v>40458.143608540478</v>
      </c>
      <c r="AA15" s="58">
        <v>40302.710377968193</v>
      </c>
      <c r="AB15" s="58">
        <v>40096.608693919639</v>
      </c>
      <c r="AC15" s="58">
        <v>39790.105267774212</v>
      </c>
      <c r="AD15" s="58">
        <v>39582.743435730445</v>
      </c>
      <c r="AE15" s="58">
        <v>39501.753364985372</v>
      </c>
      <c r="AF15" s="58">
        <v>39236.382627900552</v>
      </c>
      <c r="AG15" s="58">
        <v>39102.305466436548</v>
      </c>
      <c r="AH15" s="58">
        <v>38953.689132580759</v>
      </c>
      <c r="AI15" s="58">
        <v>38832.881765297258</v>
      </c>
      <c r="AJ15" s="58">
        <v>38624.53186122742</v>
      </c>
      <c r="AK15" s="58">
        <v>38305.68093907088</v>
      </c>
      <c r="AL15" s="58">
        <v>38187.816322297142</v>
      </c>
      <c r="AM15" s="58">
        <v>38016.026871696457</v>
      </c>
      <c r="AN15" s="58">
        <v>37659.232444081848</v>
      </c>
      <c r="AO15" s="58">
        <v>37601.946299021212</v>
      </c>
      <c r="AP15" s="58">
        <v>37334.504406744411</v>
      </c>
      <c r="AQ15" s="58">
        <v>37239.785823242142</v>
      </c>
      <c r="AR15" s="58">
        <v>37056.99916401309</v>
      </c>
      <c r="AS15" s="58">
        <v>36937.647913514069</v>
      </c>
      <c r="AT15" s="58">
        <v>36797.222160057689</v>
      </c>
      <c r="AU15" s="58">
        <v>36660.798314836487</v>
      </c>
      <c r="AV15" s="58">
        <v>36527.820157405862</v>
      </c>
      <c r="AW15" s="58">
        <v>36293.21819294052</v>
      </c>
      <c r="AX15" s="58">
        <v>36082.329749337674</v>
      </c>
      <c r="AY15" s="58">
        <v>36024.066266966736</v>
      </c>
      <c r="AZ15" s="58">
        <v>35675.268772165502</v>
      </c>
      <c r="BA15" s="58">
        <v>35637.283497852615</v>
      </c>
      <c r="BB15" s="58">
        <v>35464.887802399804</v>
      </c>
      <c r="BC15" s="58">
        <v>35100.532066617474</v>
      </c>
      <c r="BD15" s="58">
        <v>34951.741699584192</v>
      </c>
      <c r="BE15" s="58">
        <v>34904.378597781048</v>
      </c>
      <c r="BF15" s="58">
        <v>34844.427359233254</v>
      </c>
      <c r="BG15" s="58">
        <v>34674.975326330852</v>
      </c>
      <c r="BH15" s="58">
        <v>34633.484914771107</v>
      </c>
      <c r="BI15" s="58">
        <v>34508.143267670275</v>
      </c>
      <c r="BJ15" s="58">
        <v>34266.602843092049</v>
      </c>
      <c r="BK15" s="58">
        <v>34231.126118085849</v>
      </c>
      <c r="BL15" s="58">
        <v>34068.519675468575</v>
      </c>
    </row>
    <row r="16" spans="1:64" s="26" customFormat="1" ht="13.5" x14ac:dyDescent="0.35">
      <c r="B16" s="54" t="s">
        <v>19</v>
      </c>
      <c r="C16" s="37"/>
      <c r="D16" s="58">
        <v>38029.462824017239</v>
      </c>
      <c r="E16" s="58">
        <v>38029.462824017239</v>
      </c>
      <c r="F16" s="58">
        <v>37877.25985058197</v>
      </c>
      <c r="G16" s="58">
        <v>37734.150169133871</v>
      </c>
      <c r="H16" s="58">
        <v>37368.342680494352</v>
      </c>
      <c r="I16" s="58">
        <v>37230.549900709375</v>
      </c>
      <c r="J16" s="58">
        <v>36959.878585113271</v>
      </c>
      <c r="K16" s="58">
        <v>36857.177508770612</v>
      </c>
      <c r="L16" s="58">
        <v>36611.356864632806</v>
      </c>
      <c r="M16" s="58">
        <v>36406.22788353487</v>
      </c>
      <c r="N16" s="58">
        <v>35986.806790918548</v>
      </c>
      <c r="O16" s="58">
        <v>35832.831183425435</v>
      </c>
      <c r="P16" s="58">
        <v>35700.977474993386</v>
      </c>
      <c r="Q16" s="58">
        <v>35454.074988927001</v>
      </c>
      <c r="R16" s="58">
        <v>34883.814952573797</v>
      </c>
      <c r="S16" s="58">
        <v>34407.899831357383</v>
      </c>
      <c r="T16" s="58">
        <v>34253.015685242193</v>
      </c>
      <c r="U16" s="58">
        <v>34176.05517076554</v>
      </c>
      <c r="V16" s="58">
        <v>34056.30151267787</v>
      </c>
      <c r="W16" s="58">
        <v>33946.942603931799</v>
      </c>
      <c r="X16" s="58">
        <v>33562.788251656159</v>
      </c>
      <c r="Y16" s="58">
        <v>33473.080328899727</v>
      </c>
      <c r="Z16" s="58">
        <v>33276.361372692329</v>
      </c>
      <c r="AA16" s="58">
        <v>33102.644704417355</v>
      </c>
      <c r="AB16" s="58">
        <v>32902.915823025629</v>
      </c>
      <c r="AC16" s="58">
        <v>32809.167560316055</v>
      </c>
      <c r="AD16" s="58">
        <v>32566.796564054082</v>
      </c>
      <c r="AE16" s="58">
        <v>31943.924124912057</v>
      </c>
      <c r="AF16" s="58">
        <v>31851.420800855427</v>
      </c>
      <c r="AG16" s="58">
        <v>31678.107715120834</v>
      </c>
      <c r="AH16" s="58">
        <v>31553.122688726606</v>
      </c>
      <c r="AI16" s="58">
        <v>31397.656791586913</v>
      </c>
      <c r="AJ16" s="58">
        <v>31128.083050515346</v>
      </c>
      <c r="AK16" s="58">
        <v>30609.467881854242</v>
      </c>
      <c r="AL16" s="58">
        <v>30383.010615389507</v>
      </c>
      <c r="AM16" s="58">
        <v>30281.510660730397</v>
      </c>
      <c r="AN16" s="58">
        <v>30101.945734178364</v>
      </c>
      <c r="AO16" s="58">
        <v>30066.159641557231</v>
      </c>
      <c r="AP16" s="58">
        <v>29937.141596351397</v>
      </c>
      <c r="AQ16" s="58">
        <v>29863.115266102672</v>
      </c>
      <c r="AR16" s="58">
        <v>29676.206116683905</v>
      </c>
      <c r="AS16" s="58">
        <v>29434.498809162651</v>
      </c>
      <c r="AT16" s="58">
        <v>29150.913205989462</v>
      </c>
      <c r="AU16" s="58">
        <v>29041.876311920772</v>
      </c>
      <c r="AV16" s="58">
        <v>28713.041451919795</v>
      </c>
      <c r="AW16" s="58">
        <v>28507.92899983226</v>
      </c>
      <c r="AX16" s="58">
        <v>28151.632403182164</v>
      </c>
      <c r="AY16" s="58">
        <v>28114.75052524481</v>
      </c>
      <c r="AZ16" s="58">
        <v>28077.640621735027</v>
      </c>
      <c r="BA16" s="58">
        <v>28044.627627453712</v>
      </c>
      <c r="BB16" s="58">
        <v>27873.976157020119</v>
      </c>
      <c r="BC16" s="58">
        <v>27474.218535047628</v>
      </c>
      <c r="BD16" s="58">
        <v>27290.796155901102</v>
      </c>
      <c r="BE16" s="58">
        <v>27165.430066787067</v>
      </c>
      <c r="BF16" s="58">
        <v>27098.881270179554</v>
      </c>
      <c r="BG16" s="58">
        <v>26842.449709657449</v>
      </c>
      <c r="BH16" s="58">
        <v>26741.554294723537</v>
      </c>
      <c r="BI16" s="58">
        <v>26652.941930492412</v>
      </c>
      <c r="BJ16" s="58">
        <v>26624.429007181996</v>
      </c>
      <c r="BK16" s="58">
        <v>26454.519743860525</v>
      </c>
      <c r="BL16" s="58">
        <v>26323.027714216514</v>
      </c>
    </row>
    <row r="17" spans="2:64" s="26" customFormat="1" ht="13.5" x14ac:dyDescent="0.35">
      <c r="B17" s="26" t="s">
        <v>20</v>
      </c>
      <c r="C17" s="37"/>
      <c r="D17" s="58">
        <v>25681.550452974658</v>
      </c>
      <c r="E17" s="58">
        <v>25681.550452974658</v>
      </c>
      <c r="F17" s="58">
        <v>25662.116726913984</v>
      </c>
      <c r="G17" s="58">
        <v>25640.315278198268</v>
      </c>
      <c r="H17" s="58">
        <v>25636.304172369451</v>
      </c>
      <c r="I17" s="58">
        <v>25572.100408155922</v>
      </c>
      <c r="J17" s="58">
        <v>25559.999197239125</v>
      </c>
      <c r="K17" s="58">
        <v>25537.432567887918</v>
      </c>
      <c r="L17" s="58">
        <v>25479.190448191737</v>
      </c>
      <c r="M17" s="58">
        <v>25453.472778935065</v>
      </c>
      <c r="N17" s="58">
        <v>25431.678787556521</v>
      </c>
      <c r="O17" s="58">
        <v>25101.027937963092</v>
      </c>
      <c r="P17" s="58">
        <v>25071.181812704606</v>
      </c>
      <c r="Q17" s="58">
        <v>25056.48489284268</v>
      </c>
      <c r="R17" s="58">
        <v>25029.102852873035</v>
      </c>
      <c r="S17" s="58">
        <v>24808.21203062834</v>
      </c>
      <c r="T17" s="58">
        <v>24751.407770842052</v>
      </c>
      <c r="U17" s="58">
        <v>24740.000723115103</v>
      </c>
      <c r="V17" s="58">
        <v>24719.43765673575</v>
      </c>
      <c r="W17" s="58">
        <v>24687.047038907287</v>
      </c>
      <c r="X17" s="58">
        <v>24672.619989181447</v>
      </c>
      <c r="Y17" s="58">
        <v>24638.632504544432</v>
      </c>
      <c r="Z17" s="58">
        <v>24624.309858346012</v>
      </c>
      <c r="AA17" s="58">
        <v>24537.405251616958</v>
      </c>
      <c r="AB17" s="58">
        <v>24463.602471911327</v>
      </c>
      <c r="AC17" s="58">
        <v>24437.552729795156</v>
      </c>
      <c r="AD17" s="58">
        <v>24382.354168657712</v>
      </c>
      <c r="AE17" s="58">
        <v>24367.121442996715</v>
      </c>
      <c r="AF17" s="58">
        <v>24324.800058028544</v>
      </c>
      <c r="AG17" s="58">
        <v>24303.908832595582</v>
      </c>
      <c r="AH17" s="58">
        <v>24258.61205873069</v>
      </c>
      <c r="AI17" s="58">
        <v>24257.9441552567</v>
      </c>
      <c r="AJ17" s="58">
        <v>24243.331088905554</v>
      </c>
      <c r="AK17" s="58">
        <v>24215.835649778091</v>
      </c>
      <c r="AL17" s="58">
        <v>24210.457487512253</v>
      </c>
      <c r="AM17" s="58">
        <v>24181.511203218841</v>
      </c>
      <c r="AN17" s="58">
        <v>24168.497115475762</v>
      </c>
      <c r="AO17" s="58">
        <v>24156.868588036679</v>
      </c>
      <c r="AP17" s="58">
        <v>23813.608215069744</v>
      </c>
      <c r="AQ17" s="58">
        <v>23797.295400331914</v>
      </c>
      <c r="AR17" s="58">
        <v>23764.722313991908</v>
      </c>
      <c r="AS17" s="58">
        <v>23632.977730911804</v>
      </c>
      <c r="AT17" s="58">
        <v>23627.835210203237</v>
      </c>
      <c r="AU17" s="58">
        <v>23460.775526381429</v>
      </c>
      <c r="AV17" s="58">
        <v>23404.188191893612</v>
      </c>
      <c r="AW17" s="58">
        <v>23350.496673771617</v>
      </c>
      <c r="AX17" s="58">
        <v>23337.518838195963</v>
      </c>
      <c r="AY17" s="58">
        <v>22893.346508475617</v>
      </c>
      <c r="AZ17" s="58">
        <v>22866.881610384029</v>
      </c>
      <c r="BA17" s="58">
        <v>22783.963929614772</v>
      </c>
      <c r="BB17" s="58">
        <v>22748.354170559065</v>
      </c>
      <c r="BC17" s="58">
        <v>22529.430069218306</v>
      </c>
      <c r="BD17" s="58">
        <v>22471.505663618249</v>
      </c>
      <c r="BE17" s="58">
        <v>22390.850020264497</v>
      </c>
      <c r="BF17" s="58">
        <v>22336.070915391931</v>
      </c>
      <c r="BG17" s="58">
        <v>22296.600418877038</v>
      </c>
      <c r="BH17" s="58">
        <v>21930.571447832132</v>
      </c>
      <c r="BI17" s="58">
        <v>21913.3892093922</v>
      </c>
      <c r="BJ17" s="58">
        <v>21873.939776336323</v>
      </c>
      <c r="BK17" s="58">
        <v>21790.939277198228</v>
      </c>
      <c r="BL17" s="58">
        <v>21616.420618868877</v>
      </c>
    </row>
    <row r="18" spans="2:64" s="26" customFormat="1" ht="13.5" x14ac:dyDescent="0.35">
      <c r="B18" s="26" t="s">
        <v>21</v>
      </c>
      <c r="C18" s="37"/>
      <c r="D18" s="58">
        <v>21157.969525745488</v>
      </c>
      <c r="E18" s="58">
        <v>22153.843554846804</v>
      </c>
      <c r="F18" s="58">
        <v>24892.755799750659</v>
      </c>
      <c r="G18" s="58">
        <v>27958.946882918262</v>
      </c>
      <c r="H18" s="58">
        <v>29877.349109031675</v>
      </c>
      <c r="I18" s="58">
        <v>32570.348623016518</v>
      </c>
      <c r="J18" s="58">
        <v>35876.208227775511</v>
      </c>
      <c r="K18" s="58">
        <v>38151.946526537446</v>
      </c>
      <c r="L18" s="58">
        <v>40966.403624037368</v>
      </c>
      <c r="M18" s="58">
        <v>43512.335233660619</v>
      </c>
      <c r="N18" s="58">
        <v>46472.243863510354</v>
      </c>
      <c r="O18" s="58">
        <v>50215.805891756681</v>
      </c>
      <c r="P18" s="58">
        <v>53477.814836567675</v>
      </c>
      <c r="Q18" s="58">
        <v>55702.277556875735</v>
      </c>
      <c r="R18" s="58">
        <v>58619.899957546164</v>
      </c>
      <c r="S18" s="58">
        <v>60821.434189025545</v>
      </c>
      <c r="T18" s="58">
        <v>63825.674490952755</v>
      </c>
      <c r="U18" s="58">
        <v>66187.039733557875</v>
      </c>
      <c r="V18" s="58">
        <v>67408.46684653539</v>
      </c>
      <c r="W18" s="58">
        <v>68848.075294607275</v>
      </c>
      <c r="X18" s="58">
        <v>68670.085841297318</v>
      </c>
      <c r="Y18" s="58">
        <v>68412.105294278634</v>
      </c>
      <c r="Z18" s="58">
        <v>68191.724401406886</v>
      </c>
      <c r="AA18" s="58">
        <v>67965.11196122611</v>
      </c>
      <c r="AB18" s="58">
        <v>67721.079089619583</v>
      </c>
      <c r="AC18" s="58">
        <v>67465.202646472651</v>
      </c>
      <c r="AD18" s="58">
        <v>67244.857230488371</v>
      </c>
      <c r="AE18" s="58">
        <v>66941.404705654393</v>
      </c>
      <c r="AF18" s="58">
        <v>66666.580078894389</v>
      </c>
      <c r="AG18" s="58">
        <v>66442.246172459185</v>
      </c>
      <c r="AH18" s="58">
        <v>66203.281305104931</v>
      </c>
      <c r="AI18" s="58">
        <v>65886.707393019591</v>
      </c>
      <c r="AJ18" s="58">
        <v>65600.329402139949</v>
      </c>
      <c r="AK18" s="58">
        <v>65330.395960605783</v>
      </c>
      <c r="AL18" s="58">
        <v>64977.354731216008</v>
      </c>
      <c r="AM18" s="58">
        <v>64713.957228871055</v>
      </c>
      <c r="AN18" s="58">
        <v>64180.001608582403</v>
      </c>
      <c r="AO18" s="58">
        <v>63844.682309770636</v>
      </c>
      <c r="AP18" s="58">
        <v>63567.253532603179</v>
      </c>
      <c r="AQ18" s="58">
        <v>63295.604173334075</v>
      </c>
      <c r="AR18" s="58">
        <v>63040.633709528454</v>
      </c>
      <c r="AS18" s="58">
        <v>62628.295952611021</v>
      </c>
      <c r="AT18" s="58">
        <v>62358.464730943342</v>
      </c>
      <c r="AU18" s="58">
        <v>61988.166013139591</v>
      </c>
      <c r="AV18" s="58">
        <v>61617.731901129904</v>
      </c>
      <c r="AW18" s="58">
        <v>61390.562207575211</v>
      </c>
      <c r="AX18" s="58">
        <v>61081.860649702452</v>
      </c>
      <c r="AY18" s="58">
        <v>60803.781087487572</v>
      </c>
      <c r="AZ18" s="58">
        <v>60517.731732642926</v>
      </c>
      <c r="BA18" s="58">
        <v>60157.72882134778</v>
      </c>
      <c r="BB18" s="58">
        <v>59781.584526573053</v>
      </c>
      <c r="BC18" s="58">
        <v>59554.283797804492</v>
      </c>
      <c r="BD18" s="58">
        <v>59314.531457135854</v>
      </c>
      <c r="BE18" s="58">
        <v>59071.74151959041</v>
      </c>
      <c r="BF18" s="58">
        <v>58852.091255629151</v>
      </c>
      <c r="BG18" s="58">
        <v>58537.418461132438</v>
      </c>
      <c r="BH18" s="58">
        <v>58261.834506101906</v>
      </c>
      <c r="BI18" s="58">
        <v>58015.291571196809</v>
      </c>
      <c r="BJ18" s="58">
        <v>57750.215670233549</v>
      </c>
      <c r="BK18" s="58">
        <v>57333.365726909607</v>
      </c>
      <c r="BL18" s="58">
        <v>56736.170990220453</v>
      </c>
    </row>
    <row r="19" spans="2:64" s="26" customFormat="1" ht="14" thickBot="1" x14ac:dyDescent="0.4">
      <c r="B19" s="26" t="s">
        <v>6</v>
      </c>
      <c r="C19" s="37"/>
      <c r="D19" s="36"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0</v>
      </c>
      <c r="T19" s="36">
        <v>0</v>
      </c>
      <c r="U19" s="36">
        <v>0</v>
      </c>
      <c r="V19" s="36">
        <v>0</v>
      </c>
      <c r="W19" s="36">
        <v>0</v>
      </c>
      <c r="X19" s="36">
        <v>2084.3854819959529</v>
      </c>
      <c r="Y19" s="36">
        <v>3597.1918701953782</v>
      </c>
      <c r="Z19" s="36">
        <v>5137.7227653746068</v>
      </c>
      <c r="AA19" s="36">
        <v>6652.1920818760509</v>
      </c>
      <c r="AB19" s="36">
        <v>8251.6461668713182</v>
      </c>
      <c r="AC19" s="36">
        <v>9812.4994359167868</v>
      </c>
      <c r="AD19" s="36">
        <v>11243.939500747309</v>
      </c>
      <c r="AE19" s="36">
        <v>12981.350405449239</v>
      </c>
      <c r="AF19" s="36">
        <v>14374.326012884509</v>
      </c>
      <c r="AG19" s="36">
        <v>15651.158125334085</v>
      </c>
      <c r="AH19" s="36">
        <v>16932.751031267151</v>
      </c>
      <c r="AI19" s="36">
        <v>18158.27311707741</v>
      </c>
      <c r="AJ19" s="36">
        <v>19570.038910583728</v>
      </c>
      <c r="AK19" s="36">
        <v>21338.265097640353</v>
      </c>
      <c r="AL19" s="36">
        <v>22671.718161108387</v>
      </c>
      <c r="AM19" s="36">
        <v>23880.925207508251</v>
      </c>
      <c r="AN19" s="36">
        <v>25185.144766352445</v>
      </c>
      <c r="AO19" s="36">
        <v>25842.394949854082</v>
      </c>
      <c r="AP19" s="36">
        <v>27072.977924005398</v>
      </c>
      <c r="AQ19" s="36">
        <v>27739.311248927828</v>
      </c>
      <c r="AR19" s="36">
        <v>28610.670600378577</v>
      </c>
      <c r="AS19" s="36">
        <v>29451.267773638243</v>
      </c>
      <c r="AT19" s="36">
        <v>30091.305130906967</v>
      </c>
      <c r="AU19" s="36">
        <v>30798.188442826657</v>
      </c>
      <c r="AV19" s="36">
        <v>31616.871114970574</v>
      </c>
      <c r="AW19" s="36">
        <v>32347.743062284622</v>
      </c>
      <c r="AX19" s="36">
        <v>33082.024703724521</v>
      </c>
      <c r="AY19" s="36">
        <v>33717.863153248356</v>
      </c>
      <c r="AZ19" s="36">
        <v>34286.473426092663</v>
      </c>
      <c r="BA19" s="36">
        <v>34708.030870905743</v>
      </c>
      <c r="BB19" s="36">
        <v>35366.647214909011</v>
      </c>
      <c r="BC19" s="36">
        <v>36074.319051178929</v>
      </c>
      <c r="BD19" s="36">
        <v>36484.196064115989</v>
      </c>
      <c r="BE19" s="36">
        <v>36770.995871109131</v>
      </c>
      <c r="BF19" s="36">
        <v>36997.153486664269</v>
      </c>
      <c r="BG19" s="36">
        <v>37505.834551805252</v>
      </c>
      <c r="BH19" s="36">
        <v>37990.22812723236</v>
      </c>
      <c r="BI19" s="36">
        <v>38182.489951496362</v>
      </c>
      <c r="BJ19" s="36">
        <v>38588.0935349559</v>
      </c>
      <c r="BK19" s="36">
        <v>39005.616243134165</v>
      </c>
      <c r="BL19" s="36">
        <v>39695.280913741211</v>
      </c>
    </row>
    <row r="20" spans="2:64" s="26" customFormat="1" ht="14" thickBot="1" x14ac:dyDescent="0.4">
      <c r="B20" s="38" t="s">
        <v>0</v>
      </c>
      <c r="C20" s="39"/>
      <c r="D20" s="40">
        <v>130616.29962547729</v>
      </c>
      <c r="E20" s="40">
        <v>131612.1736545786</v>
      </c>
      <c r="F20" s="40">
        <v>133827.12021657795</v>
      </c>
      <c r="G20" s="40">
        <v>136515.6819138226</v>
      </c>
      <c r="H20" s="40">
        <v>137933.38123120723</v>
      </c>
      <c r="I20" s="40">
        <v>140058.64116147824</v>
      </c>
      <c r="J20" s="40">
        <v>142844.39803444437</v>
      </c>
      <c r="K20" s="40">
        <v>144766.67808482534</v>
      </c>
      <c r="L20" s="40">
        <v>147071.62264603988</v>
      </c>
      <c r="M20" s="40">
        <v>149347.51352495805</v>
      </c>
      <c r="N20" s="40">
        <v>151800.51210796638</v>
      </c>
      <c r="O20" s="40">
        <v>154561.72840730968</v>
      </c>
      <c r="P20" s="40">
        <v>157244.15839388559</v>
      </c>
      <c r="Q20" s="40">
        <v>159141.87595020782</v>
      </c>
      <c r="R20" s="40">
        <v>161380.93965825287</v>
      </c>
      <c r="S20" s="40">
        <v>162742.7993524331</v>
      </c>
      <c r="T20" s="40">
        <v>164571.09861514354</v>
      </c>
      <c r="U20" s="40">
        <v>166708.36014311813</v>
      </c>
      <c r="V20" s="40">
        <v>167562.84545463219</v>
      </c>
      <c r="W20" s="40">
        <v>168752.02530554074</v>
      </c>
      <c r="X20" s="40">
        <v>169957.08994919181</v>
      </c>
      <c r="Y20" s="40">
        <v>170820.5324812748</v>
      </c>
      <c r="Z20" s="40">
        <v>171688.26200636031</v>
      </c>
      <c r="AA20" s="40">
        <v>172560.06437710466</v>
      </c>
      <c r="AB20" s="40">
        <v>173435.85224534749</v>
      </c>
      <c r="AC20" s="40">
        <v>174314.52764027484</v>
      </c>
      <c r="AD20" s="40">
        <v>175020.69089967792</v>
      </c>
      <c r="AE20" s="40">
        <v>175735.55404399778</v>
      </c>
      <c r="AF20" s="40">
        <v>176453.50957856342</v>
      </c>
      <c r="AG20" s="40">
        <v>177177.72631194623</v>
      </c>
      <c r="AH20" s="40">
        <v>177901.45621641015</v>
      </c>
      <c r="AI20" s="40">
        <v>178533.46322223789</v>
      </c>
      <c r="AJ20" s="40">
        <v>179166.31431337202</v>
      </c>
      <c r="AK20" s="40">
        <v>179799.64552894933</v>
      </c>
      <c r="AL20" s="40">
        <v>180430.35731752327</v>
      </c>
      <c r="AM20" s="40">
        <v>181073.93117202501</v>
      </c>
      <c r="AN20" s="40">
        <v>181294.8216686708</v>
      </c>
      <c r="AO20" s="40">
        <v>181512.05178823986</v>
      </c>
      <c r="AP20" s="40">
        <v>181725.48567477413</v>
      </c>
      <c r="AQ20" s="40">
        <v>181935.11191193864</v>
      </c>
      <c r="AR20" s="40">
        <v>182149.23190459594</v>
      </c>
      <c r="AS20" s="40">
        <v>182084.6881798378</v>
      </c>
      <c r="AT20" s="40">
        <v>182025.74043810071</v>
      </c>
      <c r="AU20" s="40">
        <v>181949.80460910493</v>
      </c>
      <c r="AV20" s="40">
        <v>181879.65281731976</v>
      </c>
      <c r="AW20" s="40">
        <v>181889.94913640423</v>
      </c>
      <c r="AX20" s="40">
        <v>181735.36634414279</v>
      </c>
      <c r="AY20" s="40">
        <v>181553.8075414231</v>
      </c>
      <c r="AZ20" s="40">
        <v>181423.99616302011</v>
      </c>
      <c r="BA20" s="40">
        <v>181331.63474717466</v>
      </c>
      <c r="BB20" s="40">
        <v>181235.44987146102</v>
      </c>
      <c r="BC20" s="40">
        <v>180732.78351986682</v>
      </c>
      <c r="BD20" s="40">
        <v>180512.77104035541</v>
      </c>
      <c r="BE20" s="40">
        <v>180303.39607553216</v>
      </c>
      <c r="BF20" s="40">
        <v>180128.62428709818</v>
      </c>
      <c r="BG20" s="40">
        <v>179857.27846780303</v>
      </c>
      <c r="BH20" s="40">
        <v>179557.67329066101</v>
      </c>
      <c r="BI20" s="40">
        <v>179272.25593024807</v>
      </c>
      <c r="BJ20" s="40">
        <v>179103.28083179981</v>
      </c>
      <c r="BK20" s="40">
        <v>178815.56710918839</v>
      </c>
      <c r="BL20" s="40">
        <v>178439.41991251562</v>
      </c>
    </row>
    <row r="21" spans="2:64" s="26" customFormat="1" ht="13.5" x14ac:dyDescent="0.35">
      <c r="B21" s="49"/>
      <c r="C21" s="49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</row>
    <row r="22" spans="2:64" x14ac:dyDescent="0.3">
      <c r="E22" s="48"/>
      <c r="F22" s="48"/>
      <c r="G22" s="48"/>
      <c r="H22" s="48"/>
      <c r="J22" s="48"/>
      <c r="K22" s="48"/>
      <c r="L22" s="48"/>
      <c r="M22" s="48"/>
      <c r="O22" s="48"/>
      <c r="P22" s="48"/>
      <c r="Q22" s="48"/>
      <c r="R22" s="48"/>
      <c r="T22" s="48"/>
      <c r="U22" s="48"/>
      <c r="V22" s="48"/>
      <c r="W22" s="48"/>
      <c r="Y22" s="48"/>
      <c r="Z22" s="48"/>
      <c r="AA22" s="48"/>
      <c r="AB22" s="48"/>
      <c r="AD22" s="48"/>
      <c r="AE22" s="48"/>
      <c r="AF22" s="48"/>
      <c r="AG22" s="48"/>
      <c r="AI22" s="48"/>
      <c r="AJ22" s="48"/>
      <c r="AK22" s="48"/>
      <c r="AL22" s="48"/>
      <c r="AN22" s="48"/>
      <c r="AO22" s="48"/>
      <c r="AP22" s="48"/>
      <c r="AQ22" s="48"/>
      <c r="AS22" s="48"/>
      <c r="AT22" s="48"/>
      <c r="AU22" s="48"/>
      <c r="AV22" s="48"/>
      <c r="AX22" s="48"/>
      <c r="AY22" s="48"/>
      <c r="AZ22" s="48"/>
      <c r="BA22" s="48"/>
      <c r="BC22" s="48"/>
      <c r="BD22" s="48"/>
      <c r="BE22" s="48"/>
      <c r="BF22" s="48"/>
      <c r="BH22" s="48"/>
      <c r="BI22" s="48"/>
      <c r="BJ22" s="48"/>
      <c r="BK22" s="48"/>
    </row>
    <row r="23" spans="2:64" x14ac:dyDescent="0.3">
      <c r="E23" s="48"/>
      <c r="F23" s="48"/>
      <c r="G23" s="48"/>
      <c r="H23" s="48"/>
      <c r="J23" s="48"/>
      <c r="K23" s="48"/>
      <c r="L23" s="48"/>
      <c r="M23" s="48"/>
      <c r="O23" s="48"/>
      <c r="P23" s="48"/>
      <c r="Q23" s="48"/>
      <c r="R23" s="48"/>
      <c r="T23" s="48"/>
      <c r="U23" s="48"/>
      <c r="V23" s="48"/>
      <c r="W23" s="48"/>
      <c r="Y23" s="48"/>
      <c r="Z23" s="48"/>
      <c r="AA23" s="48"/>
      <c r="AB23" s="48"/>
      <c r="AD23" s="48"/>
      <c r="AE23" s="48"/>
      <c r="AF23" s="48"/>
      <c r="AG23" s="48"/>
      <c r="AI23" s="48"/>
      <c r="AJ23" s="48"/>
      <c r="AK23" s="48"/>
      <c r="AL23" s="48"/>
      <c r="AN23" s="48"/>
      <c r="AO23" s="48"/>
      <c r="AP23" s="48"/>
      <c r="AQ23" s="48"/>
      <c r="AS23" s="48"/>
      <c r="AT23" s="48"/>
      <c r="AU23" s="48"/>
      <c r="AV23" s="48"/>
      <c r="AX23" s="48"/>
      <c r="AY23" s="48"/>
      <c r="AZ23" s="48"/>
      <c r="BA23" s="48"/>
      <c r="BC23" s="48"/>
      <c r="BD23" s="48"/>
      <c r="BE23" s="48"/>
      <c r="BF23" s="48"/>
      <c r="BH23" s="48"/>
      <c r="BI23" s="48"/>
      <c r="BJ23" s="48"/>
      <c r="BK23" s="48"/>
    </row>
    <row r="24" spans="2:64" x14ac:dyDescent="0.3">
      <c r="E24" s="48"/>
      <c r="F24" s="48"/>
      <c r="G24" s="48"/>
      <c r="H24" s="48"/>
      <c r="J24" s="48"/>
      <c r="K24" s="48"/>
      <c r="L24" s="48"/>
      <c r="M24" s="48"/>
      <c r="O24" s="48"/>
      <c r="P24" s="48"/>
      <c r="Q24" s="48"/>
      <c r="R24" s="48"/>
      <c r="T24" s="48"/>
      <c r="U24" s="48"/>
      <c r="V24" s="48"/>
      <c r="W24" s="48"/>
      <c r="Y24" s="48"/>
      <c r="Z24" s="48"/>
      <c r="AA24" s="48"/>
      <c r="AB24" s="48"/>
      <c r="AD24" s="48"/>
      <c r="AE24" s="48"/>
      <c r="AF24" s="48"/>
      <c r="AG24" s="48"/>
      <c r="AI24" s="48"/>
      <c r="AJ24" s="48"/>
      <c r="AK24" s="48"/>
      <c r="AL24" s="48"/>
      <c r="AN24" s="48"/>
      <c r="AO24" s="48"/>
      <c r="AP24" s="48"/>
      <c r="AQ24" s="48"/>
      <c r="AS24" s="48"/>
      <c r="AT24" s="48"/>
      <c r="AU24" s="48"/>
      <c r="AV24" s="48"/>
      <c r="AX24" s="48"/>
      <c r="AY24" s="48"/>
      <c r="AZ24" s="48"/>
      <c r="BA24" s="48"/>
      <c r="BC24" s="48"/>
      <c r="BD24" s="48"/>
      <c r="BE24" s="48"/>
      <c r="BF24" s="48"/>
      <c r="BH24" s="48"/>
      <c r="BI24" s="48"/>
      <c r="BJ24" s="48"/>
      <c r="BK24" s="48"/>
    </row>
    <row r="25" spans="2:64" x14ac:dyDescent="0.3">
      <c r="E25" s="48"/>
      <c r="F25" s="48"/>
      <c r="G25" s="48"/>
      <c r="H25" s="48"/>
      <c r="J25" s="48"/>
      <c r="K25" s="48"/>
      <c r="L25" s="48"/>
      <c r="M25" s="48"/>
      <c r="O25" s="48"/>
      <c r="P25" s="48"/>
      <c r="Q25" s="48"/>
      <c r="R25" s="48"/>
      <c r="T25" s="48"/>
      <c r="U25" s="48"/>
      <c r="V25" s="48"/>
      <c r="W25" s="48"/>
      <c r="Y25" s="48"/>
      <c r="Z25" s="48"/>
      <c r="AA25" s="48"/>
      <c r="AB25" s="48"/>
      <c r="AD25" s="48"/>
      <c r="AE25" s="48"/>
      <c r="AF25" s="48"/>
      <c r="AG25" s="48"/>
      <c r="AI25" s="48"/>
      <c r="AJ25" s="48"/>
      <c r="AK25" s="48"/>
      <c r="AL25" s="48"/>
      <c r="AN25" s="48"/>
      <c r="AO25" s="48"/>
      <c r="AP25" s="48"/>
      <c r="AQ25" s="48"/>
      <c r="AS25" s="48"/>
      <c r="AT25" s="48"/>
      <c r="AU25" s="48"/>
      <c r="AV25" s="48"/>
      <c r="AX25" s="48"/>
      <c r="AY25" s="48"/>
      <c r="AZ25" s="48"/>
      <c r="BA25" s="48"/>
      <c r="BC25" s="48"/>
      <c r="BD25" s="48"/>
      <c r="BE25" s="48"/>
      <c r="BF25" s="48"/>
      <c r="BH25" s="48"/>
      <c r="BI25" s="48"/>
      <c r="BJ25" s="48"/>
      <c r="BK25" s="48"/>
    </row>
    <row r="26" spans="2:64" x14ac:dyDescent="0.3">
      <c r="E26" s="48"/>
      <c r="F26" s="48"/>
      <c r="G26" s="48"/>
      <c r="H26" s="48"/>
      <c r="J26" s="48"/>
      <c r="K26" s="48"/>
      <c r="L26" s="48"/>
      <c r="M26" s="48"/>
      <c r="O26" s="48"/>
      <c r="P26" s="48"/>
      <c r="Q26" s="48"/>
      <c r="R26" s="48"/>
      <c r="T26" s="48"/>
      <c r="U26" s="48"/>
      <c r="V26" s="48"/>
      <c r="W26" s="48"/>
      <c r="Y26" s="48"/>
      <c r="Z26" s="48"/>
      <c r="AA26" s="48"/>
      <c r="AB26" s="48"/>
      <c r="AD26" s="48"/>
      <c r="AE26" s="48"/>
      <c r="AF26" s="48"/>
      <c r="AG26" s="48"/>
      <c r="AI26" s="48"/>
      <c r="AJ26" s="48"/>
      <c r="AK26" s="48"/>
      <c r="AL26" s="48"/>
      <c r="AN26" s="48"/>
      <c r="AO26" s="48"/>
      <c r="AP26" s="48"/>
      <c r="AQ26" s="48"/>
      <c r="AS26" s="48"/>
      <c r="AT26" s="48"/>
      <c r="AU26" s="48"/>
      <c r="AV26" s="48"/>
      <c r="AX26" s="48"/>
      <c r="AY26" s="48"/>
      <c r="AZ26" s="48"/>
      <c r="BA26" s="48"/>
      <c r="BC26" s="48"/>
      <c r="BD26" s="48"/>
      <c r="BE26" s="48"/>
      <c r="BF26" s="48"/>
      <c r="BH26" s="48"/>
      <c r="BI26" s="48"/>
      <c r="BJ26" s="48"/>
      <c r="BK26" s="48"/>
    </row>
    <row r="27" spans="2:64" x14ac:dyDescent="0.3">
      <c r="E27" s="48"/>
      <c r="F27" s="48"/>
      <c r="G27" s="48"/>
      <c r="H27" s="48"/>
      <c r="J27" s="48"/>
      <c r="K27" s="48"/>
      <c r="L27" s="48"/>
      <c r="M27" s="48"/>
      <c r="O27" s="48"/>
      <c r="P27" s="48"/>
      <c r="Q27" s="48"/>
      <c r="R27" s="48"/>
      <c r="T27" s="48"/>
      <c r="U27" s="48"/>
      <c r="V27" s="48"/>
      <c r="W27" s="48"/>
      <c r="Y27" s="48"/>
      <c r="Z27" s="48"/>
      <c r="AA27" s="48"/>
      <c r="AB27" s="48"/>
      <c r="AD27" s="48"/>
      <c r="AE27" s="48"/>
      <c r="AF27" s="48"/>
      <c r="AG27" s="48"/>
      <c r="AI27" s="48"/>
      <c r="AJ27" s="48"/>
      <c r="AK27" s="48"/>
      <c r="AL27" s="48"/>
      <c r="AN27" s="48"/>
      <c r="AO27" s="48"/>
      <c r="AP27" s="48"/>
      <c r="AQ27" s="48"/>
      <c r="AS27" s="48"/>
      <c r="AT27" s="48"/>
      <c r="AU27" s="48"/>
      <c r="AV27" s="48"/>
      <c r="AX27" s="48"/>
      <c r="AY27" s="48"/>
      <c r="AZ27" s="48"/>
      <c r="BA27" s="48"/>
      <c r="BC27" s="48"/>
      <c r="BD27" s="48"/>
      <c r="BE27" s="48"/>
      <c r="BF27" s="48"/>
      <c r="BH27" s="48"/>
      <c r="BI27" s="48"/>
      <c r="BJ27" s="48"/>
      <c r="BK27" s="48"/>
    </row>
  </sheetData>
  <hyperlinks>
    <hyperlink ref="A1" location="Inhaltsverzeichnis!A4" display="zurück" xr:uid="{00000000-0004-0000-0600-000000000000}"/>
  </hyperlinks>
  <pageMargins left="0.7" right="0.7" top="0.75" bottom="0.75" header="0.3" footer="0.3"/>
  <pageSetup paperSize="9" orientation="portrait" verticalDpi="0" r:id="rId1"/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W155"/>
  <sheetViews>
    <sheetView showGridLines="0" workbookViewId="0">
      <selection activeCell="B42" sqref="B42"/>
    </sheetView>
  </sheetViews>
  <sheetFormatPr baseColWidth="10" defaultColWidth="8.8984375" defaultRowHeight="13" outlineLevelCol="1" x14ac:dyDescent="0.3"/>
  <cols>
    <col min="1" max="1" width="9.69921875" style="29" customWidth="1"/>
    <col min="2" max="2" width="22.8984375" style="29" customWidth="1"/>
    <col min="3" max="3" width="11.09765625" style="29" customWidth="1"/>
    <col min="4" max="4" width="7.69921875" style="29" customWidth="1"/>
    <col min="5" max="8" width="7.69921875" style="29" hidden="1" customWidth="1" outlineLevel="1"/>
    <col min="9" max="9" width="7.69921875" style="29" customWidth="1" collapsed="1"/>
    <col min="10" max="13" width="7.69921875" style="29" hidden="1" customWidth="1" outlineLevel="1"/>
    <col min="14" max="14" width="7.69921875" style="29" customWidth="1" collapsed="1"/>
    <col min="15" max="18" width="7.69921875" style="29" hidden="1" customWidth="1" outlineLevel="1"/>
    <col min="19" max="19" width="7.69921875" style="29" customWidth="1" collapsed="1"/>
    <col min="20" max="23" width="7.69921875" style="29" hidden="1" customWidth="1" outlineLevel="1"/>
    <col min="24" max="24" width="7.69921875" style="29" customWidth="1" collapsed="1"/>
    <col min="25" max="28" width="7.69921875" style="29" hidden="1" customWidth="1" outlineLevel="1"/>
    <col min="29" max="29" width="7.69921875" style="29" customWidth="1" collapsed="1"/>
    <col min="30" max="33" width="7.69921875" style="29" hidden="1" customWidth="1" outlineLevel="1"/>
    <col min="34" max="34" width="7.69921875" style="29" customWidth="1" collapsed="1"/>
    <col min="35" max="38" width="7.69921875" style="29" hidden="1" customWidth="1" outlineLevel="1"/>
    <col min="39" max="39" width="7.69921875" style="29" customWidth="1" collapsed="1"/>
    <col min="40" max="43" width="7.69921875" style="29" hidden="1" customWidth="1" outlineLevel="1"/>
    <col min="44" max="44" width="7.69921875" style="29" customWidth="1" collapsed="1"/>
    <col min="45" max="48" width="7.69921875" style="29" hidden="1" customWidth="1" outlineLevel="1"/>
    <col min="49" max="49" width="7.69921875" style="29" customWidth="1" collapsed="1"/>
    <col min="50" max="53" width="7.69921875" style="29" hidden="1" customWidth="1" outlineLevel="1"/>
    <col min="54" max="54" width="7.69921875" style="29" customWidth="1" collapsed="1"/>
    <col min="55" max="58" width="7.69921875" style="29" hidden="1" customWidth="1" outlineLevel="1"/>
    <col min="59" max="59" width="7.69921875" style="29" customWidth="1" collapsed="1"/>
    <col min="60" max="63" width="7.69921875" style="29" hidden="1" customWidth="1" outlineLevel="1"/>
    <col min="64" max="64" width="7.69921875" style="29" customWidth="1" collapsed="1"/>
    <col min="65" max="66" width="8.8984375" style="29"/>
    <col min="67" max="67" width="6.69921875" style="29" customWidth="1"/>
    <col min="68" max="127" width="5.09765625" style="29" customWidth="1"/>
    <col min="128" max="16384" width="8.8984375" style="29"/>
  </cols>
  <sheetData>
    <row r="1" spans="1:64" s="7" customFormat="1" ht="14.5" x14ac:dyDescent="0.35">
      <c r="A1" s="10" t="s">
        <v>1</v>
      </c>
    </row>
    <row r="2" spans="1:64" s="5" customFormat="1" ht="20" x14ac:dyDescent="0.3">
      <c r="A2" s="5" t="str">
        <f>'03 Nutzenergie RW'!A2</f>
        <v>Sektor Dienstleistungen</v>
      </c>
    </row>
    <row r="3" spans="1:64" s="7" customFormat="1" ht="14.5" x14ac:dyDescent="0.35"/>
    <row r="4" spans="1:64" s="6" customFormat="1" ht="21" x14ac:dyDescent="0.3">
      <c r="A4" s="6" t="s">
        <v>83</v>
      </c>
    </row>
    <row r="5" spans="1:64" s="59" customFormat="1" ht="14.5" x14ac:dyDescent="0.35">
      <c r="B5" s="67" t="s">
        <v>96</v>
      </c>
    </row>
    <row r="6" spans="1:64" s="56" customFormat="1" x14ac:dyDescent="0.3"/>
    <row r="7" spans="1:64" s="56" customFormat="1" x14ac:dyDescent="0.3"/>
    <row r="8" spans="1:64" s="56" customFormat="1" x14ac:dyDescent="0.3"/>
    <row r="9" spans="1:64" s="3" customFormat="1" ht="19" x14ac:dyDescent="0.3">
      <c r="A9" s="3" t="s">
        <v>2</v>
      </c>
    </row>
    <row r="10" spans="1:64" s="56" customFormat="1" x14ac:dyDescent="0.3"/>
    <row r="11" spans="1:64" s="56" customFormat="1" ht="13.5" thickBot="1" x14ac:dyDescent="0.35"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</row>
    <row r="12" spans="1:64" s="56" customFormat="1" ht="20" x14ac:dyDescent="0.4">
      <c r="A12" s="57"/>
      <c r="B12" s="31" t="s">
        <v>89</v>
      </c>
      <c r="C12" s="30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</row>
    <row r="13" spans="1:64" s="26" customFormat="1" ht="19" thickBot="1" x14ac:dyDescent="0.45">
      <c r="B13" s="32" t="s">
        <v>68</v>
      </c>
      <c r="C13" s="3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</row>
    <row r="14" spans="1:64" s="26" customFormat="1" ht="14" thickBot="1" x14ac:dyDescent="0.4">
      <c r="B14" s="33"/>
      <c r="C14" s="33"/>
      <c r="D14" s="33">
        <v>2000</v>
      </c>
      <c r="E14" s="33">
        <v>2001</v>
      </c>
      <c r="F14" s="33">
        <v>2002</v>
      </c>
      <c r="G14" s="33">
        <v>2003</v>
      </c>
      <c r="H14" s="33">
        <v>2004</v>
      </c>
      <c r="I14" s="33">
        <v>2005</v>
      </c>
      <c r="J14" s="33">
        <v>2006</v>
      </c>
      <c r="K14" s="33">
        <v>2007</v>
      </c>
      <c r="L14" s="33">
        <v>2008</v>
      </c>
      <c r="M14" s="33">
        <v>2009</v>
      </c>
      <c r="N14" s="33">
        <v>2010</v>
      </c>
      <c r="O14" s="33">
        <v>2011</v>
      </c>
      <c r="P14" s="33">
        <v>2012</v>
      </c>
      <c r="Q14" s="33">
        <v>2013</v>
      </c>
      <c r="R14" s="33">
        <v>2014</v>
      </c>
      <c r="S14" s="33">
        <v>2015</v>
      </c>
      <c r="T14" s="33">
        <v>2016</v>
      </c>
      <c r="U14" s="33">
        <v>2017</v>
      </c>
      <c r="V14" s="33">
        <v>2018</v>
      </c>
      <c r="W14" s="33">
        <v>2019</v>
      </c>
      <c r="X14" s="33">
        <v>2020</v>
      </c>
      <c r="Y14" s="33">
        <v>2021</v>
      </c>
      <c r="Z14" s="33">
        <v>2022</v>
      </c>
      <c r="AA14" s="33">
        <v>2023</v>
      </c>
      <c r="AB14" s="33">
        <v>2024</v>
      </c>
      <c r="AC14" s="33">
        <v>2025</v>
      </c>
      <c r="AD14" s="33">
        <v>2026</v>
      </c>
      <c r="AE14" s="33">
        <v>2027</v>
      </c>
      <c r="AF14" s="33">
        <v>2028</v>
      </c>
      <c r="AG14" s="33">
        <v>2029</v>
      </c>
      <c r="AH14" s="33">
        <v>2030</v>
      </c>
      <c r="AI14" s="33">
        <v>2031</v>
      </c>
      <c r="AJ14" s="33">
        <v>2032</v>
      </c>
      <c r="AK14" s="33">
        <v>2033</v>
      </c>
      <c r="AL14" s="33">
        <v>2034</v>
      </c>
      <c r="AM14" s="33">
        <v>2035</v>
      </c>
      <c r="AN14" s="33">
        <v>2036</v>
      </c>
      <c r="AO14" s="33">
        <v>2037</v>
      </c>
      <c r="AP14" s="33">
        <v>2038</v>
      </c>
      <c r="AQ14" s="33">
        <v>2039</v>
      </c>
      <c r="AR14" s="33">
        <v>2040</v>
      </c>
      <c r="AS14" s="33">
        <v>2041</v>
      </c>
      <c r="AT14" s="33">
        <v>2042</v>
      </c>
      <c r="AU14" s="33">
        <v>2043</v>
      </c>
      <c r="AV14" s="33">
        <v>2044</v>
      </c>
      <c r="AW14" s="33">
        <v>2045</v>
      </c>
      <c r="AX14" s="33">
        <v>2046</v>
      </c>
      <c r="AY14" s="33">
        <v>2047</v>
      </c>
      <c r="AZ14" s="33">
        <v>2048</v>
      </c>
      <c r="BA14" s="33">
        <v>2049</v>
      </c>
      <c r="BB14" s="33">
        <v>2050</v>
      </c>
      <c r="BC14" s="33">
        <v>2051</v>
      </c>
      <c r="BD14" s="33">
        <v>2052</v>
      </c>
      <c r="BE14" s="33">
        <v>2053</v>
      </c>
      <c r="BF14" s="33">
        <v>2054</v>
      </c>
      <c r="BG14" s="33">
        <v>2055</v>
      </c>
      <c r="BH14" s="33">
        <v>2056</v>
      </c>
      <c r="BI14" s="33">
        <v>2057</v>
      </c>
      <c r="BJ14" s="33">
        <v>2058</v>
      </c>
      <c r="BK14" s="33">
        <v>2059</v>
      </c>
      <c r="BL14" s="33">
        <v>2060</v>
      </c>
    </row>
    <row r="15" spans="1:64" s="26" customFormat="1" ht="13.5" x14ac:dyDescent="0.35">
      <c r="B15" s="54" t="s">
        <v>22</v>
      </c>
      <c r="C15" s="35"/>
      <c r="D15" s="58">
        <v>33.984906789130882</v>
      </c>
      <c r="E15" s="58">
        <v>34.155053905853286</v>
      </c>
      <c r="F15" s="58">
        <v>34.647932377715058</v>
      </c>
      <c r="G15" s="58">
        <v>35.039519080430303</v>
      </c>
      <c r="H15" s="58">
        <v>35.48323488702448</v>
      </c>
      <c r="I15" s="58">
        <v>35.821294348895535</v>
      </c>
      <c r="J15" s="58">
        <v>36.64463511295483</v>
      </c>
      <c r="K15" s="58">
        <v>36.861720704195427</v>
      </c>
      <c r="L15" s="58">
        <v>37.245945917637819</v>
      </c>
      <c r="M15" s="58">
        <v>37.555465335628107</v>
      </c>
      <c r="N15" s="58">
        <v>37.893060738573205</v>
      </c>
      <c r="O15" s="58">
        <v>38.109027029894079</v>
      </c>
      <c r="P15" s="58">
        <v>38.842253055079333</v>
      </c>
      <c r="Q15" s="58">
        <v>39.216559616506579</v>
      </c>
      <c r="R15" s="58">
        <v>39.600126675797966</v>
      </c>
      <c r="S15" s="58">
        <v>39.956151756576915</v>
      </c>
      <c r="T15" s="58">
        <v>40.182949026790737</v>
      </c>
      <c r="U15" s="58">
        <v>40.707784589143429</v>
      </c>
      <c r="V15" s="58">
        <v>41.883072446803148</v>
      </c>
      <c r="W15" s="58">
        <v>42.176998393312481</v>
      </c>
      <c r="X15" s="58">
        <v>42.470924339821813</v>
      </c>
      <c r="Y15" s="58">
        <v>42.689546497405956</v>
      </c>
      <c r="Z15" s="58">
        <v>42.908465491422987</v>
      </c>
      <c r="AA15" s="58">
        <v>43.127681321872984</v>
      </c>
      <c r="AB15" s="58">
        <v>43.34719398875589</v>
      </c>
      <c r="AC15" s="58">
        <v>43.567003492071727</v>
      </c>
      <c r="AD15" s="58">
        <v>43.732123803800661</v>
      </c>
      <c r="AE15" s="58">
        <v>43.897464118204567</v>
      </c>
      <c r="AF15" s="58">
        <v>44.063024435283438</v>
      </c>
      <c r="AG15" s="58">
        <v>44.228804755037295</v>
      </c>
      <c r="AH15" s="58">
        <v>44.394805077466124</v>
      </c>
      <c r="AI15" s="58">
        <v>44.536921142983459</v>
      </c>
      <c r="AJ15" s="58">
        <v>44.679221578933635</v>
      </c>
      <c r="AK15" s="58">
        <v>44.82170638531661</v>
      </c>
      <c r="AL15" s="58">
        <v>44.964375562132396</v>
      </c>
      <c r="AM15" s="58">
        <v>45.107229109380981</v>
      </c>
      <c r="AN15" s="58">
        <v>45.06782862493862</v>
      </c>
      <c r="AO15" s="58">
        <v>45.028055635863325</v>
      </c>
      <c r="AP15" s="58">
        <v>44.987910142155023</v>
      </c>
      <c r="AQ15" s="58">
        <v>44.947392143813843</v>
      </c>
      <c r="AR15" s="58">
        <v>44.913854769679041</v>
      </c>
      <c r="AS15" s="58">
        <v>44.781849909600531</v>
      </c>
      <c r="AT15" s="58">
        <v>44.657251144621512</v>
      </c>
      <c r="AU15" s="58">
        <v>44.532705345902606</v>
      </c>
      <c r="AV15" s="58">
        <v>44.408212513443821</v>
      </c>
      <c r="AW15" s="58">
        <v>44.283772647245129</v>
      </c>
      <c r="AX15" s="58">
        <v>44.096136548834203</v>
      </c>
      <c r="AY15" s="58">
        <v>43.884055327020931</v>
      </c>
      <c r="AZ15" s="58">
        <v>43.727747979626535</v>
      </c>
      <c r="BA15" s="58">
        <v>43.613009608178132</v>
      </c>
      <c r="BB15" s="58">
        <v>43.488092758247419</v>
      </c>
      <c r="BC15" s="58">
        <v>43.051952384550695</v>
      </c>
      <c r="BD15" s="58">
        <v>42.909209684739515</v>
      </c>
      <c r="BE15" s="58">
        <v>42.755886497916158</v>
      </c>
      <c r="BF15" s="58">
        <v>42.627865162360536</v>
      </c>
      <c r="BG15" s="58">
        <v>42.424024823362487</v>
      </c>
      <c r="BH15" s="58">
        <v>42.129635434007774</v>
      </c>
      <c r="BI15" s="58">
        <v>41.927845241632959</v>
      </c>
      <c r="BJ15" s="58">
        <v>41.763888139626197</v>
      </c>
      <c r="BK15" s="58">
        <v>41.563146603902005</v>
      </c>
      <c r="BL15" s="58">
        <v>41.324177300097276</v>
      </c>
    </row>
    <row r="16" spans="1:64" s="26" customFormat="1" ht="13.5" x14ac:dyDescent="0.35">
      <c r="B16" s="26" t="s">
        <v>23</v>
      </c>
      <c r="C16" s="37"/>
      <c r="D16" s="60">
        <v>9.3962751650603664</v>
      </c>
      <c r="E16" s="60">
        <v>9.5213369745833187</v>
      </c>
      <c r="F16" s="60">
        <v>9.6772196200372083</v>
      </c>
      <c r="G16" s="60">
        <v>9.8681731029229773</v>
      </c>
      <c r="H16" s="60">
        <v>9.9671097034314382</v>
      </c>
      <c r="I16" s="60">
        <v>10.021745908631832</v>
      </c>
      <c r="J16" s="60">
        <v>10.120240509959253</v>
      </c>
      <c r="K16" s="60">
        <v>10.195040906472265</v>
      </c>
      <c r="L16" s="60">
        <v>10.329385986730628</v>
      </c>
      <c r="M16" s="60">
        <v>10.409562440181773</v>
      </c>
      <c r="N16" s="60">
        <v>10.496140718001529</v>
      </c>
      <c r="O16" s="60">
        <v>10.521710780596509</v>
      </c>
      <c r="P16" s="60">
        <v>10.568406898265929</v>
      </c>
      <c r="Q16" s="60">
        <v>10.573952205741287</v>
      </c>
      <c r="R16" s="60">
        <v>10.648348534287095</v>
      </c>
      <c r="S16" s="60">
        <v>10.676812710171959</v>
      </c>
      <c r="T16" s="60">
        <v>10.825151122539427</v>
      </c>
      <c r="U16" s="60">
        <v>10.996871424435845</v>
      </c>
      <c r="V16" s="60">
        <v>11.033850693807233</v>
      </c>
      <c r="W16" s="60">
        <v>11.106058234528604</v>
      </c>
      <c r="X16" s="60">
        <v>11.178244430960106</v>
      </c>
      <c r="Y16" s="60">
        <v>11.232229490895712</v>
      </c>
      <c r="Z16" s="60">
        <v>11.286089732220503</v>
      </c>
      <c r="AA16" s="60">
        <v>11.340085872526092</v>
      </c>
      <c r="AB16" s="60">
        <v>11.394082012831692</v>
      </c>
      <c r="AC16" s="60">
        <v>11.448068442322583</v>
      </c>
      <c r="AD16" s="60">
        <v>11.480347637143483</v>
      </c>
      <c r="AE16" s="60">
        <v>11.517838066874765</v>
      </c>
      <c r="AF16" s="60">
        <v>11.554886207289623</v>
      </c>
      <c r="AG16" s="60">
        <v>11.594816545626665</v>
      </c>
      <c r="AH16" s="60">
        <v>11.629424191613582</v>
      </c>
      <c r="AI16" s="60">
        <v>11.665355705946743</v>
      </c>
      <c r="AJ16" s="60">
        <v>11.699033722764232</v>
      </c>
      <c r="AK16" s="60">
        <v>11.730657571597268</v>
      </c>
      <c r="AL16" s="60">
        <v>11.757269369068442</v>
      </c>
      <c r="AM16" s="60">
        <v>11.795538059549294</v>
      </c>
      <c r="AN16" s="60">
        <v>11.784855685552238</v>
      </c>
      <c r="AO16" s="60">
        <v>11.774165597484714</v>
      </c>
      <c r="AP16" s="60">
        <v>11.76346779534672</v>
      </c>
      <c r="AQ16" s="60">
        <v>11.75276227913827</v>
      </c>
      <c r="AR16" s="60">
        <v>11.742988189951166</v>
      </c>
      <c r="AS16" s="60">
        <v>11.713182193513038</v>
      </c>
      <c r="AT16" s="60">
        <v>11.680261772400485</v>
      </c>
      <c r="AU16" s="60">
        <v>11.649184155275023</v>
      </c>
      <c r="AV16" s="60">
        <v>11.617579871411685</v>
      </c>
      <c r="AW16" s="60">
        <v>11.586426779914442</v>
      </c>
      <c r="AX16" s="60">
        <v>11.538827246293524</v>
      </c>
      <c r="AY16" s="60">
        <v>11.491207226925214</v>
      </c>
      <c r="AZ16" s="60">
        <v>11.443566721809502</v>
      </c>
      <c r="BA16" s="60">
        <v>11.395905730946419</v>
      </c>
      <c r="BB16" s="60">
        <v>11.351121307539589</v>
      </c>
      <c r="BC16" s="60">
        <v>11.294117411046061</v>
      </c>
      <c r="BD16" s="60">
        <v>11.247429523535798</v>
      </c>
      <c r="BE16" s="60">
        <v>11.180086971714379</v>
      </c>
      <c r="BF16" s="60">
        <v>11.127250771525469</v>
      </c>
      <c r="BG16" s="60">
        <v>11.071930004339603</v>
      </c>
      <c r="BH16" s="60">
        <v>11.03214453854654</v>
      </c>
      <c r="BI16" s="60">
        <v>10.9655108687477</v>
      </c>
      <c r="BJ16" s="60">
        <v>10.922095330941824</v>
      </c>
      <c r="BK16" s="60">
        <v>10.832112280008145</v>
      </c>
      <c r="BL16" s="60">
        <v>10.749763216682346</v>
      </c>
    </row>
    <row r="17" spans="2:127" s="26" customFormat="1" ht="13.5" x14ac:dyDescent="0.35">
      <c r="B17" s="26" t="s">
        <v>24</v>
      </c>
      <c r="C17" s="37"/>
      <c r="D17" s="60">
        <v>12.887584564689623</v>
      </c>
      <c r="E17" s="60">
        <v>13.131820219412951</v>
      </c>
      <c r="F17" s="60">
        <v>13.134749494980321</v>
      </c>
      <c r="G17" s="60">
        <v>13.496554488228629</v>
      </c>
      <c r="H17" s="60">
        <v>13.504268916221163</v>
      </c>
      <c r="I17" s="60">
        <v>13.773653515017946</v>
      </c>
      <c r="J17" s="60">
        <v>14.019130620874746</v>
      </c>
      <c r="K17" s="60">
        <v>14.096564701456389</v>
      </c>
      <c r="L17" s="60">
        <v>14.279948029929662</v>
      </c>
      <c r="M17" s="60">
        <v>14.312440635811294</v>
      </c>
      <c r="N17" s="60">
        <v>14.555772066649617</v>
      </c>
      <c r="O17" s="60">
        <v>14.632543070853746</v>
      </c>
      <c r="P17" s="60">
        <v>14.860755119365916</v>
      </c>
      <c r="Q17" s="60">
        <v>14.989171209666067</v>
      </c>
      <c r="R17" s="60">
        <v>15.128072277114242</v>
      </c>
      <c r="S17" s="60">
        <v>15.434845349230995</v>
      </c>
      <c r="T17" s="60">
        <v>15.56491538996767</v>
      </c>
      <c r="U17" s="60">
        <v>15.895191957731948</v>
      </c>
      <c r="V17" s="60">
        <v>15.153989041357145</v>
      </c>
      <c r="W17" s="60">
        <v>15.272949667714538</v>
      </c>
      <c r="X17" s="60">
        <v>15.39191029407195</v>
      </c>
      <c r="Y17" s="60">
        <v>15.400063050793767</v>
      </c>
      <c r="Z17" s="60">
        <v>15.410544763592032</v>
      </c>
      <c r="AA17" s="60">
        <v>15.422820058174338</v>
      </c>
      <c r="AB17" s="60">
        <v>15.436879008118712</v>
      </c>
      <c r="AC17" s="60">
        <v>15.451576583692274</v>
      </c>
      <c r="AD17" s="60">
        <v>15.457785586606821</v>
      </c>
      <c r="AE17" s="60">
        <v>15.465557026052938</v>
      </c>
      <c r="AF17" s="60">
        <v>15.474890902030618</v>
      </c>
      <c r="AG17" s="60">
        <v>15.48558870608661</v>
      </c>
      <c r="AH17" s="60">
        <v>15.499067361469187</v>
      </c>
      <c r="AI17" s="60">
        <v>15.50919395988462</v>
      </c>
      <c r="AJ17" s="60">
        <v>15.521348192576982</v>
      </c>
      <c r="AK17" s="60">
        <v>15.534907170110975</v>
      </c>
      <c r="AL17" s="60">
        <v>15.549672384033371</v>
      </c>
      <c r="AM17" s="60">
        <v>15.56440208679707</v>
      </c>
      <c r="AN17" s="60">
        <v>15.583329913508413</v>
      </c>
      <c r="AO17" s="60">
        <v>15.601440345732051</v>
      </c>
      <c r="AP17" s="60">
        <v>15.618586716035514</v>
      </c>
      <c r="AQ17" s="60">
        <v>15.63474765184308</v>
      </c>
      <c r="AR17" s="60">
        <v>15.649923153154804</v>
      </c>
      <c r="AS17" s="60">
        <v>15.663147162604924</v>
      </c>
      <c r="AT17" s="60">
        <v>15.675373937517241</v>
      </c>
      <c r="AU17" s="60">
        <v>15.681649081370638</v>
      </c>
      <c r="AV17" s="60">
        <v>15.691881387207344</v>
      </c>
      <c r="AW17" s="60">
        <v>15.701116458506245</v>
      </c>
      <c r="AX17" s="60">
        <v>15.711776732002297</v>
      </c>
      <c r="AY17" s="60">
        <v>15.722972478105874</v>
      </c>
      <c r="AZ17" s="60">
        <v>15.733217319661815</v>
      </c>
      <c r="BA17" s="60">
        <v>15.742427959924441</v>
      </c>
      <c r="BB17" s="60">
        <v>15.749689305750737</v>
      </c>
      <c r="BC17" s="60">
        <v>15.730313432643417</v>
      </c>
      <c r="BD17" s="60">
        <v>15.710734281582333</v>
      </c>
      <c r="BE17" s="60">
        <v>15.690547162046769</v>
      </c>
      <c r="BF17" s="60">
        <v>15.669752074036706</v>
      </c>
      <c r="BG17" s="60">
        <v>15.646425418634538</v>
      </c>
      <c r="BH17" s="60">
        <v>15.638494151119669</v>
      </c>
      <c r="BI17" s="60">
        <v>15.630058605506623</v>
      </c>
      <c r="BJ17" s="60">
        <v>15.62111878179538</v>
      </c>
      <c r="BK17" s="60">
        <v>15.611674679985946</v>
      </c>
      <c r="BL17" s="60">
        <v>15.601726300078317</v>
      </c>
    </row>
    <row r="18" spans="2:127" s="26" customFormat="1" ht="13.5" x14ac:dyDescent="0.35">
      <c r="B18" s="26" t="s">
        <v>25</v>
      </c>
      <c r="C18" s="37"/>
      <c r="D18" s="60">
        <v>8.7975021410004786</v>
      </c>
      <c r="E18" s="60">
        <v>8.7895897252693604</v>
      </c>
      <c r="F18" s="60">
        <v>8.7697365441548989</v>
      </c>
      <c r="G18" s="60">
        <v>8.771962059676369</v>
      </c>
      <c r="H18" s="60">
        <v>8.7001509227928402</v>
      </c>
      <c r="I18" s="60">
        <v>8.6485677084467589</v>
      </c>
      <c r="J18" s="60">
        <v>8.6544249398973605</v>
      </c>
      <c r="K18" s="60">
        <v>8.6627281828028782</v>
      </c>
      <c r="L18" s="60">
        <v>8.6839766334950586</v>
      </c>
      <c r="M18" s="60">
        <v>8.742401916950211</v>
      </c>
      <c r="N18" s="60">
        <v>8.7826424829257839</v>
      </c>
      <c r="O18" s="60">
        <v>8.8744996552604825</v>
      </c>
      <c r="P18" s="60">
        <v>8.9249512929474601</v>
      </c>
      <c r="Q18" s="60">
        <v>9.014891579161457</v>
      </c>
      <c r="R18" s="60">
        <v>9.0719965081561025</v>
      </c>
      <c r="S18" s="60">
        <v>9.1333215971406396</v>
      </c>
      <c r="T18" s="60">
        <v>9.1887694323624807</v>
      </c>
      <c r="U18" s="60">
        <v>9.3181705556611707</v>
      </c>
      <c r="V18" s="60">
        <v>9.575355501455558</v>
      </c>
      <c r="W18" s="60">
        <v>9.5775445138663002</v>
      </c>
      <c r="X18" s="60">
        <v>9.6164497863948597</v>
      </c>
      <c r="Y18" s="60">
        <v>9.623012674491175</v>
      </c>
      <c r="Z18" s="60">
        <v>9.629575562587517</v>
      </c>
      <c r="AA18" s="60">
        <v>9.6361384506838501</v>
      </c>
      <c r="AB18" s="60">
        <v>9.6427013387801708</v>
      </c>
      <c r="AC18" s="60">
        <v>9.6492642268765163</v>
      </c>
      <c r="AD18" s="60">
        <v>9.6673573681170186</v>
      </c>
      <c r="AE18" s="60">
        <v>9.6857039030102374</v>
      </c>
      <c r="AF18" s="60">
        <v>9.7043038315561265</v>
      </c>
      <c r="AG18" s="60">
        <v>9.7231571537547143</v>
      </c>
      <c r="AH18" s="60">
        <v>9.7422638696059938</v>
      </c>
      <c r="AI18" s="60">
        <v>9.7534990260137615</v>
      </c>
      <c r="AJ18" s="60">
        <v>9.7650619979780409</v>
      </c>
      <c r="AK18" s="60">
        <v>9.7769527854987839</v>
      </c>
      <c r="AL18" s="60">
        <v>9.789171388576051</v>
      </c>
      <c r="AM18" s="60">
        <v>9.8017178072097959</v>
      </c>
      <c r="AN18" s="60">
        <v>9.8607588329119054</v>
      </c>
      <c r="AO18" s="60">
        <v>9.9193156472097925</v>
      </c>
      <c r="AP18" s="60">
        <v>9.9773882501034663</v>
      </c>
      <c r="AQ18" s="60">
        <v>10.034976641592927</v>
      </c>
      <c r="AR18" s="60">
        <v>10.092080821678193</v>
      </c>
      <c r="AS18" s="60">
        <v>10.11441373290628</v>
      </c>
      <c r="AT18" s="60">
        <v>10.135640189991115</v>
      </c>
      <c r="AU18" s="60">
        <v>10.155760192932679</v>
      </c>
      <c r="AV18" s="60">
        <v>10.174773741730986</v>
      </c>
      <c r="AW18" s="60">
        <v>10.192680836386046</v>
      </c>
      <c r="AX18" s="60">
        <v>10.208166032809883</v>
      </c>
      <c r="AY18" s="60">
        <v>10.222562161050186</v>
      </c>
      <c r="AZ18" s="60">
        <v>10.235869221107011</v>
      </c>
      <c r="BA18" s="60">
        <v>10.248087212980296</v>
      </c>
      <c r="BB18" s="60">
        <v>10.2592161366701</v>
      </c>
      <c r="BC18" s="60">
        <v>10.281819815398</v>
      </c>
      <c r="BD18" s="60">
        <v>10.303532569560963</v>
      </c>
      <c r="BE18" s="60">
        <v>10.324354399158928</v>
      </c>
      <c r="BF18" s="60">
        <v>10.344285304191901</v>
      </c>
      <c r="BG18" s="60">
        <v>10.363325284659904</v>
      </c>
      <c r="BH18" s="60">
        <v>10.40953900913394</v>
      </c>
      <c r="BI18" s="60">
        <v>10.455103444739169</v>
      </c>
      <c r="BJ18" s="60">
        <v>10.5000185914756</v>
      </c>
      <c r="BK18" s="60">
        <v>10.544284449343234</v>
      </c>
      <c r="BL18" s="60">
        <v>10.587901018342082</v>
      </c>
    </row>
    <row r="19" spans="2:127" s="26" customFormat="1" ht="13.5" x14ac:dyDescent="0.35">
      <c r="B19" s="26" t="s">
        <v>26</v>
      </c>
      <c r="C19" s="37"/>
      <c r="D19" s="60">
        <v>6.7640064499764438</v>
      </c>
      <c r="E19" s="60">
        <v>6.6006602376537451</v>
      </c>
      <c r="F19" s="60">
        <v>7.0250942252205943</v>
      </c>
      <c r="G19" s="60">
        <v>7.3794531797764042</v>
      </c>
      <c r="H19" s="60">
        <v>7.4999682862432246</v>
      </c>
      <c r="I19" s="60">
        <v>7.690336796727804</v>
      </c>
      <c r="J19" s="60">
        <v>7.8372090459395647</v>
      </c>
      <c r="K19" s="60">
        <v>8.0288201110517932</v>
      </c>
      <c r="L19" s="60">
        <v>8.1871665077063902</v>
      </c>
      <c r="M19" s="60">
        <v>8.3370651540440299</v>
      </c>
      <c r="N19" s="60">
        <v>8.5395850962425204</v>
      </c>
      <c r="O19" s="60">
        <v>8.7825796767593616</v>
      </c>
      <c r="P19" s="60">
        <v>9.010988146972684</v>
      </c>
      <c r="Q19" s="60">
        <v>9.2315484006035859</v>
      </c>
      <c r="R19" s="60">
        <v>9.4694348679494134</v>
      </c>
      <c r="S19" s="60">
        <v>9.6903978137150855</v>
      </c>
      <c r="T19" s="60">
        <v>9.8033827409377157</v>
      </c>
      <c r="U19" s="60">
        <v>10.017460271252986</v>
      </c>
      <c r="V19" s="60">
        <v>10.210833453369514</v>
      </c>
      <c r="W19" s="60">
        <v>10.279896251693655</v>
      </c>
      <c r="X19" s="60">
        <v>10.348959050017797</v>
      </c>
      <c r="Y19" s="60">
        <v>10.424013508668713</v>
      </c>
      <c r="Z19" s="60">
        <v>10.499067967319649</v>
      </c>
      <c r="AA19" s="60">
        <v>10.574122425970556</v>
      </c>
      <c r="AB19" s="60">
        <v>10.64917688462149</v>
      </c>
      <c r="AC19" s="60">
        <v>10.724231343272411</v>
      </c>
      <c r="AD19" s="60">
        <v>10.873690821890731</v>
      </c>
      <c r="AE19" s="60">
        <v>11.023034234222127</v>
      </c>
      <c r="AF19" s="60">
        <v>11.172261580266616</v>
      </c>
      <c r="AG19" s="60">
        <v>11.321372860024169</v>
      </c>
      <c r="AH19" s="60">
        <v>11.470368073494823</v>
      </c>
      <c r="AI19" s="60">
        <v>11.553972328734728</v>
      </c>
      <c r="AJ19" s="60">
        <v>11.637481585256269</v>
      </c>
      <c r="AK19" s="60">
        <v>11.720895843059465</v>
      </c>
      <c r="AL19" s="60">
        <v>11.804215102144312</v>
      </c>
      <c r="AM19" s="60">
        <v>11.887439362510779</v>
      </c>
      <c r="AN19" s="60">
        <v>11.912250206744432</v>
      </c>
      <c r="AO19" s="60">
        <v>11.937084104155256</v>
      </c>
      <c r="AP19" s="60">
        <v>11.961941054743205</v>
      </c>
      <c r="AQ19" s="60">
        <v>11.986821058508333</v>
      </c>
      <c r="AR19" s="60">
        <v>12.011724115450606</v>
      </c>
      <c r="AS19" s="60">
        <v>12.040701129933337</v>
      </c>
      <c r="AT19" s="60">
        <v>12.069561469070491</v>
      </c>
      <c r="AU19" s="60">
        <v>12.098305132862075</v>
      </c>
      <c r="AV19" s="60">
        <v>12.126932121308117</v>
      </c>
      <c r="AW19" s="60">
        <v>12.155442434408588</v>
      </c>
      <c r="AX19" s="60">
        <v>12.177750752683291</v>
      </c>
      <c r="AY19" s="60">
        <v>12.199898084969323</v>
      </c>
      <c r="AZ19" s="60">
        <v>12.221884431266661</v>
      </c>
      <c r="BA19" s="60">
        <v>12.243709791575348</v>
      </c>
      <c r="BB19" s="60">
        <v>12.265374165895338</v>
      </c>
      <c r="BC19" s="60">
        <v>12.264786440783659</v>
      </c>
      <c r="BD19" s="60">
        <v>12.263978916670679</v>
      </c>
      <c r="BE19" s="60">
        <v>12.262951593556448</v>
      </c>
      <c r="BF19" s="60">
        <v>12.26170447144092</v>
      </c>
      <c r="BG19" s="60">
        <v>12.260237550324105</v>
      </c>
      <c r="BH19" s="60">
        <v>12.240866574106132</v>
      </c>
      <c r="BI19" s="60">
        <v>12.221344556321451</v>
      </c>
      <c r="BJ19" s="60">
        <v>12.201671496970093</v>
      </c>
      <c r="BK19" s="60">
        <v>12.181847396052005</v>
      </c>
      <c r="BL19" s="60">
        <v>12.161872253567232</v>
      </c>
    </row>
    <row r="20" spans="2:127" s="26" customFormat="1" ht="13.5" x14ac:dyDescent="0.35">
      <c r="B20" s="26" t="s">
        <v>27</v>
      </c>
      <c r="C20" s="37"/>
      <c r="D20" s="60">
        <v>19.790782162837207</v>
      </c>
      <c r="E20" s="60">
        <v>19.791382050019926</v>
      </c>
      <c r="F20" s="60">
        <v>20.099717011812857</v>
      </c>
      <c r="G20" s="60">
        <v>20.624776539659607</v>
      </c>
      <c r="H20" s="60">
        <v>20.885392556764344</v>
      </c>
      <c r="I20" s="60">
        <v>21.346074306638897</v>
      </c>
      <c r="J20" s="60">
        <v>22.002478516513666</v>
      </c>
      <c r="K20" s="60">
        <v>22.601815845483934</v>
      </c>
      <c r="L20" s="60">
        <v>23.414488727989461</v>
      </c>
      <c r="M20" s="60">
        <v>24.433389372570172</v>
      </c>
      <c r="N20" s="60">
        <v>25.312788200080174</v>
      </c>
      <c r="O20" s="60">
        <v>27.012326826523864</v>
      </c>
      <c r="P20" s="60">
        <v>27.634083371284831</v>
      </c>
      <c r="Q20" s="60">
        <v>27.970446273140741</v>
      </c>
      <c r="R20" s="60">
        <v>28.702192978031942</v>
      </c>
      <c r="S20" s="60">
        <v>28.156093474476588</v>
      </c>
      <c r="T20" s="60">
        <v>28.329905332960369</v>
      </c>
      <c r="U20" s="60">
        <v>28.289862588317817</v>
      </c>
      <c r="V20" s="60">
        <v>28.282521248349145</v>
      </c>
      <c r="W20" s="60">
        <v>28.355564412212651</v>
      </c>
      <c r="X20" s="60">
        <v>28.496388047550251</v>
      </c>
      <c r="Y20" s="60">
        <v>28.61053888333311</v>
      </c>
      <c r="Z20" s="60">
        <v>28.72468971911599</v>
      </c>
      <c r="AA20" s="60">
        <v>28.838840554898862</v>
      </c>
      <c r="AB20" s="60">
        <v>28.952991390681753</v>
      </c>
      <c r="AC20" s="60">
        <v>29.067142226464618</v>
      </c>
      <c r="AD20" s="60">
        <v>29.153458283045154</v>
      </c>
      <c r="AE20" s="60">
        <v>29.239774339625708</v>
      </c>
      <c r="AF20" s="60">
        <v>29.326090396206229</v>
      </c>
      <c r="AG20" s="60">
        <v>29.412406452786769</v>
      </c>
      <c r="AH20" s="60">
        <v>29.498722509367333</v>
      </c>
      <c r="AI20" s="60">
        <v>29.572729428775936</v>
      </c>
      <c r="AJ20" s="60">
        <v>29.646736348184554</v>
      </c>
      <c r="AK20" s="60">
        <v>29.720743267593178</v>
      </c>
      <c r="AL20" s="60">
        <v>29.794750187001803</v>
      </c>
      <c r="AM20" s="60">
        <v>29.868757106410403</v>
      </c>
      <c r="AN20" s="60">
        <v>29.883020020667111</v>
      </c>
      <c r="AO20" s="60">
        <v>29.897261396582156</v>
      </c>
      <c r="AP20" s="60">
        <v>29.911481234155517</v>
      </c>
      <c r="AQ20" s="60">
        <v>29.925679533387246</v>
      </c>
      <c r="AR20" s="60">
        <v>29.939856294277284</v>
      </c>
      <c r="AS20" s="60">
        <v>29.889694125572756</v>
      </c>
      <c r="AT20" s="60">
        <v>29.844640774181485</v>
      </c>
      <c r="AU20" s="60">
        <v>29.789462741787315</v>
      </c>
      <c r="AV20" s="60">
        <v>29.73939352670644</v>
      </c>
      <c r="AW20" s="60">
        <v>29.689355296166774</v>
      </c>
      <c r="AX20" s="60">
        <v>29.623181573434739</v>
      </c>
      <c r="AY20" s="60">
        <v>29.557052064123337</v>
      </c>
      <c r="AZ20" s="60">
        <v>29.490966768232518</v>
      </c>
      <c r="BA20" s="60">
        <v>29.424925685762325</v>
      </c>
      <c r="BB20" s="60">
        <v>29.364946961625709</v>
      </c>
      <c r="BC20" s="60">
        <v>29.288401340970946</v>
      </c>
      <c r="BD20" s="60">
        <v>29.190575781657373</v>
      </c>
      <c r="BE20" s="60">
        <v>29.137296428482031</v>
      </c>
      <c r="BF20" s="60">
        <v>29.081491153993593</v>
      </c>
      <c r="BG20" s="60">
        <v>29.012023548381546</v>
      </c>
      <c r="BH20" s="60">
        <v>28.946268525185587</v>
      </c>
      <c r="BI20" s="60">
        <v>28.831163653542617</v>
      </c>
      <c r="BJ20" s="60">
        <v>28.773667556696527</v>
      </c>
      <c r="BK20" s="60">
        <v>28.683006796647391</v>
      </c>
      <c r="BL20" s="60">
        <v>28.536732504676902</v>
      </c>
    </row>
    <row r="21" spans="2:127" s="26" customFormat="1" ht="13.5" x14ac:dyDescent="0.35">
      <c r="B21" s="26" t="s">
        <v>74</v>
      </c>
      <c r="C21" s="37"/>
      <c r="D21" s="60">
        <v>15.064894178725723</v>
      </c>
      <c r="E21" s="60">
        <v>15.196119464071051</v>
      </c>
      <c r="F21" s="60">
        <v>15.650802338383004</v>
      </c>
      <c r="G21" s="60">
        <v>16.156138858448934</v>
      </c>
      <c r="H21" s="60">
        <v>16.306305268986581</v>
      </c>
      <c r="I21" s="60">
        <v>16.648597034143432</v>
      </c>
      <c r="J21" s="60">
        <v>17.018623347432932</v>
      </c>
      <c r="K21" s="60">
        <v>17.338798313406762</v>
      </c>
      <c r="L21" s="60">
        <v>17.545528292709285</v>
      </c>
      <c r="M21" s="60">
        <v>17.716060800942365</v>
      </c>
      <c r="N21" s="60">
        <v>17.929163634748104</v>
      </c>
      <c r="O21" s="60">
        <v>17.915533214269288</v>
      </c>
      <c r="P21" s="60">
        <v>18.165666149929429</v>
      </c>
      <c r="Q21" s="60">
        <v>18.385156398928814</v>
      </c>
      <c r="R21" s="60">
        <v>18.563585241343937</v>
      </c>
      <c r="S21" s="60">
        <v>18.926517147239281</v>
      </c>
      <c r="T21" s="60">
        <v>19.304628522125277</v>
      </c>
      <c r="U21" s="60">
        <v>19.466501751935596</v>
      </c>
      <c r="V21" s="60">
        <v>19.573116388744346</v>
      </c>
      <c r="W21" s="60">
        <v>19.834207612587882</v>
      </c>
      <c r="X21" s="60">
        <v>20.093933460350826</v>
      </c>
      <c r="Y21" s="60">
        <v>20.265215342556729</v>
      </c>
      <c r="Z21" s="60">
        <v>20.439003429201531</v>
      </c>
      <c r="AA21" s="60">
        <v>20.615354814978282</v>
      </c>
      <c r="AB21" s="60">
        <v>20.794324586678428</v>
      </c>
      <c r="AC21" s="60">
        <v>20.975966147583698</v>
      </c>
      <c r="AD21" s="60">
        <v>21.140264888704511</v>
      </c>
      <c r="AE21" s="60">
        <v>21.306473974105149</v>
      </c>
      <c r="AF21" s="60">
        <v>21.474638942422125</v>
      </c>
      <c r="AG21" s="60">
        <v>21.644802133038613</v>
      </c>
      <c r="AH21" s="60">
        <v>21.817002995355175</v>
      </c>
      <c r="AI21" s="60">
        <v>22.017178994988257</v>
      </c>
      <c r="AJ21" s="60">
        <v>22.218760514722089</v>
      </c>
      <c r="AK21" s="60">
        <v>22.421802229688083</v>
      </c>
      <c r="AL21" s="60">
        <v>22.62635608744413</v>
      </c>
      <c r="AM21" s="60">
        <v>22.832471522109302</v>
      </c>
      <c r="AN21" s="60">
        <v>22.985300103188013</v>
      </c>
      <c r="AO21" s="60">
        <v>23.136471062271188</v>
      </c>
      <c r="AP21" s="60">
        <v>23.285995210833491</v>
      </c>
      <c r="AQ21" s="60">
        <v>23.433882505115292</v>
      </c>
      <c r="AR21" s="60">
        <v>23.580142080048258</v>
      </c>
      <c r="AS21" s="60">
        <v>23.686163300493053</v>
      </c>
      <c r="AT21" s="60">
        <v>23.791004305001241</v>
      </c>
      <c r="AU21" s="60">
        <v>23.894664818308215</v>
      </c>
      <c r="AV21" s="60">
        <v>23.997144144249713</v>
      </c>
      <c r="AW21" s="60">
        <v>24.09844118040747</v>
      </c>
      <c r="AX21" s="60">
        <v>24.15607227852411</v>
      </c>
      <c r="AY21" s="60">
        <v>24.212980579372843</v>
      </c>
      <c r="AZ21" s="60">
        <v>24.269156897062608</v>
      </c>
      <c r="BA21" s="60">
        <v>24.324591965052516</v>
      </c>
      <c r="BB21" s="60">
        <v>24.381759710371917</v>
      </c>
      <c r="BC21" s="60">
        <v>24.464130983133838</v>
      </c>
      <c r="BD21" s="60">
        <v>24.548972743667367</v>
      </c>
      <c r="BE21" s="60">
        <v>24.633796014493626</v>
      </c>
      <c r="BF21" s="60">
        <v>24.718595230541531</v>
      </c>
      <c r="BG21" s="60">
        <v>24.803364966628308</v>
      </c>
      <c r="BH21" s="60">
        <v>24.892762629343178</v>
      </c>
      <c r="BI21" s="60">
        <v>24.982089688113366</v>
      </c>
      <c r="BJ21" s="60">
        <v>25.07134173554379</v>
      </c>
      <c r="BK21" s="60">
        <v>25.160514492712743</v>
      </c>
      <c r="BL21" s="60">
        <v>25.249603812067793</v>
      </c>
    </row>
    <row r="22" spans="2:127" s="26" customFormat="1" ht="13.5" x14ac:dyDescent="0.35">
      <c r="B22" s="26" t="s">
        <v>28</v>
      </c>
      <c r="C22" s="37"/>
      <c r="D22" s="60">
        <v>23.93034817405659</v>
      </c>
      <c r="E22" s="60">
        <v>24.426211077714985</v>
      </c>
      <c r="F22" s="60">
        <v>24.821868604274034</v>
      </c>
      <c r="G22" s="60">
        <v>25.179104604679388</v>
      </c>
      <c r="H22" s="60">
        <v>25.58695068974319</v>
      </c>
      <c r="I22" s="60">
        <v>26.108371542976052</v>
      </c>
      <c r="J22" s="60">
        <v>26.547655940872012</v>
      </c>
      <c r="K22" s="60">
        <v>26.981189319955899</v>
      </c>
      <c r="L22" s="60">
        <v>27.38518254984157</v>
      </c>
      <c r="M22" s="60">
        <v>27.841127868830078</v>
      </c>
      <c r="N22" s="60">
        <v>28.291359170745476</v>
      </c>
      <c r="O22" s="60">
        <v>28.713508153152333</v>
      </c>
      <c r="P22" s="60">
        <v>29.237054360040005</v>
      </c>
      <c r="Q22" s="60">
        <v>29.76015026645927</v>
      </c>
      <c r="R22" s="60">
        <v>30.19718257557221</v>
      </c>
      <c r="S22" s="60">
        <v>30.76865950388164</v>
      </c>
      <c r="T22" s="60">
        <v>31.371397047459887</v>
      </c>
      <c r="U22" s="60">
        <v>32.016517004639368</v>
      </c>
      <c r="V22" s="60">
        <v>31.850106680746126</v>
      </c>
      <c r="W22" s="60">
        <v>32.148806219624646</v>
      </c>
      <c r="X22" s="60">
        <v>32.360280540024199</v>
      </c>
      <c r="Y22" s="60">
        <v>32.575913033129659</v>
      </c>
      <c r="Z22" s="60">
        <v>32.790825340900099</v>
      </c>
      <c r="AA22" s="60">
        <v>33.005020877999691</v>
      </c>
      <c r="AB22" s="60">
        <v>33.218503034879383</v>
      </c>
      <c r="AC22" s="60">
        <v>33.43127517799104</v>
      </c>
      <c r="AD22" s="60">
        <v>33.515662510369545</v>
      </c>
      <c r="AE22" s="60">
        <v>33.599708381902332</v>
      </c>
      <c r="AF22" s="60">
        <v>33.683413283508614</v>
      </c>
      <c r="AG22" s="60">
        <v>33.76677770559138</v>
      </c>
      <c r="AH22" s="60">
        <v>33.849802138037909</v>
      </c>
      <c r="AI22" s="60">
        <v>33.924612634910353</v>
      </c>
      <c r="AJ22" s="60">
        <v>33.998670372956219</v>
      </c>
      <c r="AK22" s="60">
        <v>34.071980276084986</v>
      </c>
      <c r="AL22" s="60">
        <v>34.144547237122808</v>
      </c>
      <c r="AM22" s="60">
        <v>34.216376118057397</v>
      </c>
      <c r="AN22" s="60">
        <v>34.217478281160112</v>
      </c>
      <c r="AO22" s="60">
        <v>34.218257998941382</v>
      </c>
      <c r="AP22" s="60">
        <v>34.218715271401194</v>
      </c>
      <c r="AQ22" s="60">
        <v>34.218850098539654</v>
      </c>
      <c r="AR22" s="60">
        <v>34.218662480356578</v>
      </c>
      <c r="AS22" s="60">
        <v>34.195536625213876</v>
      </c>
      <c r="AT22" s="60">
        <v>34.172006845317121</v>
      </c>
      <c r="AU22" s="60">
        <v>34.148073140666369</v>
      </c>
      <c r="AV22" s="60">
        <v>34.123735511261636</v>
      </c>
      <c r="AW22" s="60">
        <v>34.182713503369534</v>
      </c>
      <c r="AX22" s="60">
        <v>34.223455179560716</v>
      </c>
      <c r="AY22" s="60">
        <v>34.263079619855375</v>
      </c>
      <c r="AZ22" s="60">
        <v>34.301586824253505</v>
      </c>
      <c r="BA22" s="60">
        <v>34.33897679275514</v>
      </c>
      <c r="BB22" s="60">
        <v>34.375249525360282</v>
      </c>
      <c r="BC22" s="60">
        <v>34.357261711340186</v>
      </c>
      <c r="BD22" s="60">
        <v>34.338337538941389</v>
      </c>
      <c r="BE22" s="60">
        <v>34.318477008163825</v>
      </c>
      <c r="BF22" s="60">
        <v>34.297680119007531</v>
      </c>
      <c r="BG22" s="60">
        <v>34.275946871472541</v>
      </c>
      <c r="BH22" s="60">
        <v>34.267962429218208</v>
      </c>
      <c r="BI22" s="60">
        <v>34.25913987164418</v>
      </c>
      <c r="BJ22" s="60">
        <v>34.249479198750421</v>
      </c>
      <c r="BK22" s="60">
        <v>34.238980410536939</v>
      </c>
      <c r="BL22" s="60">
        <v>34.227643507003712</v>
      </c>
    </row>
    <row r="23" spans="2:127" s="26" customFormat="1" ht="13.5" x14ac:dyDescent="0.35">
      <c r="C23" s="51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</row>
    <row r="24" spans="2:127" s="26" customFormat="1" ht="13.5" x14ac:dyDescent="0.35">
      <c r="C24" s="51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</row>
    <row r="25" spans="2:127" s="26" customFormat="1" ht="14" thickBot="1" x14ac:dyDescent="0.4"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</row>
    <row r="26" spans="2:127" s="26" customFormat="1" ht="20" x14ac:dyDescent="0.4">
      <c r="B26" s="31" t="s">
        <v>88</v>
      </c>
      <c r="C26" s="30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</row>
    <row r="27" spans="2:127" s="26" customFormat="1" ht="19" thickBot="1" x14ac:dyDescent="0.45">
      <c r="B27" s="32" t="s">
        <v>68</v>
      </c>
      <c r="C27" s="3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</row>
    <row r="28" spans="2:127" s="26" customFormat="1" ht="14" thickBot="1" x14ac:dyDescent="0.4">
      <c r="B28" s="33"/>
      <c r="C28" s="33"/>
      <c r="D28" s="33">
        <v>2000</v>
      </c>
      <c r="E28" s="33">
        <v>2001</v>
      </c>
      <c r="F28" s="33">
        <v>2002</v>
      </c>
      <c r="G28" s="33">
        <v>2003</v>
      </c>
      <c r="H28" s="33">
        <v>2004</v>
      </c>
      <c r="I28" s="33">
        <v>2005</v>
      </c>
      <c r="J28" s="33">
        <v>2006</v>
      </c>
      <c r="K28" s="33">
        <v>2007</v>
      </c>
      <c r="L28" s="33">
        <v>2008</v>
      </c>
      <c r="M28" s="33">
        <v>2009</v>
      </c>
      <c r="N28" s="33">
        <v>2010</v>
      </c>
      <c r="O28" s="33">
        <v>2011</v>
      </c>
      <c r="P28" s="33">
        <v>2012</v>
      </c>
      <c r="Q28" s="33">
        <v>2013</v>
      </c>
      <c r="R28" s="33">
        <v>2014</v>
      </c>
      <c r="S28" s="33">
        <v>2015</v>
      </c>
      <c r="T28" s="33">
        <v>2016</v>
      </c>
      <c r="U28" s="33">
        <v>2017</v>
      </c>
      <c r="V28" s="33">
        <v>2018</v>
      </c>
      <c r="W28" s="33">
        <v>2019</v>
      </c>
      <c r="X28" s="33">
        <v>2020</v>
      </c>
      <c r="Y28" s="33">
        <v>2021</v>
      </c>
      <c r="Z28" s="33">
        <v>2022</v>
      </c>
      <c r="AA28" s="33">
        <v>2023</v>
      </c>
      <c r="AB28" s="33">
        <v>2024</v>
      </c>
      <c r="AC28" s="33">
        <v>2025</v>
      </c>
      <c r="AD28" s="33">
        <v>2026</v>
      </c>
      <c r="AE28" s="33">
        <v>2027</v>
      </c>
      <c r="AF28" s="33">
        <v>2028</v>
      </c>
      <c r="AG28" s="33">
        <v>2029</v>
      </c>
      <c r="AH28" s="33">
        <v>2030</v>
      </c>
      <c r="AI28" s="33">
        <v>2031</v>
      </c>
      <c r="AJ28" s="33">
        <v>2032</v>
      </c>
      <c r="AK28" s="33">
        <v>2033</v>
      </c>
      <c r="AL28" s="33">
        <v>2034</v>
      </c>
      <c r="AM28" s="33">
        <v>2035</v>
      </c>
      <c r="AN28" s="33">
        <v>2036</v>
      </c>
      <c r="AO28" s="33">
        <v>2037</v>
      </c>
      <c r="AP28" s="33">
        <v>2038</v>
      </c>
      <c r="AQ28" s="33">
        <v>2039</v>
      </c>
      <c r="AR28" s="33">
        <v>2040</v>
      </c>
      <c r="AS28" s="33">
        <v>2041</v>
      </c>
      <c r="AT28" s="33">
        <v>2042</v>
      </c>
      <c r="AU28" s="33">
        <v>2043</v>
      </c>
      <c r="AV28" s="33">
        <v>2044</v>
      </c>
      <c r="AW28" s="33">
        <v>2045</v>
      </c>
      <c r="AX28" s="33">
        <v>2046</v>
      </c>
      <c r="AY28" s="33">
        <v>2047</v>
      </c>
      <c r="AZ28" s="33">
        <v>2048</v>
      </c>
      <c r="BA28" s="33">
        <v>2049</v>
      </c>
      <c r="BB28" s="33">
        <v>2050</v>
      </c>
      <c r="BC28" s="33">
        <v>2051</v>
      </c>
      <c r="BD28" s="33">
        <v>2052</v>
      </c>
      <c r="BE28" s="33">
        <v>2053</v>
      </c>
      <c r="BF28" s="33">
        <v>2054</v>
      </c>
      <c r="BG28" s="33">
        <v>2055</v>
      </c>
      <c r="BH28" s="33">
        <v>2056</v>
      </c>
      <c r="BI28" s="33">
        <v>2057</v>
      </c>
      <c r="BJ28" s="33">
        <v>2058</v>
      </c>
      <c r="BK28" s="33">
        <v>2059</v>
      </c>
      <c r="BL28" s="33">
        <v>2060</v>
      </c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</row>
    <row r="29" spans="2:127" s="26" customFormat="1" ht="13.5" x14ac:dyDescent="0.35">
      <c r="B29" s="54" t="s">
        <v>22</v>
      </c>
      <c r="C29" s="35"/>
      <c r="D29" s="58">
        <v>7.0962569147352061</v>
      </c>
      <c r="E29" s="58">
        <v>7.2295489046539583</v>
      </c>
      <c r="F29" s="58">
        <v>7.6181975544042704</v>
      </c>
      <c r="G29" s="58">
        <v>8.0636967686658281</v>
      </c>
      <c r="H29" s="58">
        <v>8.4858322294126349</v>
      </c>
      <c r="I29" s="58">
        <v>8.7601016174997799</v>
      </c>
      <c r="J29" s="58">
        <v>9.4467162274370526</v>
      </c>
      <c r="K29" s="58">
        <v>9.7704053150437584</v>
      </c>
      <c r="L29" s="58">
        <v>10.156744219742887</v>
      </c>
      <c r="M29" s="58">
        <v>10.449254760932948</v>
      </c>
      <c r="N29" s="58">
        <v>10.887114787023242</v>
      </c>
      <c r="O29" s="58">
        <v>11.379203342775417</v>
      </c>
      <c r="P29" s="58">
        <v>11.907770729487503</v>
      </c>
      <c r="Q29" s="58">
        <v>12.283083511809462</v>
      </c>
      <c r="R29" s="58">
        <v>12.942351345610712</v>
      </c>
      <c r="S29" s="58">
        <v>13.536405261678974</v>
      </c>
      <c r="T29" s="58">
        <v>14.141166688453936</v>
      </c>
      <c r="U29" s="58">
        <v>14.72296112493135</v>
      </c>
      <c r="V29" s="58">
        <v>15.619504939077125</v>
      </c>
      <c r="W29" s="58">
        <v>15.881921413377015</v>
      </c>
      <c r="X29" s="58">
        <v>16.304639080550317</v>
      </c>
      <c r="Y29" s="58">
        <v>16.983738436157779</v>
      </c>
      <c r="Z29" s="58">
        <v>17.46683621434212</v>
      </c>
      <c r="AA29" s="58">
        <v>17.841032259576401</v>
      </c>
      <c r="AB29" s="58">
        <v>18.28056887794941</v>
      </c>
      <c r="AC29" s="58">
        <v>18.999747709258155</v>
      </c>
      <c r="AD29" s="58">
        <v>19.564319282179085</v>
      </c>
      <c r="AE29" s="58">
        <v>20.053575693968842</v>
      </c>
      <c r="AF29" s="58">
        <v>20.501642652418148</v>
      </c>
      <c r="AG29" s="58">
        <v>21.17103081941011</v>
      </c>
      <c r="AH29" s="58">
        <v>21.659550684233825</v>
      </c>
      <c r="AI29" s="58">
        <v>22.042716823438408</v>
      </c>
      <c r="AJ29" s="58">
        <v>22.425375524953012</v>
      </c>
      <c r="AK29" s="58">
        <v>23.14577734819796</v>
      </c>
      <c r="AL29" s="58">
        <v>23.548009502744939</v>
      </c>
      <c r="AM29" s="58">
        <v>24.019390928851958</v>
      </c>
      <c r="AN29" s="58">
        <v>24.194082895152217</v>
      </c>
      <c r="AO29" s="58">
        <v>24.640941687714893</v>
      </c>
      <c r="AP29" s="58">
        <v>24.904527222941518</v>
      </c>
      <c r="AQ29" s="58">
        <v>25.334811429573559</v>
      </c>
      <c r="AR29" s="58">
        <v>25.817789096132991</v>
      </c>
      <c r="AS29" s="58">
        <v>25.906416927716002</v>
      </c>
      <c r="AT29" s="58">
        <v>26.068452381473829</v>
      </c>
      <c r="AU29" s="58">
        <v>26.359721745275635</v>
      </c>
      <c r="AV29" s="58">
        <v>26.564741747532732</v>
      </c>
      <c r="AW29" s="58">
        <v>26.749763712427118</v>
      </c>
      <c r="AX29" s="58">
        <v>26.820207262244683</v>
      </c>
      <c r="AY29" s="58">
        <v>26.818084957091589</v>
      </c>
      <c r="AZ29" s="58">
        <v>26.873711368764884</v>
      </c>
      <c r="BA29" s="58">
        <v>27.139999495858067</v>
      </c>
      <c r="BB29" s="58">
        <v>27.223318287692845</v>
      </c>
      <c r="BC29" s="58">
        <v>27.248236795938535</v>
      </c>
      <c r="BD29" s="58">
        <v>27.367555094388816</v>
      </c>
      <c r="BE29" s="58">
        <v>27.400548122707583</v>
      </c>
      <c r="BF29" s="58">
        <v>27.58206229137285</v>
      </c>
      <c r="BG29" s="58">
        <v>27.656418613623494</v>
      </c>
      <c r="BH29" s="58">
        <v>27.705813365332403</v>
      </c>
      <c r="BI29" s="58">
        <v>27.777299593306953</v>
      </c>
      <c r="BJ29" s="58">
        <v>27.876304432464057</v>
      </c>
      <c r="BK29" s="58">
        <v>27.881523285537519</v>
      </c>
      <c r="BL29" s="58">
        <v>27.857866351527822</v>
      </c>
      <c r="BO29" s="53"/>
      <c r="BP29" s="53"/>
      <c r="BQ29" s="53"/>
      <c r="BR29" s="53"/>
      <c r="BS29" s="53"/>
      <c r="BT29" s="53"/>
      <c r="BU29" s="53"/>
      <c r="BV29" s="53"/>
      <c r="BW29" s="53"/>
      <c r="BX29" s="53"/>
      <c r="BY29" s="53"/>
      <c r="BZ29" s="53"/>
      <c r="CA29" s="53"/>
      <c r="CB29" s="53"/>
      <c r="CC29" s="53"/>
      <c r="CD29" s="53"/>
      <c r="CE29" s="53"/>
      <c r="CF29" s="53"/>
      <c r="CG29" s="53"/>
      <c r="CH29" s="53"/>
      <c r="CI29" s="53"/>
      <c r="CJ29" s="53"/>
      <c r="CK29" s="53"/>
      <c r="CL29" s="53"/>
      <c r="CM29" s="53"/>
      <c r="CN29" s="53"/>
      <c r="CO29" s="53"/>
      <c r="CP29" s="53"/>
      <c r="CQ29" s="53"/>
      <c r="CR29" s="53"/>
      <c r="CS29" s="53"/>
      <c r="CT29" s="53"/>
      <c r="CU29" s="53"/>
      <c r="CV29" s="53"/>
      <c r="CW29" s="53"/>
      <c r="CX29" s="53"/>
      <c r="CY29" s="53"/>
      <c r="CZ29" s="53"/>
      <c r="DA29" s="53"/>
      <c r="DB29" s="53"/>
      <c r="DC29" s="53"/>
      <c r="DD29" s="53"/>
      <c r="DE29" s="53"/>
      <c r="DF29" s="53"/>
      <c r="DG29" s="53"/>
      <c r="DH29" s="53"/>
      <c r="DI29" s="53"/>
      <c r="DJ29" s="53"/>
      <c r="DK29" s="53"/>
      <c r="DL29" s="53"/>
      <c r="DM29" s="53"/>
      <c r="DN29" s="53"/>
      <c r="DO29" s="53"/>
      <c r="DP29" s="53"/>
      <c r="DQ29" s="53"/>
      <c r="DR29" s="53"/>
      <c r="DS29" s="53"/>
      <c r="DT29" s="53"/>
      <c r="DU29" s="53"/>
      <c r="DV29" s="53"/>
      <c r="DW29" s="53"/>
    </row>
    <row r="30" spans="2:127" s="26" customFormat="1" ht="13.5" x14ac:dyDescent="0.35">
      <c r="B30" s="26" t="s">
        <v>23</v>
      </c>
      <c r="C30" s="37"/>
      <c r="D30" s="60">
        <v>3.6343715562641803</v>
      </c>
      <c r="E30" s="60">
        <v>3.7703868707208192</v>
      </c>
      <c r="F30" s="60">
        <v>4.0628988342045522</v>
      </c>
      <c r="G30" s="60">
        <v>4.2871435920408691</v>
      </c>
      <c r="H30" s="60">
        <v>4.4758790321517106</v>
      </c>
      <c r="I30" s="60">
        <v>4.5731931310912524</v>
      </c>
      <c r="J30" s="60">
        <v>4.64832046805879</v>
      </c>
      <c r="K30" s="60">
        <v>4.8830568251679649</v>
      </c>
      <c r="L30" s="60">
        <v>5.0752798995153521</v>
      </c>
      <c r="M30" s="60">
        <v>5.3475542470420656</v>
      </c>
      <c r="N30" s="60">
        <v>5.497745804478444</v>
      </c>
      <c r="O30" s="60">
        <v>5.7165211286053728</v>
      </c>
      <c r="P30" s="60">
        <v>5.8265705815399311</v>
      </c>
      <c r="Q30" s="60">
        <v>5.9537690346145604</v>
      </c>
      <c r="R30" s="60">
        <v>6.089284512975909</v>
      </c>
      <c r="S30" s="60">
        <v>6.2053736968973183</v>
      </c>
      <c r="T30" s="60">
        <v>6.6492896758982027</v>
      </c>
      <c r="U30" s="60">
        <v>7.0309890177418382</v>
      </c>
      <c r="V30" s="60">
        <v>7.1706841785896955</v>
      </c>
      <c r="W30" s="60">
        <v>7.3435515026747815</v>
      </c>
      <c r="X30" s="60">
        <v>7.6075296547608495</v>
      </c>
      <c r="Y30" s="60">
        <v>7.8743860359435951</v>
      </c>
      <c r="Z30" s="60">
        <v>8.0900150115696619</v>
      </c>
      <c r="AA30" s="60">
        <v>8.2804532116307197</v>
      </c>
      <c r="AB30" s="60">
        <v>8.4148592775976159</v>
      </c>
      <c r="AC30" s="60">
        <v>8.5387752936634289</v>
      </c>
      <c r="AD30" s="60">
        <v>8.7754999141169812</v>
      </c>
      <c r="AE30" s="60">
        <v>8.9083786451013278</v>
      </c>
      <c r="AF30" s="60">
        <v>9.0573806464333018</v>
      </c>
      <c r="AG30" s="60">
        <v>9.2077847920139302</v>
      </c>
      <c r="AH30" s="60">
        <v>9.3536008201400769</v>
      </c>
      <c r="AI30" s="60">
        <v>9.4807132163309404</v>
      </c>
      <c r="AJ30" s="60">
        <v>9.5857199009257723</v>
      </c>
      <c r="AK30" s="60">
        <v>9.6845209800095233</v>
      </c>
      <c r="AL30" s="60">
        <v>9.8244284431616062</v>
      </c>
      <c r="AM30" s="60">
        <v>10.075541095566566</v>
      </c>
      <c r="AN30" s="60">
        <v>10.101499446730525</v>
      </c>
      <c r="AO30" s="60">
        <v>10.21206212163724</v>
      </c>
      <c r="AP30" s="60">
        <v>10.234706432707974</v>
      </c>
      <c r="AQ30" s="60">
        <v>10.301625865566423</v>
      </c>
      <c r="AR30" s="60">
        <v>10.334555213635287</v>
      </c>
      <c r="AS30" s="60">
        <v>10.346857805226112</v>
      </c>
      <c r="AT30" s="60">
        <v>10.381907316162538</v>
      </c>
      <c r="AU30" s="60">
        <v>10.396068364128523</v>
      </c>
      <c r="AV30" s="60">
        <v>10.417785030071292</v>
      </c>
      <c r="AW30" s="60">
        <v>10.430148421974645</v>
      </c>
      <c r="AX30" s="60">
        <v>10.410739632122866</v>
      </c>
      <c r="AY30" s="60">
        <v>10.393243748338287</v>
      </c>
      <c r="AZ30" s="60">
        <v>10.365740568067798</v>
      </c>
      <c r="BA30" s="60">
        <v>10.345792807246065</v>
      </c>
      <c r="BB30" s="60">
        <v>10.343960915055279</v>
      </c>
      <c r="BC30" s="60">
        <v>10.329509668225437</v>
      </c>
      <c r="BD30" s="60">
        <v>10.310213649886286</v>
      </c>
      <c r="BE30" s="60">
        <v>10.285008899423053</v>
      </c>
      <c r="BF30" s="60">
        <v>10.273784118608601</v>
      </c>
      <c r="BG30" s="60">
        <v>10.251189514200917</v>
      </c>
      <c r="BH30" s="60">
        <v>10.239559752676618</v>
      </c>
      <c r="BI30" s="60">
        <v>10.195464168469375</v>
      </c>
      <c r="BJ30" s="60">
        <v>10.226973571916705</v>
      </c>
      <c r="BK30" s="60">
        <v>10.161867997397689</v>
      </c>
      <c r="BL30" s="60">
        <v>10.091097417709365</v>
      </c>
      <c r="BO30" s="53"/>
      <c r="BP30" s="53"/>
      <c r="BQ30" s="53"/>
      <c r="BR30" s="53"/>
      <c r="BS30" s="53"/>
      <c r="BT30" s="53"/>
      <c r="BU30" s="53"/>
      <c r="BV30" s="53"/>
      <c r="BW30" s="53"/>
      <c r="BX30" s="53"/>
      <c r="BY30" s="53"/>
      <c r="BZ30" s="53"/>
      <c r="CA30" s="53"/>
      <c r="CB30" s="53"/>
      <c r="CC30" s="53"/>
      <c r="CD30" s="53"/>
      <c r="CE30" s="53"/>
      <c r="CF30" s="53"/>
      <c r="CG30" s="53"/>
      <c r="CH30" s="53"/>
      <c r="CI30" s="53"/>
      <c r="CJ30" s="53"/>
      <c r="CK30" s="53"/>
      <c r="CL30" s="53"/>
      <c r="CM30" s="53"/>
      <c r="CN30" s="53"/>
      <c r="CO30" s="53"/>
      <c r="CP30" s="53"/>
      <c r="CQ30" s="53"/>
      <c r="CR30" s="53"/>
      <c r="CS30" s="53"/>
      <c r="CT30" s="53"/>
      <c r="CU30" s="53"/>
      <c r="CV30" s="53"/>
      <c r="CW30" s="53"/>
      <c r="CX30" s="53"/>
      <c r="CY30" s="53"/>
      <c r="CZ30" s="53"/>
      <c r="DA30" s="53"/>
      <c r="DB30" s="53"/>
      <c r="DC30" s="53"/>
      <c r="DD30" s="53"/>
      <c r="DE30" s="53"/>
      <c r="DF30" s="53"/>
      <c r="DG30" s="53"/>
      <c r="DH30" s="53"/>
      <c r="DI30" s="53"/>
      <c r="DJ30" s="53"/>
      <c r="DK30" s="53"/>
      <c r="DL30" s="53"/>
      <c r="DM30" s="53"/>
      <c r="DN30" s="53"/>
      <c r="DO30" s="53"/>
      <c r="DP30" s="53"/>
      <c r="DQ30" s="53"/>
      <c r="DR30" s="53"/>
      <c r="DS30" s="53"/>
      <c r="DT30" s="53"/>
      <c r="DU30" s="53"/>
      <c r="DV30" s="53"/>
      <c r="DW30" s="53"/>
    </row>
    <row r="31" spans="2:127" s="26" customFormat="1" ht="13.5" x14ac:dyDescent="0.35">
      <c r="B31" s="26" t="s">
        <v>24</v>
      </c>
      <c r="C31" s="37"/>
      <c r="D31" s="60">
        <v>4.522611182159074</v>
      </c>
      <c r="E31" s="60">
        <v>4.7007047676778786</v>
      </c>
      <c r="F31" s="60">
        <v>4.7211323949049548</v>
      </c>
      <c r="G31" s="60">
        <v>4.9543428214870806</v>
      </c>
      <c r="H31" s="60">
        <v>5.0914354110386801</v>
      </c>
      <c r="I31" s="60">
        <v>5.6635157484180327</v>
      </c>
      <c r="J31" s="60">
        <v>5.8437292163455368</v>
      </c>
      <c r="K31" s="60">
        <v>6.3083475169755028</v>
      </c>
      <c r="L31" s="60">
        <v>6.6441949914670531</v>
      </c>
      <c r="M31" s="60">
        <v>6.9995709060925275</v>
      </c>
      <c r="N31" s="60">
        <v>7.2040316867434457</v>
      </c>
      <c r="O31" s="60">
        <v>7.4924180986489661</v>
      </c>
      <c r="P31" s="60">
        <v>7.6953583927189131</v>
      </c>
      <c r="Q31" s="60">
        <v>7.8430165873675834</v>
      </c>
      <c r="R31" s="60">
        <v>8.1266688167331953</v>
      </c>
      <c r="S31" s="60">
        <v>8.4363808436607766</v>
      </c>
      <c r="T31" s="60">
        <v>8.9400545387733263</v>
      </c>
      <c r="U31" s="60">
        <v>9.3054522789142649</v>
      </c>
      <c r="V31" s="60">
        <v>8.9800396881208471</v>
      </c>
      <c r="W31" s="60">
        <v>9.1504132049269611</v>
      </c>
      <c r="X31" s="60">
        <v>9.3842881530344258</v>
      </c>
      <c r="Y31" s="60">
        <v>9.5021115459426611</v>
      </c>
      <c r="Z31" s="60">
        <v>9.5602234838551539</v>
      </c>
      <c r="AA31" s="60">
        <v>9.7155110682747026</v>
      </c>
      <c r="AB31" s="60">
        <v>9.9046797094091357</v>
      </c>
      <c r="AC31" s="60">
        <v>10.150474407302148</v>
      </c>
      <c r="AD31" s="60">
        <v>10.298440583111685</v>
      </c>
      <c r="AE31" s="60">
        <v>10.459788433542368</v>
      </c>
      <c r="AF31" s="60">
        <v>10.621419041623394</v>
      </c>
      <c r="AG31" s="60">
        <v>10.870673380487823</v>
      </c>
      <c r="AH31" s="60">
        <v>11.148576535383567</v>
      </c>
      <c r="AI31" s="60">
        <v>11.386916217964144</v>
      </c>
      <c r="AJ31" s="60">
        <v>11.907462867751782</v>
      </c>
      <c r="AK31" s="60">
        <v>12.074896737946913</v>
      </c>
      <c r="AL31" s="60">
        <v>12.24539443255966</v>
      </c>
      <c r="AM31" s="60">
        <v>12.403642492338323</v>
      </c>
      <c r="AN31" s="60">
        <v>12.556869480330404</v>
      </c>
      <c r="AO31" s="60">
        <v>12.630706557553539</v>
      </c>
      <c r="AP31" s="60">
        <v>12.729759894526973</v>
      </c>
      <c r="AQ31" s="60">
        <v>12.906349361002324</v>
      </c>
      <c r="AR31" s="60">
        <v>13.056610862437891</v>
      </c>
      <c r="AS31" s="60">
        <v>13.144696426683399</v>
      </c>
      <c r="AT31" s="60">
        <v>13.224731838555179</v>
      </c>
      <c r="AU31" s="60">
        <v>13.304329052098291</v>
      </c>
      <c r="AV31" s="60">
        <v>13.415118522792122</v>
      </c>
      <c r="AW31" s="60">
        <v>13.442507601090306</v>
      </c>
      <c r="AX31" s="60">
        <v>13.485158755583729</v>
      </c>
      <c r="AY31" s="60">
        <v>13.528899360870712</v>
      </c>
      <c r="AZ31" s="60">
        <v>13.606459673943048</v>
      </c>
      <c r="BA31" s="60">
        <v>13.639652512471907</v>
      </c>
      <c r="BB31" s="60">
        <v>13.726331135604408</v>
      </c>
      <c r="BC31" s="60">
        <v>13.709763695732004</v>
      </c>
      <c r="BD31" s="60">
        <v>13.727152332706916</v>
      </c>
      <c r="BE31" s="60">
        <v>13.731989362068704</v>
      </c>
      <c r="BF31" s="60">
        <v>13.852931789165666</v>
      </c>
      <c r="BG31" s="60">
        <v>14.051108955773083</v>
      </c>
      <c r="BH31" s="60">
        <v>14.113989719629853</v>
      </c>
      <c r="BI31" s="60">
        <v>14.130542898672529</v>
      </c>
      <c r="BJ31" s="60">
        <v>14.144566489307257</v>
      </c>
      <c r="BK31" s="60">
        <v>14.14390786544433</v>
      </c>
      <c r="BL31" s="60">
        <v>14.197296320932997</v>
      </c>
      <c r="BO31" s="53"/>
      <c r="BP31" s="53"/>
      <c r="BQ31" s="53"/>
      <c r="BR31" s="53"/>
      <c r="BS31" s="53"/>
      <c r="BT31" s="53"/>
      <c r="BU31" s="53"/>
      <c r="BV31" s="53"/>
      <c r="BW31" s="53"/>
      <c r="BX31" s="53"/>
      <c r="BY31" s="53"/>
      <c r="BZ31" s="53"/>
      <c r="CA31" s="53"/>
      <c r="CB31" s="53"/>
      <c r="CC31" s="53"/>
      <c r="CD31" s="53"/>
      <c r="CE31" s="53"/>
      <c r="CF31" s="53"/>
      <c r="CG31" s="53"/>
      <c r="CH31" s="53"/>
      <c r="CI31" s="53"/>
      <c r="CJ31" s="53"/>
      <c r="CK31" s="53"/>
      <c r="CL31" s="53"/>
      <c r="CM31" s="53"/>
      <c r="CN31" s="53"/>
      <c r="CO31" s="53"/>
      <c r="CP31" s="53"/>
      <c r="CQ31" s="53"/>
      <c r="CR31" s="53"/>
      <c r="CS31" s="53"/>
      <c r="CT31" s="53"/>
      <c r="CU31" s="53"/>
      <c r="CV31" s="53"/>
      <c r="CW31" s="53"/>
      <c r="CX31" s="53"/>
      <c r="CY31" s="53"/>
      <c r="CZ31" s="53"/>
      <c r="DA31" s="53"/>
      <c r="DB31" s="53"/>
      <c r="DC31" s="53"/>
      <c r="DD31" s="53"/>
      <c r="DE31" s="53"/>
      <c r="DF31" s="53"/>
      <c r="DG31" s="53"/>
      <c r="DH31" s="53"/>
      <c r="DI31" s="53"/>
      <c r="DJ31" s="53"/>
      <c r="DK31" s="53"/>
      <c r="DL31" s="53"/>
      <c r="DM31" s="53"/>
      <c r="DN31" s="53"/>
      <c r="DO31" s="53"/>
      <c r="DP31" s="53"/>
      <c r="DQ31" s="53"/>
      <c r="DR31" s="53"/>
      <c r="DS31" s="53"/>
      <c r="DT31" s="53"/>
      <c r="DU31" s="53"/>
      <c r="DV31" s="53"/>
      <c r="DW31" s="53"/>
    </row>
    <row r="32" spans="2:127" s="26" customFormat="1" ht="13.5" x14ac:dyDescent="0.35">
      <c r="B32" s="26" t="s">
        <v>25</v>
      </c>
      <c r="C32" s="37"/>
      <c r="D32" s="60">
        <v>3.1781278481839936</v>
      </c>
      <c r="E32" s="60">
        <v>3.4241109137477279</v>
      </c>
      <c r="F32" s="60">
        <v>3.4980358196925598</v>
      </c>
      <c r="G32" s="60">
        <v>3.5671166495013575</v>
      </c>
      <c r="H32" s="60">
        <v>3.5923380125991589</v>
      </c>
      <c r="I32" s="60">
        <v>3.6297657489507706</v>
      </c>
      <c r="J32" s="60">
        <v>3.8026335235121307</v>
      </c>
      <c r="K32" s="60">
        <v>3.8449164831830487</v>
      </c>
      <c r="L32" s="60">
        <v>3.8874678568405687</v>
      </c>
      <c r="M32" s="60">
        <v>3.9447503444346239</v>
      </c>
      <c r="N32" s="60">
        <v>4.1843483779436541</v>
      </c>
      <c r="O32" s="60">
        <v>4.4352464362427906</v>
      </c>
      <c r="P32" s="60">
        <v>4.5431724287665212</v>
      </c>
      <c r="Q32" s="60">
        <v>4.7113443824593126</v>
      </c>
      <c r="R32" s="60">
        <v>4.8894329457772141</v>
      </c>
      <c r="S32" s="60">
        <v>5.0114228818993158</v>
      </c>
      <c r="T32" s="60">
        <v>5.1642593039183691</v>
      </c>
      <c r="U32" s="60">
        <v>5.5156254093803225</v>
      </c>
      <c r="V32" s="60">
        <v>5.8465691035661633</v>
      </c>
      <c r="W32" s="60">
        <v>5.9426625391400547</v>
      </c>
      <c r="X32" s="60">
        <v>6.0796180617239166</v>
      </c>
      <c r="Y32" s="60">
        <v>6.135405553561605</v>
      </c>
      <c r="Z32" s="60">
        <v>6.2702732816359203</v>
      </c>
      <c r="AA32" s="60">
        <v>6.3420506827456666</v>
      </c>
      <c r="AB32" s="60">
        <v>6.4157990053229836</v>
      </c>
      <c r="AC32" s="60">
        <v>6.4833675143451535</v>
      </c>
      <c r="AD32" s="60">
        <v>6.5805432013896032</v>
      </c>
      <c r="AE32" s="60">
        <v>6.7422313825209894</v>
      </c>
      <c r="AF32" s="60">
        <v>6.9205540550816043</v>
      </c>
      <c r="AG32" s="60">
        <v>7.0400516777394984</v>
      </c>
      <c r="AH32" s="60">
        <v>7.2521811093305049</v>
      </c>
      <c r="AI32" s="60">
        <v>7.5021653289660728</v>
      </c>
      <c r="AJ32" s="60">
        <v>7.6371190897165047</v>
      </c>
      <c r="AK32" s="60">
        <v>7.8002261272813262</v>
      </c>
      <c r="AL32" s="60">
        <v>7.8535921248855169</v>
      </c>
      <c r="AM32" s="60">
        <v>7.9448804048437163</v>
      </c>
      <c r="AN32" s="60">
        <v>8.05526974014745</v>
      </c>
      <c r="AO32" s="60">
        <v>8.265957839968447</v>
      </c>
      <c r="AP32" s="60">
        <v>8.4439467524301204</v>
      </c>
      <c r="AQ32" s="60">
        <v>8.5583663680230391</v>
      </c>
      <c r="AR32" s="60">
        <v>8.6891425666268436</v>
      </c>
      <c r="AS32" s="60">
        <v>8.7407237091984893</v>
      </c>
      <c r="AT32" s="60">
        <v>8.7709276721463443</v>
      </c>
      <c r="AU32" s="60">
        <v>8.8025092768848605</v>
      </c>
      <c r="AV32" s="60">
        <v>8.8465028214941608</v>
      </c>
      <c r="AW32" s="60">
        <v>8.9118775348985171</v>
      </c>
      <c r="AX32" s="60">
        <v>8.932938906711728</v>
      </c>
      <c r="AY32" s="60">
        <v>8.9533498319993097</v>
      </c>
      <c r="AZ32" s="60">
        <v>8.9933502824006588</v>
      </c>
      <c r="BA32" s="60">
        <v>9.0424521850855424</v>
      </c>
      <c r="BB32" s="60">
        <v>9.1618212307875364</v>
      </c>
      <c r="BC32" s="60">
        <v>9.2082912859206392</v>
      </c>
      <c r="BD32" s="60">
        <v>9.3109520029864026</v>
      </c>
      <c r="BE32" s="60">
        <v>9.3551019407458309</v>
      </c>
      <c r="BF32" s="60">
        <v>9.4015442149412465</v>
      </c>
      <c r="BG32" s="60">
        <v>9.4707849597929723</v>
      </c>
      <c r="BH32" s="60">
        <v>9.5310403998801192</v>
      </c>
      <c r="BI32" s="60">
        <v>9.5880145262668695</v>
      </c>
      <c r="BJ32" s="60">
        <v>9.6515652693612672</v>
      </c>
      <c r="BK32" s="60">
        <v>9.7319014090614431</v>
      </c>
      <c r="BL32" s="60">
        <v>9.7999017948224179</v>
      </c>
      <c r="BO32" s="53"/>
      <c r="BP32" s="53"/>
      <c r="BQ32" s="53"/>
      <c r="BR32" s="53"/>
      <c r="BS32" s="53"/>
      <c r="BT32" s="53"/>
      <c r="BU32" s="53"/>
      <c r="BV32" s="53"/>
      <c r="BW32" s="53"/>
      <c r="BX32" s="53"/>
      <c r="BY32" s="53"/>
      <c r="BZ32" s="53"/>
      <c r="CA32" s="53"/>
      <c r="CB32" s="53"/>
      <c r="CC32" s="53"/>
      <c r="CD32" s="53"/>
      <c r="CE32" s="53"/>
      <c r="CF32" s="53"/>
      <c r="CG32" s="53"/>
      <c r="CH32" s="53"/>
      <c r="CI32" s="53"/>
      <c r="CJ32" s="53"/>
      <c r="CK32" s="53"/>
      <c r="CL32" s="53"/>
      <c r="CM32" s="53"/>
      <c r="CN32" s="53"/>
      <c r="CO32" s="53"/>
      <c r="CP32" s="53"/>
      <c r="CQ32" s="53"/>
      <c r="CR32" s="53"/>
      <c r="CS32" s="53"/>
      <c r="CT32" s="53"/>
      <c r="CU32" s="53"/>
      <c r="CV32" s="53"/>
      <c r="CW32" s="53"/>
      <c r="CX32" s="53"/>
      <c r="CY32" s="53"/>
      <c r="CZ32" s="53"/>
      <c r="DA32" s="53"/>
      <c r="DB32" s="53"/>
      <c r="DC32" s="53"/>
      <c r="DD32" s="53"/>
      <c r="DE32" s="53"/>
      <c r="DF32" s="53"/>
      <c r="DG32" s="53"/>
      <c r="DH32" s="53"/>
      <c r="DI32" s="53"/>
      <c r="DJ32" s="53"/>
      <c r="DK32" s="53"/>
      <c r="DL32" s="53"/>
      <c r="DM32" s="53"/>
      <c r="DN32" s="53"/>
      <c r="DO32" s="53"/>
      <c r="DP32" s="53"/>
      <c r="DQ32" s="53"/>
      <c r="DR32" s="53"/>
      <c r="DS32" s="53"/>
      <c r="DT32" s="53"/>
      <c r="DU32" s="53"/>
      <c r="DV32" s="53"/>
      <c r="DW32" s="53"/>
    </row>
    <row r="33" spans="2:127" s="26" customFormat="1" ht="13.5" x14ac:dyDescent="0.35">
      <c r="B33" s="26" t="s">
        <v>26</v>
      </c>
      <c r="C33" s="37"/>
      <c r="D33" s="60">
        <v>1.6974105563962985</v>
      </c>
      <c r="E33" s="60">
        <v>1.7485265843479272</v>
      </c>
      <c r="F33" s="60">
        <v>1.9293600201920047</v>
      </c>
      <c r="G33" s="60">
        <v>2.008907177212663</v>
      </c>
      <c r="H33" s="60">
        <v>2.1949457574176043</v>
      </c>
      <c r="I33" s="60">
        <v>2.3197096560527357</v>
      </c>
      <c r="J33" s="60">
        <v>2.4604101621776184</v>
      </c>
      <c r="K33" s="60">
        <v>2.8603371365870993</v>
      </c>
      <c r="L33" s="60">
        <v>2.9708768294307895</v>
      </c>
      <c r="M33" s="60">
        <v>3.0655669803324237</v>
      </c>
      <c r="N33" s="60">
        <v>3.3559343117424265</v>
      </c>
      <c r="O33" s="60">
        <v>3.5692133510398389</v>
      </c>
      <c r="P33" s="60">
        <v>3.8238363869828742</v>
      </c>
      <c r="Q33" s="60">
        <v>3.9996178680041234</v>
      </c>
      <c r="R33" s="60">
        <v>4.3071112221825674</v>
      </c>
      <c r="S33" s="60">
        <v>4.4475380337867909</v>
      </c>
      <c r="T33" s="60">
        <v>4.6516472404531983</v>
      </c>
      <c r="U33" s="60">
        <v>4.7812604035748993</v>
      </c>
      <c r="V33" s="60">
        <v>5.268395703687597</v>
      </c>
      <c r="W33" s="60">
        <v>5.3394293212635295</v>
      </c>
      <c r="X33" s="60">
        <v>5.5443059034154807</v>
      </c>
      <c r="Y33" s="60">
        <v>5.674633803260738</v>
      </c>
      <c r="Z33" s="60">
        <v>5.7678629095110985</v>
      </c>
      <c r="AA33" s="60">
        <v>5.9394315744172284</v>
      </c>
      <c r="AB33" s="60">
        <v>6.0687143383958766</v>
      </c>
      <c r="AC33" s="60">
        <v>6.2468094071180875</v>
      </c>
      <c r="AD33" s="60">
        <v>6.4586639270468753</v>
      </c>
      <c r="AE33" s="60">
        <v>6.6368024205471485</v>
      </c>
      <c r="AF33" s="60">
        <v>6.982605665993721</v>
      </c>
      <c r="AG33" s="60">
        <v>7.2087531812390049</v>
      </c>
      <c r="AH33" s="60">
        <v>7.4672042321944696</v>
      </c>
      <c r="AI33" s="60">
        <v>7.5974168986353767</v>
      </c>
      <c r="AJ33" s="60">
        <v>7.7806144600655065</v>
      </c>
      <c r="AK33" s="60">
        <v>7.908950258066028</v>
      </c>
      <c r="AL33" s="60">
        <v>8.6124909815338206</v>
      </c>
      <c r="AM33" s="60">
        <v>8.7496071685909307</v>
      </c>
      <c r="AN33" s="60">
        <v>8.8630220052084425</v>
      </c>
      <c r="AO33" s="60">
        <v>9.0345772828051718</v>
      </c>
      <c r="AP33" s="60">
        <v>9.185268819922312</v>
      </c>
      <c r="AQ33" s="60">
        <v>9.3281892572890293</v>
      </c>
      <c r="AR33" s="60">
        <v>9.422920146344623</v>
      </c>
      <c r="AS33" s="60">
        <v>9.5126596798324528</v>
      </c>
      <c r="AT33" s="60">
        <v>9.6532627030696432</v>
      </c>
      <c r="AU33" s="60">
        <v>9.7186307298871082</v>
      </c>
      <c r="AV33" s="60">
        <v>9.7776046706920585</v>
      </c>
      <c r="AW33" s="60">
        <v>9.8316087317203884</v>
      </c>
      <c r="AX33" s="60">
        <v>9.8605112964928932</v>
      </c>
      <c r="AY33" s="60">
        <v>9.8979007380266086</v>
      </c>
      <c r="AZ33" s="60">
        <v>9.9575585128934474</v>
      </c>
      <c r="BA33" s="60">
        <v>10.008016316619296</v>
      </c>
      <c r="BB33" s="60">
        <v>10.115197639354665</v>
      </c>
      <c r="BC33" s="60">
        <v>10.170382507672254</v>
      </c>
      <c r="BD33" s="60">
        <v>10.198911588897868</v>
      </c>
      <c r="BE33" s="60">
        <v>10.24513566207146</v>
      </c>
      <c r="BF33" s="60">
        <v>10.292507520356146</v>
      </c>
      <c r="BG33" s="60">
        <v>10.338189252737074</v>
      </c>
      <c r="BH33" s="60">
        <v>10.419403231096544</v>
      </c>
      <c r="BI33" s="60">
        <v>10.527689557358357</v>
      </c>
      <c r="BJ33" s="60">
        <v>10.566154627556637</v>
      </c>
      <c r="BK33" s="60">
        <v>10.580435008214073</v>
      </c>
      <c r="BL33" s="60">
        <v>10.558378207236521</v>
      </c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  <c r="DG33" s="53"/>
      <c r="DH33" s="53"/>
      <c r="DI33" s="53"/>
      <c r="DJ33" s="53"/>
      <c r="DK33" s="53"/>
      <c r="DL33" s="53"/>
      <c r="DM33" s="53"/>
      <c r="DN33" s="53"/>
      <c r="DO33" s="53"/>
      <c r="DP33" s="53"/>
      <c r="DQ33" s="53"/>
      <c r="DR33" s="53"/>
      <c r="DS33" s="53"/>
      <c r="DT33" s="53"/>
      <c r="DU33" s="53"/>
      <c r="DV33" s="53"/>
      <c r="DW33" s="53"/>
    </row>
    <row r="34" spans="2:127" s="26" customFormat="1" ht="13.5" x14ac:dyDescent="0.35">
      <c r="B34" s="26" t="s">
        <v>27</v>
      </c>
      <c r="C34" s="37"/>
      <c r="D34" s="60">
        <v>2.9522135540915868</v>
      </c>
      <c r="E34" s="60">
        <v>3.4184684482573511</v>
      </c>
      <c r="F34" s="60">
        <v>3.5729295479847356</v>
      </c>
      <c r="G34" s="60">
        <v>3.8708886230562998</v>
      </c>
      <c r="H34" s="60">
        <v>4.0391033608557985</v>
      </c>
      <c r="I34" s="60">
        <v>4.2532989237219692</v>
      </c>
      <c r="J34" s="60">
        <v>4.7959525545228159</v>
      </c>
      <c r="K34" s="60">
        <v>5.0563041495824708</v>
      </c>
      <c r="L34" s="60">
        <v>5.4781647786334826</v>
      </c>
      <c r="M34" s="60">
        <v>5.9356169191460753</v>
      </c>
      <c r="N34" s="60">
        <v>6.4179139588132559</v>
      </c>
      <c r="O34" s="60">
        <v>7.1167722173510564</v>
      </c>
      <c r="P34" s="60">
        <v>7.4155772988679569</v>
      </c>
      <c r="Q34" s="60">
        <v>7.6561858014534536</v>
      </c>
      <c r="R34" s="60">
        <v>8.0600763464173877</v>
      </c>
      <c r="S34" s="60">
        <v>8.2476568312847327</v>
      </c>
      <c r="T34" s="60">
        <v>8.3042309713070672</v>
      </c>
      <c r="U34" s="60">
        <v>8.6941863083012354</v>
      </c>
      <c r="V34" s="60">
        <v>8.9890038368856153</v>
      </c>
      <c r="W34" s="60">
        <v>9.2299150137076875</v>
      </c>
      <c r="X34" s="60">
        <v>9.5914749441068547</v>
      </c>
      <c r="Y34" s="60">
        <v>9.977410360497986</v>
      </c>
      <c r="Z34" s="60">
        <v>10.339302798977881</v>
      </c>
      <c r="AA34" s="60">
        <v>10.776399795240456</v>
      </c>
      <c r="AB34" s="60">
        <v>11.01022395864744</v>
      </c>
      <c r="AC34" s="60">
        <v>11.182557435998605</v>
      </c>
      <c r="AD34" s="60">
        <v>11.488267139686622</v>
      </c>
      <c r="AE34" s="60">
        <v>11.628405480111118</v>
      </c>
      <c r="AF34" s="60">
        <v>12.102904104552957</v>
      </c>
      <c r="AG34" s="60">
        <v>12.494559833109859</v>
      </c>
      <c r="AH34" s="60">
        <v>13.442469768716101</v>
      </c>
      <c r="AI34" s="60">
        <v>13.874859020497601</v>
      </c>
      <c r="AJ34" s="60">
        <v>14.335127936413027</v>
      </c>
      <c r="AK34" s="60">
        <v>14.738908346703342</v>
      </c>
      <c r="AL34" s="60">
        <v>15.291298525453989</v>
      </c>
      <c r="AM34" s="60">
        <v>15.675623476814913</v>
      </c>
      <c r="AN34" s="60">
        <v>16.028674124373772</v>
      </c>
      <c r="AO34" s="60">
        <v>16.306308102088618</v>
      </c>
      <c r="AP34" s="60">
        <v>17.174179601584054</v>
      </c>
      <c r="AQ34" s="60">
        <v>17.97968208263989</v>
      </c>
      <c r="AR34" s="60">
        <v>18.299838953829923</v>
      </c>
      <c r="AS34" s="60">
        <v>18.597357677606531</v>
      </c>
      <c r="AT34" s="60">
        <v>18.894637763811037</v>
      </c>
      <c r="AU34" s="60">
        <v>19.058604654178318</v>
      </c>
      <c r="AV34" s="60">
        <v>19.374244720902155</v>
      </c>
      <c r="AW34" s="60">
        <v>19.455937189156739</v>
      </c>
      <c r="AX34" s="60">
        <v>19.564677757098021</v>
      </c>
      <c r="AY34" s="60">
        <v>19.663718353218734</v>
      </c>
      <c r="AZ34" s="60">
        <v>19.765388792191455</v>
      </c>
      <c r="BA34" s="60">
        <v>19.902129061543352</v>
      </c>
      <c r="BB34" s="60">
        <v>19.982337023142541</v>
      </c>
      <c r="BC34" s="60">
        <v>20.138675717360897</v>
      </c>
      <c r="BD34" s="60">
        <v>20.293217416148124</v>
      </c>
      <c r="BE34" s="60">
        <v>20.363247504413216</v>
      </c>
      <c r="BF34" s="60">
        <v>20.493744917161354</v>
      </c>
      <c r="BG34" s="60">
        <v>20.623446419961144</v>
      </c>
      <c r="BH34" s="60">
        <v>20.750629124839357</v>
      </c>
      <c r="BI34" s="60">
        <v>20.768606481618267</v>
      </c>
      <c r="BJ34" s="60">
        <v>20.950778531894041</v>
      </c>
      <c r="BK34" s="60">
        <v>21.031599957354452</v>
      </c>
      <c r="BL34" s="60">
        <v>21.191372634344866</v>
      </c>
      <c r="BO34" s="53"/>
      <c r="BP34" s="53"/>
      <c r="BQ34" s="53"/>
      <c r="BR34" s="53"/>
      <c r="BS34" s="53"/>
      <c r="BT34" s="53"/>
      <c r="BU34" s="53"/>
      <c r="BV34" s="53"/>
      <c r="BW34" s="53"/>
      <c r="BX34" s="53"/>
      <c r="BY34" s="53"/>
      <c r="BZ34" s="53"/>
      <c r="CA34" s="53"/>
      <c r="CB34" s="53"/>
      <c r="CC34" s="53"/>
      <c r="CD34" s="53"/>
      <c r="CE34" s="53"/>
      <c r="CF34" s="53"/>
      <c r="CG34" s="53"/>
      <c r="CH34" s="53"/>
      <c r="CI34" s="53"/>
      <c r="CJ34" s="53"/>
      <c r="CK34" s="53"/>
      <c r="CL34" s="53"/>
      <c r="CM34" s="53"/>
      <c r="CN34" s="53"/>
      <c r="CO34" s="53"/>
      <c r="CP34" s="53"/>
      <c r="CQ34" s="53"/>
      <c r="CR34" s="53"/>
      <c r="CS34" s="53"/>
      <c r="CT34" s="53"/>
      <c r="CU34" s="53"/>
      <c r="CV34" s="53"/>
      <c r="CW34" s="53"/>
      <c r="CX34" s="53"/>
      <c r="CY34" s="53"/>
      <c r="CZ34" s="53"/>
      <c r="DA34" s="53"/>
      <c r="DB34" s="53"/>
      <c r="DC34" s="53"/>
      <c r="DD34" s="53"/>
      <c r="DE34" s="53"/>
      <c r="DF34" s="53"/>
      <c r="DG34" s="53"/>
      <c r="DH34" s="53"/>
      <c r="DI34" s="53"/>
      <c r="DJ34" s="53"/>
      <c r="DK34" s="53"/>
      <c r="DL34" s="53"/>
      <c r="DM34" s="53"/>
      <c r="DN34" s="53"/>
      <c r="DO34" s="53"/>
      <c r="DP34" s="53"/>
      <c r="DQ34" s="53"/>
      <c r="DR34" s="53"/>
      <c r="DS34" s="53"/>
      <c r="DT34" s="53"/>
      <c r="DU34" s="53"/>
      <c r="DV34" s="53"/>
      <c r="DW34" s="53"/>
    </row>
    <row r="35" spans="2:127" s="26" customFormat="1" ht="13.5" x14ac:dyDescent="0.35">
      <c r="B35" s="26" t="s">
        <v>74</v>
      </c>
      <c r="C35" s="37"/>
      <c r="D35" s="60">
        <v>5.1373277592695343</v>
      </c>
      <c r="E35" s="60">
        <v>5.3510791440385974</v>
      </c>
      <c r="F35" s="60">
        <v>5.5661416417707494</v>
      </c>
      <c r="G35" s="60">
        <v>5.9106705166164666</v>
      </c>
      <c r="H35" s="60">
        <v>6.1131862866489497</v>
      </c>
      <c r="I35" s="60">
        <v>6.3923644992004851</v>
      </c>
      <c r="J35" s="60">
        <v>6.6294836444713203</v>
      </c>
      <c r="K35" s="60">
        <v>7.2105538591197851</v>
      </c>
      <c r="L35" s="60">
        <v>7.4692498054017005</v>
      </c>
      <c r="M35" s="60">
        <v>7.6542200493391519</v>
      </c>
      <c r="N35" s="60">
        <v>8.1762269214201488</v>
      </c>
      <c r="O35" s="60">
        <v>8.6402108241777551</v>
      </c>
      <c r="P35" s="60">
        <v>8.9178139065711033</v>
      </c>
      <c r="Q35" s="60">
        <v>9.237270672722417</v>
      </c>
      <c r="R35" s="60">
        <v>9.5336885055648448</v>
      </c>
      <c r="S35" s="60">
        <v>9.8764247859862824</v>
      </c>
      <c r="T35" s="60">
        <v>10.27594579662281</v>
      </c>
      <c r="U35" s="60">
        <v>10.534374961518891</v>
      </c>
      <c r="V35" s="60">
        <v>10.786258893564497</v>
      </c>
      <c r="W35" s="60">
        <v>11.097060264173825</v>
      </c>
      <c r="X35" s="60">
        <v>11.377977528815846</v>
      </c>
      <c r="Y35" s="60">
        <v>11.65869331334112</v>
      </c>
      <c r="Z35" s="60">
        <v>11.945739199787786</v>
      </c>
      <c r="AA35" s="60">
        <v>12.131869818223</v>
      </c>
      <c r="AB35" s="60">
        <v>12.50822560882782</v>
      </c>
      <c r="AC35" s="60">
        <v>12.767183816213789</v>
      </c>
      <c r="AD35" s="60">
        <v>13.143697178324595</v>
      </c>
      <c r="AE35" s="60">
        <v>13.421396419871966</v>
      </c>
      <c r="AF35" s="60">
        <v>13.739752325555775</v>
      </c>
      <c r="AG35" s="60">
        <v>13.999350221347379</v>
      </c>
      <c r="AH35" s="60">
        <v>14.474377855811028</v>
      </c>
      <c r="AI35" s="60">
        <v>14.766790786322138</v>
      </c>
      <c r="AJ35" s="60">
        <v>15.277620240729489</v>
      </c>
      <c r="AK35" s="60">
        <v>15.490639994127697</v>
      </c>
      <c r="AL35" s="60">
        <v>15.901601508168724</v>
      </c>
      <c r="AM35" s="60">
        <v>16.162401355665416</v>
      </c>
      <c r="AN35" s="60">
        <v>16.400462958276176</v>
      </c>
      <c r="AO35" s="60">
        <v>16.679253740031363</v>
      </c>
      <c r="AP35" s="60">
        <v>16.876616006311949</v>
      </c>
      <c r="AQ35" s="60">
        <v>17.379705764916761</v>
      </c>
      <c r="AR35" s="60">
        <v>17.615617524010748</v>
      </c>
      <c r="AS35" s="60">
        <v>17.76864353829081</v>
      </c>
      <c r="AT35" s="60">
        <v>17.89830515540535</v>
      </c>
      <c r="AU35" s="60">
        <v>18.104882603815927</v>
      </c>
      <c r="AV35" s="60">
        <v>18.437186834627653</v>
      </c>
      <c r="AW35" s="60">
        <v>18.66562662485175</v>
      </c>
      <c r="AX35" s="60">
        <v>18.914149866706495</v>
      </c>
      <c r="AY35" s="60">
        <v>19.053679238982934</v>
      </c>
      <c r="AZ35" s="60">
        <v>19.312382195107421</v>
      </c>
      <c r="BA35" s="60">
        <v>19.42949680919801</v>
      </c>
      <c r="BB35" s="60">
        <v>19.53085190626415</v>
      </c>
      <c r="BC35" s="60">
        <v>19.649936359625141</v>
      </c>
      <c r="BD35" s="60">
        <v>19.790846588528641</v>
      </c>
      <c r="BE35" s="60">
        <v>19.889368150050394</v>
      </c>
      <c r="BF35" s="60">
        <v>20.04555664147918</v>
      </c>
      <c r="BG35" s="60">
        <v>20.142109093338622</v>
      </c>
      <c r="BH35" s="60">
        <v>20.308287453995064</v>
      </c>
      <c r="BI35" s="60">
        <v>20.483952832417295</v>
      </c>
      <c r="BJ35" s="60">
        <v>20.623279019254017</v>
      </c>
      <c r="BK35" s="60">
        <v>20.760015771526749</v>
      </c>
      <c r="BL35" s="60">
        <v>20.936728670545584</v>
      </c>
      <c r="BO35" s="53"/>
      <c r="BP35" s="53"/>
      <c r="BQ35" s="53"/>
      <c r="BR35" s="53"/>
      <c r="BS35" s="53"/>
      <c r="BT35" s="53"/>
      <c r="BU35" s="53"/>
      <c r="BV35" s="53"/>
      <c r="BW35" s="53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3"/>
      <c r="CN35" s="53"/>
      <c r="CO35" s="53"/>
      <c r="CP35" s="53"/>
      <c r="CQ35" s="53"/>
      <c r="CR35" s="53"/>
      <c r="CS35" s="53"/>
      <c r="CT35" s="53"/>
      <c r="CU35" s="53"/>
      <c r="CV35" s="53"/>
      <c r="CW35" s="53"/>
      <c r="CX35" s="53"/>
      <c r="CY35" s="53"/>
      <c r="CZ35" s="53"/>
      <c r="DA35" s="53"/>
      <c r="DB35" s="53"/>
      <c r="DC35" s="53"/>
      <c r="DD35" s="53"/>
      <c r="DE35" s="53"/>
      <c r="DF35" s="53"/>
      <c r="DG35" s="53"/>
      <c r="DH35" s="53"/>
      <c r="DI35" s="53"/>
      <c r="DJ35" s="53"/>
      <c r="DK35" s="53"/>
      <c r="DL35" s="53"/>
      <c r="DM35" s="53"/>
      <c r="DN35" s="53"/>
      <c r="DO35" s="53"/>
      <c r="DP35" s="53"/>
      <c r="DQ35" s="53"/>
      <c r="DR35" s="53"/>
      <c r="DS35" s="53"/>
      <c r="DT35" s="53"/>
      <c r="DU35" s="53"/>
      <c r="DV35" s="53"/>
      <c r="DW35" s="53"/>
    </row>
    <row r="36" spans="2:127" s="26" customFormat="1" ht="13.5" x14ac:dyDescent="0.35">
      <c r="B36" s="26" t="s">
        <v>28</v>
      </c>
      <c r="C36" s="37"/>
      <c r="D36" s="60">
        <v>7.1954039377322427</v>
      </c>
      <c r="E36" s="60">
        <v>7.6838386776118197</v>
      </c>
      <c r="F36" s="60">
        <v>8.1135031627867651</v>
      </c>
      <c r="G36" s="60">
        <v>8.5068454628205963</v>
      </c>
      <c r="H36" s="60">
        <v>8.8520447211765205</v>
      </c>
      <c r="I36" s="60">
        <v>9.1435869369072176</v>
      </c>
      <c r="J36" s="60">
        <v>9.5860036000248705</v>
      </c>
      <c r="K36" s="60">
        <v>10.036066033512952</v>
      </c>
      <c r="L36" s="60">
        <v>10.589951025489949</v>
      </c>
      <c r="M36" s="60">
        <v>11.031677852338211</v>
      </c>
      <c r="N36" s="60">
        <v>11.696168071944092</v>
      </c>
      <c r="O36" s="60">
        <v>12.401947625480647</v>
      </c>
      <c r="P36" s="60">
        <v>13.27306277381944</v>
      </c>
      <c r="Q36" s="60">
        <v>13.909368813016799</v>
      </c>
      <c r="R36" s="60">
        <v>14.497431631048766</v>
      </c>
      <c r="S36" s="60">
        <v>15.313314806884813</v>
      </c>
      <c r="T36" s="60">
        <v>16.042508350969598</v>
      </c>
      <c r="U36" s="60">
        <v>16.999558013367562</v>
      </c>
      <c r="V36" s="60">
        <v>17.118748178992565</v>
      </c>
      <c r="W36" s="60">
        <v>17.756524712388739</v>
      </c>
      <c r="X36" s="60">
        <v>18.376321396589386</v>
      </c>
      <c r="Y36" s="60">
        <v>18.985798441107139</v>
      </c>
      <c r="Z36" s="60">
        <v>19.475440072901321</v>
      </c>
      <c r="AA36" s="60">
        <v>20.010575704543932</v>
      </c>
      <c r="AB36" s="60">
        <v>20.576933764478518</v>
      </c>
      <c r="AC36" s="60">
        <v>21.052622256806409</v>
      </c>
      <c r="AD36" s="60">
        <v>21.561184317996531</v>
      </c>
      <c r="AE36" s="60">
        <v>22.206073141925408</v>
      </c>
      <c r="AF36" s="60">
        <v>22.728440987047115</v>
      </c>
      <c r="AG36" s="60">
        <v>23.106351829777857</v>
      </c>
      <c r="AH36" s="60">
        <v>23.572437304342071</v>
      </c>
      <c r="AI36" s="60">
        <v>24.0211240617603</v>
      </c>
      <c r="AJ36" s="60">
        <v>24.839306050847711</v>
      </c>
      <c r="AK36" s="60">
        <v>25.069397396034191</v>
      </c>
      <c r="AL36" s="60">
        <v>25.486672788809567</v>
      </c>
      <c r="AM36" s="60">
        <v>25.902026285695587</v>
      </c>
      <c r="AN36" s="60">
        <v>26.171505905656193</v>
      </c>
      <c r="AO36" s="60">
        <v>26.35715952969359</v>
      </c>
      <c r="AP36" s="60">
        <v>26.550354637172212</v>
      </c>
      <c r="AQ36" s="60">
        <v>26.725699103581839</v>
      </c>
      <c r="AR36" s="60">
        <v>26.90501142013801</v>
      </c>
      <c r="AS36" s="60">
        <v>27.145081084409011</v>
      </c>
      <c r="AT36" s="60">
        <v>27.219515894418326</v>
      </c>
      <c r="AU36" s="60">
        <v>27.335266378785914</v>
      </c>
      <c r="AV36" s="60">
        <v>27.410004761733585</v>
      </c>
      <c r="AW36" s="60">
        <v>27.566967710283986</v>
      </c>
      <c r="AX36" s="60">
        <v>27.721712072391458</v>
      </c>
      <c r="AY36" s="60">
        <v>27.863268920378975</v>
      </c>
      <c r="AZ36" s="60">
        <v>28.083831724783256</v>
      </c>
      <c r="BA36" s="60">
        <v>28.264190900808476</v>
      </c>
      <c r="BB36" s="60">
        <v>28.386047014176714</v>
      </c>
      <c r="BC36" s="60">
        <v>28.48413225735495</v>
      </c>
      <c r="BD36" s="60">
        <v>28.593800269109821</v>
      </c>
      <c r="BE36" s="60">
        <v>28.687823365066066</v>
      </c>
      <c r="BF36" s="60">
        <v>28.791512376763986</v>
      </c>
      <c r="BG36" s="60">
        <v>29.044894740310568</v>
      </c>
      <c r="BH36" s="60">
        <v>29.151219514416326</v>
      </c>
      <c r="BI36" s="60">
        <v>29.239932621229467</v>
      </c>
      <c r="BJ36" s="60">
        <v>29.356742325617418</v>
      </c>
      <c r="BK36" s="60">
        <v>29.466073647915316</v>
      </c>
      <c r="BL36" s="60">
        <v>29.603776844189927</v>
      </c>
      <c r="BO36" s="53"/>
      <c r="BP36" s="53"/>
      <c r="BQ36" s="53"/>
      <c r="BR36" s="53"/>
      <c r="BS36" s="53"/>
      <c r="BT36" s="53"/>
      <c r="BU36" s="53"/>
      <c r="BV36" s="53"/>
      <c r="BW36" s="53"/>
      <c r="BX36" s="53"/>
      <c r="BY36" s="53"/>
      <c r="BZ36" s="53"/>
      <c r="CA36" s="53"/>
      <c r="CB36" s="53"/>
      <c r="CC36" s="53"/>
      <c r="CD36" s="53"/>
      <c r="CE36" s="53"/>
      <c r="CF36" s="53"/>
      <c r="CG36" s="53"/>
      <c r="CH36" s="53"/>
      <c r="CI36" s="53"/>
      <c r="CJ36" s="53"/>
      <c r="CK36" s="53"/>
      <c r="CL36" s="53"/>
      <c r="CM36" s="53"/>
      <c r="CN36" s="53"/>
      <c r="CO36" s="53"/>
      <c r="CP36" s="53"/>
      <c r="CQ36" s="53"/>
      <c r="CR36" s="53"/>
      <c r="CS36" s="53"/>
      <c r="CT36" s="53"/>
      <c r="CU36" s="53"/>
      <c r="CV36" s="53"/>
      <c r="CW36" s="53"/>
      <c r="CX36" s="53"/>
      <c r="CY36" s="53"/>
      <c r="CZ36" s="53"/>
      <c r="DA36" s="53"/>
      <c r="DB36" s="53"/>
      <c r="DC36" s="53"/>
      <c r="DD36" s="53"/>
      <c r="DE36" s="53"/>
      <c r="DF36" s="53"/>
      <c r="DG36" s="53"/>
      <c r="DH36" s="53"/>
      <c r="DI36" s="53"/>
      <c r="DJ36" s="53"/>
      <c r="DK36" s="53"/>
      <c r="DL36" s="53"/>
      <c r="DM36" s="53"/>
      <c r="DN36" s="53"/>
      <c r="DO36" s="53"/>
      <c r="DP36" s="53"/>
      <c r="DQ36" s="53"/>
      <c r="DR36" s="53"/>
      <c r="DS36" s="53"/>
      <c r="DT36" s="53"/>
      <c r="DU36" s="53"/>
      <c r="DV36" s="53"/>
      <c r="DW36" s="53"/>
    </row>
    <row r="37" spans="2:127" s="26" customFormat="1" ht="13.5" x14ac:dyDescent="0.35"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2:127" s="26" customFormat="1" ht="13.5" x14ac:dyDescent="0.35"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0"/>
    </row>
    <row r="39" spans="2:127" s="26" customFormat="1" ht="14" thickBot="1" x14ac:dyDescent="0.4"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0"/>
    </row>
    <row r="40" spans="2:127" s="26" customFormat="1" ht="20" x14ac:dyDescent="0.4">
      <c r="B40" s="31" t="s">
        <v>87</v>
      </c>
      <c r="C40" s="30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</row>
    <row r="41" spans="2:127" s="26" customFormat="1" ht="16.5" thickBot="1" x14ac:dyDescent="0.45">
      <c r="B41" s="32" t="s">
        <v>98</v>
      </c>
      <c r="C41" s="3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</row>
    <row r="42" spans="2:127" s="26" customFormat="1" ht="14" thickBot="1" x14ac:dyDescent="0.4">
      <c r="B42" s="33"/>
      <c r="C42" s="33"/>
      <c r="D42" s="33">
        <v>2000</v>
      </c>
      <c r="E42" s="33">
        <v>2001</v>
      </c>
      <c r="F42" s="33">
        <v>2002</v>
      </c>
      <c r="G42" s="33">
        <v>2003</v>
      </c>
      <c r="H42" s="33">
        <v>2004</v>
      </c>
      <c r="I42" s="33">
        <v>2005</v>
      </c>
      <c r="J42" s="33">
        <v>2006</v>
      </c>
      <c r="K42" s="33">
        <v>2007</v>
      </c>
      <c r="L42" s="33">
        <v>2008</v>
      </c>
      <c r="M42" s="33">
        <v>2009</v>
      </c>
      <c r="N42" s="33">
        <v>2010</v>
      </c>
      <c r="O42" s="33">
        <v>2011</v>
      </c>
      <c r="P42" s="33">
        <v>2012</v>
      </c>
      <c r="Q42" s="33">
        <v>2013</v>
      </c>
      <c r="R42" s="33">
        <v>2014</v>
      </c>
      <c r="S42" s="33">
        <v>2015</v>
      </c>
      <c r="T42" s="33">
        <v>2016</v>
      </c>
      <c r="U42" s="33">
        <v>2017</v>
      </c>
      <c r="V42" s="33">
        <v>2018</v>
      </c>
      <c r="W42" s="33">
        <v>2019</v>
      </c>
      <c r="X42" s="33">
        <v>2020</v>
      </c>
      <c r="Y42" s="33">
        <v>2021</v>
      </c>
      <c r="Z42" s="33">
        <v>2022</v>
      </c>
      <c r="AA42" s="33">
        <v>2023</v>
      </c>
      <c r="AB42" s="33">
        <v>2024</v>
      </c>
      <c r="AC42" s="33">
        <v>2025</v>
      </c>
      <c r="AD42" s="33">
        <v>2026</v>
      </c>
      <c r="AE42" s="33">
        <v>2027</v>
      </c>
      <c r="AF42" s="33">
        <v>2028</v>
      </c>
      <c r="AG42" s="33">
        <v>2029</v>
      </c>
      <c r="AH42" s="33">
        <v>2030</v>
      </c>
      <c r="AI42" s="33">
        <v>2031</v>
      </c>
      <c r="AJ42" s="33">
        <v>2032</v>
      </c>
      <c r="AK42" s="33">
        <v>2033</v>
      </c>
      <c r="AL42" s="33">
        <v>2034</v>
      </c>
      <c r="AM42" s="33">
        <v>2035</v>
      </c>
      <c r="AN42" s="33">
        <v>2036</v>
      </c>
      <c r="AO42" s="33">
        <v>2037</v>
      </c>
      <c r="AP42" s="33">
        <v>2038</v>
      </c>
      <c r="AQ42" s="33">
        <v>2039</v>
      </c>
      <c r="AR42" s="33">
        <v>2040</v>
      </c>
      <c r="AS42" s="33">
        <v>2041</v>
      </c>
      <c r="AT42" s="33">
        <v>2042</v>
      </c>
      <c r="AU42" s="33">
        <v>2043</v>
      </c>
      <c r="AV42" s="33">
        <v>2044</v>
      </c>
      <c r="AW42" s="33">
        <v>2045</v>
      </c>
      <c r="AX42" s="33">
        <v>2046</v>
      </c>
      <c r="AY42" s="33">
        <v>2047</v>
      </c>
      <c r="AZ42" s="33">
        <v>2048</v>
      </c>
      <c r="BA42" s="33">
        <v>2049</v>
      </c>
      <c r="BB42" s="33">
        <v>2050</v>
      </c>
      <c r="BC42" s="33">
        <v>2051</v>
      </c>
      <c r="BD42" s="33">
        <v>2052</v>
      </c>
      <c r="BE42" s="33">
        <v>2053</v>
      </c>
      <c r="BF42" s="33">
        <v>2054</v>
      </c>
      <c r="BG42" s="33">
        <v>2055</v>
      </c>
      <c r="BH42" s="33">
        <v>2056</v>
      </c>
      <c r="BI42" s="33">
        <v>2057</v>
      </c>
      <c r="BJ42" s="33">
        <v>2058</v>
      </c>
      <c r="BK42" s="33">
        <v>2059</v>
      </c>
      <c r="BL42" s="33">
        <v>2060</v>
      </c>
    </row>
    <row r="43" spans="2:127" s="26" customFormat="1" ht="13.5" x14ac:dyDescent="0.35">
      <c r="B43" s="54" t="s">
        <v>22</v>
      </c>
      <c r="C43" s="35"/>
      <c r="D43" s="53">
        <f>D29/D15</f>
        <v>0.20880613146200375</v>
      </c>
      <c r="E43" s="53">
        <f t="shared" ref="E43:BL47" si="0">E29/E15</f>
        <v>0.21166849639827393</v>
      </c>
      <c r="F43" s="53">
        <f t="shared" si="0"/>
        <v>0.21987452155454337</v>
      </c>
      <c r="G43" s="53">
        <f t="shared" si="0"/>
        <v>0.23013149096470994</v>
      </c>
      <c r="H43" s="53">
        <f t="shared" si="0"/>
        <v>0.23915046800075537</v>
      </c>
      <c r="I43" s="53">
        <f t="shared" si="0"/>
        <v>0.2445501140237239</v>
      </c>
      <c r="J43" s="53">
        <f t="shared" si="0"/>
        <v>0.25779261270628379</v>
      </c>
      <c r="K43" s="53">
        <f t="shared" si="0"/>
        <v>0.26505559502901166</v>
      </c>
      <c r="L43" s="53">
        <f t="shared" si="0"/>
        <v>0.27269395284529907</v>
      </c>
      <c r="M43" s="53">
        <f t="shared" si="0"/>
        <v>0.27823526263219944</v>
      </c>
      <c r="N43" s="53">
        <f t="shared" si="0"/>
        <v>0.28731157037258576</v>
      </c>
      <c r="O43" s="53">
        <f t="shared" si="0"/>
        <v>0.29859600807570252</v>
      </c>
      <c r="P43" s="53">
        <f t="shared" si="0"/>
        <v>0.30656745664578139</v>
      </c>
      <c r="Q43" s="53">
        <f t="shared" si="0"/>
        <v>0.31321165425840691</v>
      </c>
      <c r="R43" s="53">
        <f t="shared" si="0"/>
        <v>0.32682600870366829</v>
      </c>
      <c r="S43" s="53">
        <f t="shared" si="0"/>
        <v>0.33878150589041239</v>
      </c>
      <c r="T43" s="53">
        <f t="shared" si="0"/>
        <v>0.35191958357824238</v>
      </c>
      <c r="U43" s="53">
        <f t="shared" si="0"/>
        <v>0.3616743400194245</v>
      </c>
      <c r="V43" s="53">
        <f t="shared" si="0"/>
        <v>0.37293121126478701</v>
      </c>
      <c r="W43" s="53">
        <f t="shared" si="0"/>
        <v>0.37655409389908667</v>
      </c>
      <c r="X43" s="53">
        <f t="shared" si="0"/>
        <v>0.38390120615441076</v>
      </c>
      <c r="Y43" s="53">
        <f t="shared" si="0"/>
        <v>0.39784302785202463</v>
      </c>
      <c r="Z43" s="53">
        <f t="shared" si="0"/>
        <v>0.40707203145807164</v>
      </c>
      <c r="AA43" s="53">
        <f t="shared" si="0"/>
        <v>0.41367937511929254</v>
      </c>
      <c r="AB43" s="53">
        <f t="shared" si="0"/>
        <v>0.42172438849655008</v>
      </c>
      <c r="AC43" s="53">
        <f t="shared" si="0"/>
        <v>0.436104073871312</v>
      </c>
      <c r="AD43" s="53">
        <f t="shared" si="0"/>
        <v>0.44736723443737242</v>
      </c>
      <c r="AE43" s="53">
        <f t="shared" si="0"/>
        <v>0.45682765728721197</v>
      </c>
      <c r="AF43" s="53">
        <f t="shared" si="0"/>
        <v>0.4652799692070495</v>
      </c>
      <c r="AG43" s="53">
        <f t="shared" si="0"/>
        <v>0.47867065222916527</v>
      </c>
      <c r="AH43" s="53">
        <f t="shared" si="0"/>
        <v>0.48788480198165707</v>
      </c>
      <c r="AI43" s="53">
        <f t="shared" si="0"/>
        <v>0.49493131221782072</v>
      </c>
      <c r="AJ43" s="53">
        <f t="shared" si="0"/>
        <v>0.5019195664663646</v>
      </c>
      <c r="AK43" s="53">
        <f t="shared" si="0"/>
        <v>0.51639661259707004</v>
      </c>
      <c r="AL43" s="53">
        <f t="shared" si="0"/>
        <v>0.52370369227536528</v>
      </c>
      <c r="AM43" s="53">
        <f t="shared" si="0"/>
        <v>0.53249537608721409</v>
      </c>
      <c r="AN43" s="53">
        <f t="shared" si="0"/>
        <v>0.53683711049181193</v>
      </c>
      <c r="AO43" s="53">
        <f t="shared" si="0"/>
        <v>0.54723530340691007</v>
      </c>
      <c r="AP43" s="53">
        <f t="shared" si="0"/>
        <v>0.55358266574835246</v>
      </c>
      <c r="AQ43" s="53">
        <f t="shared" si="0"/>
        <v>0.56365475773348994</v>
      </c>
      <c r="AR43" s="53">
        <f t="shared" si="0"/>
        <v>0.57482906396095756</v>
      </c>
      <c r="AS43" s="53">
        <f t="shared" si="0"/>
        <v>0.57850260719493118</v>
      </c>
      <c r="AT43" s="53">
        <f t="shared" si="0"/>
        <v>0.58374511895171799</v>
      </c>
      <c r="AU43" s="53">
        <f t="shared" si="0"/>
        <v>0.59191826637365874</v>
      </c>
      <c r="AV43" s="53">
        <f t="shared" si="0"/>
        <v>0.59819434838749064</v>
      </c>
      <c r="AW43" s="53">
        <f t="shared" si="0"/>
        <v>0.60405340632357363</v>
      </c>
      <c r="AX43" s="53">
        <f t="shared" si="0"/>
        <v>0.60822124932742538</v>
      </c>
      <c r="AY43" s="53">
        <f t="shared" si="0"/>
        <v>0.61111227659442779</v>
      </c>
      <c r="AZ43" s="53">
        <f t="shared" si="0"/>
        <v>0.61456884039136384</v>
      </c>
      <c r="BA43" s="53">
        <f t="shared" si="0"/>
        <v>0.62229136993033585</v>
      </c>
      <c r="BB43" s="53">
        <f t="shared" si="0"/>
        <v>0.62599476226811546</v>
      </c>
      <c r="BC43" s="53">
        <f t="shared" si="0"/>
        <v>0.63291524046460279</v>
      </c>
      <c r="BD43" s="53">
        <f t="shared" si="0"/>
        <v>0.63780142527588835</v>
      </c>
      <c r="BE43" s="53">
        <f t="shared" si="0"/>
        <v>0.64086025029660032</v>
      </c>
      <c r="BF43" s="53">
        <f t="shared" si="0"/>
        <v>0.6470430125064579</v>
      </c>
      <c r="BG43" s="53">
        <f t="shared" si="0"/>
        <v>0.65190463961810097</v>
      </c>
      <c r="BH43" s="53">
        <f t="shared" si="0"/>
        <v>0.65763240246241939</v>
      </c>
      <c r="BI43" s="53">
        <f t="shared" si="0"/>
        <v>0.66250243563017674</v>
      </c>
      <c r="BJ43" s="53">
        <f t="shared" si="0"/>
        <v>0.66747387933008584</v>
      </c>
      <c r="BK43" s="53">
        <f t="shared" si="0"/>
        <v>0.67082320670398821</v>
      </c>
      <c r="BL43" s="53">
        <f t="shared" si="0"/>
        <v>0.67412996874017006</v>
      </c>
    </row>
    <row r="44" spans="2:127" s="26" customFormat="1" ht="13.5" x14ac:dyDescent="0.35">
      <c r="B44" s="26" t="s">
        <v>23</v>
      </c>
      <c r="C44" s="37"/>
      <c r="D44" s="53">
        <f t="shared" ref="D44:S50" si="1">D30/D16</f>
        <v>0.38678854039720229</v>
      </c>
      <c r="E44" s="53">
        <f t="shared" si="1"/>
        <v>0.39599342831638645</v>
      </c>
      <c r="F44" s="53">
        <f t="shared" si="1"/>
        <v>0.41984154475445612</v>
      </c>
      <c r="G44" s="53">
        <f t="shared" si="1"/>
        <v>0.43444146624981744</v>
      </c>
      <c r="H44" s="53">
        <f t="shared" si="1"/>
        <v>0.4490648909593894</v>
      </c>
      <c r="I44" s="53">
        <f t="shared" si="1"/>
        <v>0.45632698860907206</v>
      </c>
      <c r="J44" s="53">
        <f t="shared" si="1"/>
        <v>0.45930928849807601</v>
      </c>
      <c r="K44" s="53">
        <f t="shared" si="1"/>
        <v>0.47896392667419152</v>
      </c>
      <c r="L44" s="53">
        <f t="shared" si="1"/>
        <v>0.49134381327555926</v>
      </c>
      <c r="M44" s="53">
        <f t="shared" si="1"/>
        <v>0.51371556468118806</v>
      </c>
      <c r="N44" s="53">
        <f t="shared" si="1"/>
        <v>0.52378735691390554</v>
      </c>
      <c r="O44" s="53">
        <f t="shared" si="1"/>
        <v>0.54330719098907654</v>
      </c>
      <c r="P44" s="53">
        <f t="shared" si="1"/>
        <v>0.55131966791475062</v>
      </c>
      <c r="Q44" s="53">
        <f t="shared" si="1"/>
        <v>0.5630599532483106</v>
      </c>
      <c r="R44" s="53">
        <f t="shared" si="1"/>
        <v>0.57185247959988805</v>
      </c>
      <c r="S44" s="53">
        <f t="shared" si="1"/>
        <v>0.58120095063439359</v>
      </c>
      <c r="T44" s="53">
        <f t="shared" si="0"/>
        <v>0.61424451267506863</v>
      </c>
      <c r="U44" s="53">
        <f t="shared" si="0"/>
        <v>0.63936266474103454</v>
      </c>
      <c r="V44" s="53">
        <f t="shared" si="0"/>
        <v>0.64988047940636484</v>
      </c>
      <c r="W44" s="53">
        <f t="shared" si="0"/>
        <v>0.66122033106613531</v>
      </c>
      <c r="X44" s="53">
        <f t="shared" si="0"/>
        <v>0.68056569184428128</v>
      </c>
      <c r="Y44" s="53">
        <f t="shared" si="0"/>
        <v>0.70105280900164846</v>
      </c>
      <c r="Z44" s="53">
        <f t="shared" si="0"/>
        <v>0.71681292666614094</v>
      </c>
      <c r="AA44" s="53">
        <f t="shared" si="0"/>
        <v>0.73019316649902799</v>
      </c>
      <c r="AB44" s="53">
        <f t="shared" si="0"/>
        <v>0.73852893705004408</v>
      </c>
      <c r="AC44" s="53">
        <f t="shared" si="0"/>
        <v>0.74587039173318248</v>
      </c>
      <c r="AD44" s="53">
        <f t="shared" si="0"/>
        <v>0.76439322148440481</v>
      </c>
      <c r="AE44" s="53">
        <f t="shared" si="0"/>
        <v>0.77344190753313102</v>
      </c>
      <c r="AF44" s="53">
        <f t="shared" si="0"/>
        <v>0.78385719114388841</v>
      </c>
      <c r="AG44" s="53">
        <f t="shared" si="0"/>
        <v>0.79412940737617133</v>
      </c>
      <c r="AH44" s="53">
        <f t="shared" si="0"/>
        <v>0.80430472446652279</v>
      </c>
      <c r="AI44" s="53">
        <f t="shared" si="0"/>
        <v>0.81272388560752418</v>
      </c>
      <c r="AJ44" s="53">
        <f t="shared" si="0"/>
        <v>0.81935996835992286</v>
      </c>
      <c r="AK44" s="53">
        <f t="shared" si="0"/>
        <v>0.82557358109728374</v>
      </c>
      <c r="AL44" s="53">
        <f t="shared" si="0"/>
        <v>0.83560460637298639</v>
      </c>
      <c r="AM44" s="53">
        <f t="shared" si="0"/>
        <v>0.85418240733916562</v>
      </c>
      <c r="AN44" s="53">
        <f t="shared" si="0"/>
        <v>0.85715936760384426</v>
      </c>
      <c r="AO44" s="53">
        <f t="shared" si="0"/>
        <v>0.8673278829897566</v>
      </c>
      <c r="AP44" s="53">
        <f t="shared" si="0"/>
        <v>0.87004160769297301</v>
      </c>
      <c r="AQ44" s="53">
        <f t="shared" si="0"/>
        <v>0.876528055353618</v>
      </c>
      <c r="AR44" s="53">
        <f t="shared" si="0"/>
        <v>0.88006179061636813</v>
      </c>
      <c r="AS44" s="53">
        <f t="shared" si="0"/>
        <v>0.88335156358759448</v>
      </c>
      <c r="AT44" s="53">
        <f t="shared" si="0"/>
        <v>0.88884200700828009</v>
      </c>
      <c r="AU44" s="53">
        <f t="shared" si="0"/>
        <v>0.89242887961565442</v>
      </c>
      <c r="AV44" s="53">
        <f t="shared" si="0"/>
        <v>0.89672592272915419</v>
      </c>
      <c r="AW44" s="53">
        <f t="shared" si="0"/>
        <v>0.90020405946514459</v>
      </c>
      <c r="AX44" s="53">
        <f t="shared" si="0"/>
        <v>0.9022355053861284</v>
      </c>
      <c r="AY44" s="53">
        <f t="shared" si="0"/>
        <v>0.90445185985208998</v>
      </c>
      <c r="AZ44" s="53">
        <f t="shared" si="0"/>
        <v>0.90581379215559166</v>
      </c>
      <c r="BA44" s="53">
        <f t="shared" si="0"/>
        <v>0.9078517365365093</v>
      </c>
      <c r="BB44" s="53">
        <f t="shared" si="0"/>
        <v>0.91127216728665039</v>
      </c>
      <c r="BC44" s="53">
        <f t="shared" si="0"/>
        <v>0.9145920209863232</v>
      </c>
      <c r="BD44" s="53">
        <f t="shared" si="0"/>
        <v>0.91667288319625906</v>
      </c>
      <c r="BE44" s="53">
        <f t="shared" si="0"/>
        <v>0.91993997233153246</v>
      </c>
      <c r="BF44" s="53">
        <f t="shared" si="0"/>
        <v>0.92329941416428918</v>
      </c>
      <c r="BG44" s="53">
        <f t="shared" si="0"/>
        <v>0.92587195820268009</v>
      </c>
      <c r="BH44" s="53">
        <f t="shared" si="0"/>
        <v>0.92815678011644842</v>
      </c>
      <c r="BI44" s="53">
        <f t="shared" si="0"/>
        <v>0.92977557457236215</v>
      </c>
      <c r="BJ44" s="53">
        <f t="shared" si="0"/>
        <v>0.93635637320836518</v>
      </c>
      <c r="BK44" s="53">
        <f t="shared" si="0"/>
        <v>0.938124322820447</v>
      </c>
      <c r="BL44" s="53">
        <f t="shared" si="0"/>
        <v>0.93872741327447928</v>
      </c>
    </row>
    <row r="45" spans="2:127" s="26" customFormat="1" ht="13.5" x14ac:dyDescent="0.35">
      <c r="B45" s="26" t="s">
        <v>24</v>
      </c>
      <c r="C45" s="37"/>
      <c r="D45" s="53">
        <f t="shared" si="1"/>
        <v>0.35092775992721437</v>
      </c>
      <c r="E45" s="53">
        <f t="shared" si="0"/>
        <v>0.35796292434226001</v>
      </c>
      <c r="F45" s="53">
        <f t="shared" si="0"/>
        <v>0.3594383278272052</v>
      </c>
      <c r="G45" s="53">
        <f t="shared" si="0"/>
        <v>0.36708204496252284</v>
      </c>
      <c r="H45" s="53">
        <f t="shared" si="0"/>
        <v>0.37702414270815582</v>
      </c>
      <c r="I45" s="53">
        <f t="shared" si="0"/>
        <v>0.41118471161212838</v>
      </c>
      <c r="J45" s="53">
        <f t="shared" si="0"/>
        <v>0.4168396296731921</v>
      </c>
      <c r="K45" s="53">
        <f t="shared" si="0"/>
        <v>0.44750956354094945</v>
      </c>
      <c r="L45" s="53">
        <f t="shared" si="0"/>
        <v>0.46528145463424214</v>
      </c>
      <c r="M45" s="53">
        <f t="shared" si="0"/>
        <v>0.48905501753340619</v>
      </c>
      <c r="N45" s="53">
        <f t="shared" si="0"/>
        <v>0.4949261127308679</v>
      </c>
      <c r="O45" s="53">
        <f t="shared" si="0"/>
        <v>0.51203800066530858</v>
      </c>
      <c r="P45" s="53">
        <f t="shared" si="0"/>
        <v>0.51783091309341633</v>
      </c>
      <c r="Q45" s="53">
        <f t="shared" si="0"/>
        <v>0.52324551355513627</v>
      </c>
      <c r="R45" s="53">
        <f t="shared" si="0"/>
        <v>0.53719130024432959</v>
      </c>
      <c r="S45" s="53">
        <f t="shared" si="0"/>
        <v>0.54658019907410993</v>
      </c>
      <c r="T45" s="53">
        <f t="shared" si="0"/>
        <v>0.57437218994043604</v>
      </c>
      <c r="U45" s="53">
        <f t="shared" si="0"/>
        <v>0.58542559936734739</v>
      </c>
      <c r="V45" s="53">
        <f t="shared" si="0"/>
        <v>0.59258586393412238</v>
      </c>
      <c r="W45" s="53">
        <f t="shared" si="0"/>
        <v>0.5991254737301992</v>
      </c>
      <c r="X45" s="53">
        <f t="shared" si="0"/>
        <v>0.60968963395327846</v>
      </c>
      <c r="Y45" s="53">
        <f t="shared" si="0"/>
        <v>0.61701770405757483</v>
      </c>
      <c r="Z45" s="53">
        <f t="shared" si="0"/>
        <v>0.62036895064485498</v>
      </c>
      <c r="AA45" s="53">
        <f t="shared" si="0"/>
        <v>0.62994387742501923</v>
      </c>
      <c r="AB45" s="53">
        <f t="shared" si="0"/>
        <v>0.64162449574165681</v>
      </c>
      <c r="AC45" s="53">
        <f t="shared" si="0"/>
        <v>0.65692159970362152</v>
      </c>
      <c r="AD45" s="53">
        <f t="shared" si="0"/>
        <v>0.66623000593530179</v>
      </c>
      <c r="AE45" s="53">
        <f t="shared" si="0"/>
        <v>0.67632794705822996</v>
      </c>
      <c r="AF45" s="53">
        <f t="shared" si="0"/>
        <v>0.68636471228560647</v>
      </c>
      <c r="AG45" s="53">
        <f t="shared" si="0"/>
        <v>0.70198644603127713</v>
      </c>
      <c r="AH45" s="53">
        <f t="shared" si="0"/>
        <v>0.7193062831057192</v>
      </c>
      <c r="AI45" s="53">
        <f t="shared" si="0"/>
        <v>0.73420425635381359</v>
      </c>
      <c r="AJ45" s="53">
        <f t="shared" si="0"/>
        <v>0.76716678989564036</v>
      </c>
      <c r="AK45" s="53">
        <f t="shared" si="0"/>
        <v>0.77727511376308112</v>
      </c>
      <c r="AL45" s="53">
        <f t="shared" si="0"/>
        <v>0.78750176403288141</v>
      </c>
      <c r="AM45" s="53">
        <f t="shared" si="0"/>
        <v>0.79692380235152438</v>
      </c>
      <c r="AN45" s="53">
        <f t="shared" si="0"/>
        <v>0.80578859268361369</v>
      </c>
      <c r="AO45" s="53">
        <f t="shared" si="0"/>
        <v>0.80958592781523597</v>
      </c>
      <c r="AP45" s="53">
        <f t="shared" si="0"/>
        <v>0.81503916621709449</v>
      </c>
      <c r="AQ45" s="53">
        <f t="shared" si="0"/>
        <v>0.82549137654171711</v>
      </c>
      <c r="AR45" s="53">
        <f t="shared" si="0"/>
        <v>0.83429233068188335</v>
      </c>
      <c r="AS45" s="53">
        <f t="shared" si="0"/>
        <v>0.83921170440547133</v>
      </c>
      <c r="AT45" s="53">
        <f t="shared" si="0"/>
        <v>0.84366292576301949</v>
      </c>
      <c r="AU45" s="53">
        <f t="shared" si="0"/>
        <v>0.84840114601872219</v>
      </c>
      <c r="AV45" s="53">
        <f t="shared" si="0"/>
        <v>0.85490822876909256</v>
      </c>
      <c r="AW45" s="53">
        <f t="shared" si="0"/>
        <v>0.85614979269882974</v>
      </c>
      <c r="AX45" s="53">
        <f t="shared" si="0"/>
        <v>0.8582835019617282</v>
      </c>
      <c r="AY45" s="53">
        <f t="shared" si="0"/>
        <v>0.86045430529816214</v>
      </c>
      <c r="AZ45" s="53">
        <f t="shared" si="0"/>
        <v>0.86482372915163663</v>
      </c>
      <c r="BA45" s="53">
        <f t="shared" si="0"/>
        <v>0.86642623026094967</v>
      </c>
      <c r="BB45" s="53">
        <f t="shared" si="0"/>
        <v>0.87153028032067059</v>
      </c>
      <c r="BC45" s="53">
        <f t="shared" si="0"/>
        <v>0.87155057363838762</v>
      </c>
      <c r="BD45" s="53">
        <f t="shared" si="0"/>
        <v>0.87374352380201825</v>
      </c>
      <c r="BE45" s="53">
        <f t="shared" si="0"/>
        <v>0.87517594002613619</v>
      </c>
      <c r="BF45" s="53">
        <f t="shared" si="0"/>
        <v>0.88405558197175693</v>
      </c>
      <c r="BG45" s="53">
        <f t="shared" si="0"/>
        <v>0.89803955726772777</v>
      </c>
      <c r="BH45" s="53">
        <f t="shared" si="0"/>
        <v>0.90251590615067845</v>
      </c>
      <c r="BI45" s="53">
        <f t="shared" si="0"/>
        <v>0.90406205474458046</v>
      </c>
      <c r="BJ45" s="53">
        <f t="shared" si="0"/>
        <v>0.90547717400312744</v>
      </c>
      <c r="BK45" s="53">
        <f t="shared" si="0"/>
        <v>0.90598274402788559</v>
      </c>
      <c r="BL45" s="53">
        <f t="shared" si="0"/>
        <v>0.90998239860557806</v>
      </c>
    </row>
    <row r="46" spans="2:127" s="26" customFormat="1" ht="13.5" x14ac:dyDescent="0.35">
      <c r="B46" s="26" t="s">
        <v>25</v>
      </c>
      <c r="C46" s="37"/>
      <c r="D46" s="53">
        <f t="shared" si="1"/>
        <v>0.3612534327638785</v>
      </c>
      <c r="E46" s="53">
        <f t="shared" si="0"/>
        <v>0.38956436202063965</v>
      </c>
      <c r="F46" s="53">
        <f t="shared" si="0"/>
        <v>0.39887581594729082</v>
      </c>
      <c r="G46" s="53">
        <f t="shared" si="0"/>
        <v>0.4066498036851931</v>
      </c>
      <c r="H46" s="53">
        <f t="shared" si="0"/>
        <v>0.4129052523891138</v>
      </c>
      <c r="I46" s="53">
        <f t="shared" si="0"/>
        <v>0.41969559253212563</v>
      </c>
      <c r="J46" s="53">
        <f t="shared" si="0"/>
        <v>0.43938604239107643</v>
      </c>
      <c r="K46" s="53">
        <f t="shared" si="0"/>
        <v>0.44384591113177496</v>
      </c>
      <c r="L46" s="53">
        <f t="shared" si="0"/>
        <v>0.44765987069174912</v>
      </c>
      <c r="M46" s="53">
        <f t="shared" si="0"/>
        <v>0.45122042911186028</v>
      </c>
      <c r="N46" s="53">
        <f t="shared" si="0"/>
        <v>0.47643387352706079</v>
      </c>
      <c r="O46" s="53">
        <f t="shared" si="0"/>
        <v>0.49977425303225259</v>
      </c>
      <c r="P46" s="53">
        <f t="shared" si="0"/>
        <v>0.50904170562326301</v>
      </c>
      <c r="Q46" s="53">
        <f t="shared" si="0"/>
        <v>0.52261797505695018</v>
      </c>
      <c r="R46" s="53">
        <f t="shared" si="0"/>
        <v>0.53895886549134031</v>
      </c>
      <c r="S46" s="53">
        <f t="shared" si="0"/>
        <v>0.54869664104111227</v>
      </c>
      <c r="T46" s="53">
        <f t="shared" si="0"/>
        <v>0.56201859693312717</v>
      </c>
      <c r="U46" s="53">
        <f t="shared" si="0"/>
        <v>0.59192149107308989</v>
      </c>
      <c r="V46" s="53">
        <f t="shared" si="0"/>
        <v>0.61058506941882429</v>
      </c>
      <c r="W46" s="53">
        <f t="shared" si="0"/>
        <v>0.62047871774819841</v>
      </c>
      <c r="X46" s="53">
        <f t="shared" si="0"/>
        <v>0.63221024356880906</v>
      </c>
      <c r="Y46" s="53">
        <f t="shared" si="0"/>
        <v>0.63757637666065115</v>
      </c>
      <c r="Z46" s="53">
        <f t="shared" si="0"/>
        <v>0.6511474198299001</v>
      </c>
      <c r="AA46" s="53">
        <f t="shared" si="0"/>
        <v>0.6581527149286226</v>
      </c>
      <c r="AB46" s="53">
        <f t="shared" si="0"/>
        <v>0.66535286948279582</v>
      </c>
      <c r="AC46" s="53">
        <f t="shared" si="0"/>
        <v>0.67190278573642404</v>
      </c>
      <c r="AD46" s="53">
        <f t="shared" si="0"/>
        <v>0.68069721132811944</v>
      </c>
      <c r="AE46" s="53">
        <f t="shared" si="0"/>
        <v>0.6961013314092287</v>
      </c>
      <c r="AF46" s="53">
        <f t="shared" si="0"/>
        <v>0.71314276378874097</v>
      </c>
      <c r="AG46" s="53">
        <f t="shared" si="0"/>
        <v>0.72404997331765819</v>
      </c>
      <c r="AH46" s="53">
        <f t="shared" si="0"/>
        <v>0.74440409399666618</v>
      </c>
      <c r="AI46" s="53">
        <f t="shared" si="0"/>
        <v>0.76917681633605439</v>
      </c>
      <c r="AJ46" s="53">
        <f t="shared" si="0"/>
        <v>0.78208608315009687</v>
      </c>
      <c r="AK46" s="53">
        <f t="shared" si="0"/>
        <v>0.79781771462072038</v>
      </c>
      <c r="AL46" s="53">
        <f t="shared" si="0"/>
        <v>0.80227343185048816</v>
      </c>
      <c r="AM46" s="53">
        <f t="shared" si="0"/>
        <v>0.81056000194167432</v>
      </c>
      <c r="AN46" s="53">
        <f t="shared" si="0"/>
        <v>0.81690160733489003</v>
      </c>
      <c r="AO46" s="53">
        <f t="shared" si="0"/>
        <v>0.83331936737929913</v>
      </c>
      <c r="AP46" s="53">
        <f t="shared" si="0"/>
        <v>0.84630832646434861</v>
      </c>
      <c r="AQ46" s="53">
        <f t="shared" si="0"/>
        <v>0.85285364118839702</v>
      </c>
      <c r="AR46" s="53">
        <f t="shared" si="0"/>
        <v>0.86098622475973619</v>
      </c>
      <c r="AS46" s="53">
        <f t="shared" si="0"/>
        <v>0.8641849087862975</v>
      </c>
      <c r="AT46" s="53">
        <f t="shared" si="0"/>
        <v>0.86535507454256155</v>
      </c>
      <c r="AU46" s="53">
        <f t="shared" si="0"/>
        <v>0.86675040663233305</v>
      </c>
      <c r="AV46" s="53">
        <f t="shared" si="0"/>
        <v>0.86945450051738915</v>
      </c>
      <c r="AW46" s="53">
        <f t="shared" si="0"/>
        <v>0.87434088027996615</v>
      </c>
      <c r="AX46" s="53">
        <f t="shared" si="0"/>
        <v>0.87507774442544617</v>
      </c>
      <c r="AY46" s="53">
        <f t="shared" si="0"/>
        <v>0.8758420531902652</v>
      </c>
      <c r="AZ46" s="53">
        <f t="shared" si="0"/>
        <v>0.878611292127082</v>
      </c>
      <c r="BA46" s="53">
        <f t="shared" si="0"/>
        <v>0.88235511634135111</v>
      </c>
      <c r="BB46" s="53">
        <f t="shared" si="0"/>
        <v>0.89303325992323312</v>
      </c>
      <c r="BC46" s="53">
        <f t="shared" si="0"/>
        <v>0.89558963794817237</v>
      </c>
      <c r="BD46" s="53">
        <f t="shared" si="0"/>
        <v>0.90366599417496152</v>
      </c>
      <c r="BE46" s="53">
        <f t="shared" si="0"/>
        <v>0.90611979975309087</v>
      </c>
      <c r="BF46" s="53">
        <f t="shared" si="0"/>
        <v>0.90886358394730082</v>
      </c>
      <c r="BG46" s="53">
        <f t="shared" si="0"/>
        <v>0.91387510279272077</v>
      </c>
      <c r="BH46" s="53">
        <f t="shared" si="0"/>
        <v>0.91560638674940598</v>
      </c>
      <c r="BI46" s="53">
        <f t="shared" si="0"/>
        <v>0.91706548643393826</v>
      </c>
      <c r="BJ46" s="53">
        <f t="shared" si="0"/>
        <v>0.91919506477796653</v>
      </c>
      <c r="BK46" s="53">
        <f t="shared" si="0"/>
        <v>0.92295512851681549</v>
      </c>
      <c r="BL46" s="53">
        <f t="shared" si="0"/>
        <v>0.92557550149415224</v>
      </c>
    </row>
    <row r="47" spans="2:127" s="26" customFormat="1" ht="13.5" x14ac:dyDescent="0.35">
      <c r="B47" s="26" t="s">
        <v>26</v>
      </c>
      <c r="C47" s="37"/>
      <c r="D47" s="53">
        <f t="shared" si="1"/>
        <v>0.25094750706546265</v>
      </c>
      <c r="E47" s="53">
        <f t="shared" si="0"/>
        <v>0.26490177064006165</v>
      </c>
      <c r="F47" s="53">
        <f t="shared" si="0"/>
        <v>0.27463831207636524</v>
      </c>
      <c r="G47" s="53">
        <f t="shared" si="0"/>
        <v>0.27222981544460895</v>
      </c>
      <c r="H47" s="53">
        <f t="shared" si="0"/>
        <v>0.2926606718382625</v>
      </c>
      <c r="I47" s="53">
        <f t="shared" si="0"/>
        <v>0.3016395402916241</v>
      </c>
      <c r="J47" s="53">
        <f t="shared" si="0"/>
        <v>0.31393958585963072</v>
      </c>
      <c r="K47" s="53">
        <f t="shared" si="0"/>
        <v>0.35625871510681895</v>
      </c>
      <c r="L47" s="53">
        <f t="shared" si="0"/>
        <v>0.36286996565104324</v>
      </c>
      <c r="M47" s="53">
        <f t="shared" si="0"/>
        <v>0.3677033732722384</v>
      </c>
      <c r="N47" s="53">
        <f t="shared" si="0"/>
        <v>0.39298563969098005</v>
      </c>
      <c r="O47" s="53">
        <f t="shared" si="0"/>
        <v>0.40639692236265879</v>
      </c>
      <c r="P47" s="53">
        <f t="shared" si="0"/>
        <v>0.42435261534191715</v>
      </c>
      <c r="Q47" s="53">
        <f t="shared" si="0"/>
        <v>0.43325536458679204</v>
      </c>
      <c r="R47" s="53">
        <f t="shared" si="0"/>
        <v>0.45484353419659385</v>
      </c>
      <c r="S47" s="53">
        <f t="shared" si="0"/>
        <v>0.45896341092334397</v>
      </c>
      <c r="T47" s="53">
        <f t="shared" si="0"/>
        <v>0.47449409692314615</v>
      </c>
      <c r="U47" s="53">
        <f t="shared" si="0"/>
        <v>0.47729267440127898</v>
      </c>
      <c r="V47" s="53">
        <f t="shared" si="0"/>
        <v>0.51596137844644385</v>
      </c>
      <c r="W47" s="53">
        <f t="shared" si="0"/>
        <v>0.51940498138625057</v>
      </c>
      <c r="X47" s="53">
        <f t="shared" si="0"/>
        <v>0.53573561134208436</v>
      </c>
      <c r="Y47" s="53">
        <f t="shared" si="0"/>
        <v>0.54438089499228448</v>
      </c>
      <c r="Z47" s="53">
        <f t="shared" si="0"/>
        <v>0.54936904184873092</v>
      </c>
      <c r="AA47" s="53">
        <f t="shared" si="0"/>
        <v>0.56169498849660537</v>
      </c>
      <c r="AB47" s="53">
        <f t="shared" si="0"/>
        <v>0.56987637675168368</v>
      </c>
      <c r="AC47" s="53">
        <f t="shared" si="0"/>
        <v>0.58249483875941122</v>
      </c>
      <c r="AD47" s="53">
        <f t="shared" si="0"/>
        <v>0.59397163601933589</v>
      </c>
      <c r="AE47" s="53">
        <f t="shared" si="0"/>
        <v>0.60208489600281956</v>
      </c>
      <c r="AF47" s="53">
        <f t="shared" si="0"/>
        <v>0.62499482453283983</v>
      </c>
      <c r="AG47" s="53">
        <f t="shared" si="0"/>
        <v>0.63673843007972575</v>
      </c>
      <c r="AH47" s="53">
        <f t="shared" si="0"/>
        <v>0.65099953064708771</v>
      </c>
      <c r="AI47" s="53">
        <f t="shared" ref="E47:BL50" si="2">AI33/AI19</f>
        <v>0.65755886222270077</v>
      </c>
      <c r="AJ47" s="53">
        <f t="shared" si="2"/>
        <v>0.66858232196241707</v>
      </c>
      <c r="AK47" s="53">
        <f t="shared" si="2"/>
        <v>0.67477352959751091</v>
      </c>
      <c r="AL47" s="53">
        <f t="shared" si="2"/>
        <v>0.72961149106553524</v>
      </c>
      <c r="AM47" s="53">
        <f t="shared" si="2"/>
        <v>0.73603800631651772</v>
      </c>
      <c r="AN47" s="53">
        <f t="shared" si="2"/>
        <v>0.74402584326094923</v>
      </c>
      <c r="AO47" s="53">
        <f t="shared" si="2"/>
        <v>0.75684959609694535</v>
      </c>
      <c r="AP47" s="53">
        <f t="shared" si="2"/>
        <v>0.76787444260813553</v>
      </c>
      <c r="AQ47" s="53">
        <f t="shared" si="2"/>
        <v>0.77820376326280538</v>
      </c>
      <c r="AR47" s="53">
        <f t="shared" si="2"/>
        <v>0.78447690404610437</v>
      </c>
      <c r="AS47" s="53">
        <f t="shared" si="2"/>
        <v>0.79004200645624023</v>
      </c>
      <c r="AT47" s="53">
        <f t="shared" si="2"/>
        <v>0.79980227349660837</v>
      </c>
      <c r="AU47" s="53">
        <f t="shared" si="2"/>
        <v>0.80330514259297647</v>
      </c>
      <c r="AV47" s="53">
        <f t="shared" si="2"/>
        <v>0.80627190561345041</v>
      </c>
      <c r="AW47" s="53">
        <f t="shared" si="2"/>
        <v>0.80882360183697721</v>
      </c>
      <c r="AX47" s="53">
        <f t="shared" si="2"/>
        <v>0.8097153158041267</v>
      </c>
      <c r="AY47" s="53">
        <f t="shared" si="2"/>
        <v>0.81131011661656005</v>
      </c>
      <c r="AZ47" s="53">
        <f t="shared" si="2"/>
        <v>0.81473184997720183</v>
      </c>
      <c r="BA47" s="53">
        <f t="shared" si="2"/>
        <v>0.81740064792336153</v>
      </c>
      <c r="BB47" s="53">
        <f t="shared" si="2"/>
        <v>0.82469539881470744</v>
      </c>
      <c r="BC47" s="53">
        <f t="shared" si="2"/>
        <v>0.82923437409827561</v>
      </c>
      <c r="BD47" s="53">
        <f t="shared" si="2"/>
        <v>0.83161522522142284</v>
      </c>
      <c r="BE47" s="53">
        <f t="shared" si="2"/>
        <v>0.83545430183829106</v>
      </c>
      <c r="BF47" s="53">
        <f t="shared" si="2"/>
        <v>0.83940267393727475</v>
      </c>
      <c r="BG47" s="53">
        <f t="shared" si="2"/>
        <v>0.84322911446881221</v>
      </c>
      <c r="BH47" s="53">
        <f t="shared" si="2"/>
        <v>0.85119817032703848</v>
      </c>
      <c r="BI47" s="53">
        <f t="shared" si="2"/>
        <v>0.86141827593862763</v>
      </c>
      <c r="BJ47" s="53">
        <f t="shared" si="2"/>
        <v>0.86595960481155509</v>
      </c>
      <c r="BK47" s="53">
        <f t="shared" si="2"/>
        <v>0.86854108939528074</v>
      </c>
      <c r="BL47" s="53">
        <f t="shared" si="2"/>
        <v>0.86815401338717513</v>
      </c>
    </row>
    <row r="48" spans="2:127" s="26" customFormat="1" ht="13.5" x14ac:dyDescent="0.35">
      <c r="B48" s="26" t="s">
        <v>27</v>
      </c>
      <c r="C48" s="37"/>
      <c r="D48" s="53">
        <f t="shared" si="1"/>
        <v>0.14917114087765582</v>
      </c>
      <c r="E48" s="53">
        <f t="shared" si="2"/>
        <v>0.17272510022885992</v>
      </c>
      <c r="F48" s="53">
        <f t="shared" si="2"/>
        <v>0.17776019164274204</v>
      </c>
      <c r="G48" s="53">
        <f t="shared" si="2"/>
        <v>0.18768148181450239</v>
      </c>
      <c r="H48" s="53">
        <f t="shared" si="2"/>
        <v>0.19339370087863716</v>
      </c>
      <c r="I48" s="53">
        <f t="shared" si="2"/>
        <v>0.19925438573026702</v>
      </c>
      <c r="J48" s="53">
        <f t="shared" si="2"/>
        <v>0.21797328655148002</v>
      </c>
      <c r="K48" s="53">
        <f t="shared" si="2"/>
        <v>0.22371229746094803</v>
      </c>
      <c r="L48" s="53">
        <f t="shared" si="2"/>
        <v>0.23396474047647839</v>
      </c>
      <c r="M48" s="53">
        <f t="shared" si="2"/>
        <v>0.24293055820612505</v>
      </c>
      <c r="N48" s="53">
        <f t="shared" si="2"/>
        <v>0.25354433135078058</v>
      </c>
      <c r="O48" s="53">
        <f t="shared" si="2"/>
        <v>0.26346387199650556</v>
      </c>
      <c r="P48" s="53">
        <f t="shared" si="2"/>
        <v>0.26834895151882049</v>
      </c>
      <c r="Q48" s="53">
        <f t="shared" si="2"/>
        <v>0.27372412033359228</v>
      </c>
      <c r="R48" s="53">
        <f t="shared" si="2"/>
        <v>0.28081743971920198</v>
      </c>
      <c r="S48" s="53">
        <f t="shared" si="2"/>
        <v>0.29292617737475579</v>
      </c>
      <c r="T48" s="53">
        <f t="shared" si="2"/>
        <v>0.29312596966730869</v>
      </c>
      <c r="U48" s="53">
        <f t="shared" si="2"/>
        <v>0.30732515158597712</v>
      </c>
      <c r="V48" s="53">
        <f t="shared" si="2"/>
        <v>0.31782894311129722</v>
      </c>
      <c r="W48" s="53">
        <f t="shared" si="2"/>
        <v>0.32550630555364268</v>
      </c>
      <c r="X48" s="53">
        <f t="shared" si="2"/>
        <v>0.33658563773423222</v>
      </c>
      <c r="Y48" s="53">
        <f t="shared" si="2"/>
        <v>0.34873199701632546</v>
      </c>
      <c r="Z48" s="53">
        <f t="shared" si="2"/>
        <v>0.35994480358467301</v>
      </c>
      <c r="AA48" s="53">
        <f t="shared" si="2"/>
        <v>0.37367659683564725</v>
      </c>
      <c r="AB48" s="53">
        <f t="shared" si="2"/>
        <v>0.38027932278496712</v>
      </c>
      <c r="AC48" s="53">
        <f t="shared" si="2"/>
        <v>0.38471471838801125</v>
      </c>
      <c r="AD48" s="53">
        <f t="shared" si="2"/>
        <v>0.39406189921447093</v>
      </c>
      <c r="AE48" s="53">
        <f t="shared" si="2"/>
        <v>0.39769135510571696</v>
      </c>
      <c r="AF48" s="53">
        <f t="shared" si="2"/>
        <v>0.41270090697526629</v>
      </c>
      <c r="AG48" s="53">
        <f t="shared" si="2"/>
        <v>0.42480576532104952</v>
      </c>
      <c r="AH48" s="53">
        <f t="shared" si="2"/>
        <v>0.45569667515084555</v>
      </c>
      <c r="AI48" s="53">
        <f t="shared" si="2"/>
        <v>0.46917749184816804</v>
      </c>
      <c r="AJ48" s="53">
        <f t="shared" si="2"/>
        <v>0.48353140015328711</v>
      </c>
      <c r="AK48" s="53">
        <f t="shared" si="2"/>
        <v>0.49591318137639956</v>
      </c>
      <c r="AL48" s="53">
        <f t="shared" si="2"/>
        <v>0.51322123627419902</v>
      </c>
      <c r="AM48" s="53">
        <f t="shared" si="2"/>
        <v>0.52481673144178553</v>
      </c>
      <c r="AN48" s="53">
        <f t="shared" si="2"/>
        <v>0.53638066411254059</v>
      </c>
      <c r="AO48" s="53">
        <f t="shared" si="2"/>
        <v>0.54541143035772333</v>
      </c>
      <c r="AP48" s="53">
        <f t="shared" si="2"/>
        <v>0.57416680461725478</v>
      </c>
      <c r="AQ48" s="53">
        <f t="shared" si="2"/>
        <v>0.60081115493402448</v>
      </c>
      <c r="AR48" s="53">
        <f t="shared" si="2"/>
        <v>0.61121999965403173</v>
      </c>
      <c r="AS48" s="53">
        <f t="shared" si="2"/>
        <v>0.62219966519146042</v>
      </c>
      <c r="AT48" s="53">
        <f t="shared" si="2"/>
        <v>0.63309985557463089</v>
      </c>
      <c r="AU48" s="53">
        <f t="shared" si="2"/>
        <v>0.63977671633009237</v>
      </c>
      <c r="AV48" s="53">
        <f t="shared" si="2"/>
        <v>0.65146737789066811</v>
      </c>
      <c r="AW48" s="53">
        <f t="shared" si="2"/>
        <v>0.65531693076773267</v>
      </c>
      <c r="AX48" s="53">
        <f t="shared" si="2"/>
        <v>0.66045160303250783</v>
      </c>
      <c r="AY48" s="53">
        <f t="shared" si="2"/>
        <v>0.66528009324335713</v>
      </c>
      <c r="AZ48" s="53">
        <f t="shared" si="2"/>
        <v>0.67021840781030639</v>
      </c>
      <c r="BA48" s="53">
        <f t="shared" si="2"/>
        <v>0.67636973068629647</v>
      </c>
      <c r="BB48" s="53">
        <f t="shared" si="2"/>
        <v>0.680482653323215</v>
      </c>
      <c r="BC48" s="53">
        <f t="shared" si="2"/>
        <v>0.68759900832106247</v>
      </c>
      <c r="BD48" s="53">
        <f t="shared" si="2"/>
        <v>0.69519757225549061</v>
      </c>
      <c r="BE48" s="53">
        <f t="shared" si="2"/>
        <v>0.69887223594663761</v>
      </c>
      <c r="BF48" s="53">
        <f t="shared" si="2"/>
        <v>0.70470062242138731</v>
      </c>
      <c r="BG48" s="53">
        <f t="shared" si="2"/>
        <v>0.71085859921382966</v>
      </c>
      <c r="BH48" s="53">
        <f t="shared" si="2"/>
        <v>0.71686715359475905</v>
      </c>
      <c r="BI48" s="53">
        <f t="shared" si="2"/>
        <v>0.72035269651928646</v>
      </c>
      <c r="BJ48" s="53">
        <f t="shared" si="2"/>
        <v>0.72812332632299925</v>
      </c>
      <c r="BK48" s="53">
        <f t="shared" si="2"/>
        <v>0.73324251207208613</v>
      </c>
      <c r="BL48" s="53">
        <f t="shared" si="2"/>
        <v>0.74259982746349107</v>
      </c>
    </row>
    <row r="49" spans="2:127" s="26" customFormat="1" ht="13.5" x14ac:dyDescent="0.35">
      <c r="B49" s="26" t="s">
        <v>74</v>
      </c>
      <c r="C49" s="37"/>
      <c r="D49" s="53">
        <f t="shared" si="1"/>
        <v>0.34101319918491985</v>
      </c>
      <c r="E49" s="53">
        <f t="shared" si="2"/>
        <v>0.35213457992946307</v>
      </c>
      <c r="F49" s="53">
        <f t="shared" si="2"/>
        <v>0.35564576955393506</v>
      </c>
      <c r="G49" s="53">
        <f t="shared" si="2"/>
        <v>0.3658467266469087</v>
      </c>
      <c r="H49" s="53">
        <f t="shared" si="2"/>
        <v>0.37489708341691541</v>
      </c>
      <c r="I49" s="53">
        <f t="shared" si="2"/>
        <v>0.38395814891133689</v>
      </c>
      <c r="J49" s="53">
        <f t="shared" si="2"/>
        <v>0.38954288541037035</v>
      </c>
      <c r="K49" s="53">
        <f t="shared" si="2"/>
        <v>0.41586237574171542</v>
      </c>
      <c r="L49" s="53">
        <f t="shared" si="2"/>
        <v>0.42570674879623926</v>
      </c>
      <c r="M49" s="53">
        <f t="shared" si="2"/>
        <v>0.43204977310373666</v>
      </c>
      <c r="N49" s="53">
        <f t="shared" si="2"/>
        <v>0.45602946618067502</v>
      </c>
      <c r="O49" s="53">
        <f t="shared" si="2"/>
        <v>0.48227483496254725</v>
      </c>
      <c r="P49" s="53">
        <f t="shared" si="2"/>
        <v>0.4909158757498</v>
      </c>
      <c r="Q49" s="53">
        <f t="shared" si="2"/>
        <v>0.50243089981331968</v>
      </c>
      <c r="R49" s="53">
        <f t="shared" si="2"/>
        <v>0.51356935535986148</v>
      </c>
      <c r="S49" s="53">
        <f t="shared" si="2"/>
        <v>0.52183001812496221</v>
      </c>
      <c r="T49" s="53">
        <f t="shared" si="2"/>
        <v>0.53230476747301403</v>
      </c>
      <c r="U49" s="53">
        <f t="shared" si="2"/>
        <v>0.54115398317375829</v>
      </c>
      <c r="V49" s="53">
        <f t="shared" si="2"/>
        <v>0.55107519310349629</v>
      </c>
      <c r="W49" s="53">
        <f t="shared" si="2"/>
        <v>0.55949098047814216</v>
      </c>
      <c r="X49" s="53">
        <f t="shared" si="2"/>
        <v>0.56623943496512374</v>
      </c>
      <c r="Y49" s="53">
        <f t="shared" si="2"/>
        <v>0.57530567113481357</v>
      </c>
      <c r="Z49" s="53">
        <f t="shared" si="2"/>
        <v>0.58445800653473723</v>
      </c>
      <c r="AA49" s="53">
        <f t="shared" si="2"/>
        <v>0.58848707320858118</v>
      </c>
      <c r="AB49" s="53">
        <f t="shared" si="2"/>
        <v>0.60152112932011392</v>
      </c>
      <c r="AC49" s="53">
        <f t="shared" si="2"/>
        <v>0.60865772410128005</v>
      </c>
      <c r="AD49" s="53">
        <f t="shared" si="2"/>
        <v>0.62173758216943753</v>
      </c>
      <c r="AE49" s="53">
        <f t="shared" si="2"/>
        <v>0.62992104823086537</v>
      </c>
      <c r="AF49" s="53">
        <f t="shared" si="2"/>
        <v>0.63981296087886952</v>
      </c>
      <c r="AG49" s="53">
        <f t="shared" si="2"/>
        <v>0.64677653948052405</v>
      </c>
      <c r="AH49" s="53">
        <f t="shared" si="2"/>
        <v>0.6634448305705698</v>
      </c>
      <c r="AI49" s="53">
        <f t="shared" si="2"/>
        <v>0.67069404257845588</v>
      </c>
      <c r="AJ49" s="53">
        <f t="shared" si="2"/>
        <v>0.68760002298987744</v>
      </c>
      <c r="AK49" s="53">
        <f t="shared" si="2"/>
        <v>0.6908739911021502</v>
      </c>
      <c r="AL49" s="53">
        <f t="shared" si="2"/>
        <v>0.7027910922427707</v>
      </c>
      <c r="AM49" s="53">
        <f t="shared" si="2"/>
        <v>0.70786911263701457</v>
      </c>
      <c r="AN49" s="53">
        <f t="shared" si="2"/>
        <v>0.71351963579546507</v>
      </c>
      <c r="AO49" s="53">
        <f t="shared" si="2"/>
        <v>0.72090742339830483</v>
      </c>
      <c r="AP49" s="53">
        <f t="shared" si="2"/>
        <v>0.72475390695177733</v>
      </c>
      <c r="AQ49" s="53">
        <f t="shared" si="2"/>
        <v>0.74164858346127716</v>
      </c>
      <c r="AR49" s="53">
        <f t="shared" si="2"/>
        <v>0.7470530696638914</v>
      </c>
      <c r="AS49" s="53">
        <f t="shared" si="2"/>
        <v>0.7501697642150823</v>
      </c>
      <c r="AT49" s="53">
        <f t="shared" si="2"/>
        <v>0.75231398077814005</v>
      </c>
      <c r="AU49" s="53">
        <f t="shared" si="2"/>
        <v>0.75769560868432329</v>
      </c>
      <c r="AV49" s="53">
        <f t="shared" si="2"/>
        <v>0.76830754208915486</v>
      </c>
      <c r="AW49" s="53">
        <f t="shared" si="2"/>
        <v>0.77455742822184248</v>
      </c>
      <c r="AX49" s="53">
        <f t="shared" si="2"/>
        <v>0.78299773442564446</v>
      </c>
      <c r="AY49" s="53">
        <f t="shared" si="2"/>
        <v>0.7869200231885064</v>
      </c>
      <c r="AZ49" s="53">
        <f t="shared" si="2"/>
        <v>0.79575826539919381</v>
      </c>
      <c r="BA49" s="53">
        <f t="shared" si="2"/>
        <v>0.79875941339993051</v>
      </c>
      <c r="BB49" s="53">
        <f t="shared" si="2"/>
        <v>0.80104357266533932</v>
      </c>
      <c r="BC49" s="53">
        <f t="shared" si="2"/>
        <v>0.80321415762416737</v>
      </c>
      <c r="BD49" s="53">
        <f t="shared" si="2"/>
        <v>0.80617819715628924</v>
      </c>
      <c r="BE49" s="53">
        <f t="shared" si="2"/>
        <v>0.80740167444547384</v>
      </c>
      <c r="BF49" s="53">
        <f t="shared" si="2"/>
        <v>0.81095047896215033</v>
      </c>
      <c r="BG49" s="53">
        <f t="shared" si="2"/>
        <v>0.81207163304006635</v>
      </c>
      <c r="BH49" s="53">
        <f t="shared" si="2"/>
        <v>0.81583100101778139</v>
      </c>
      <c r="BI49" s="53">
        <f t="shared" si="2"/>
        <v>0.81994553250538071</v>
      </c>
      <c r="BJ49" s="53">
        <f t="shared" si="2"/>
        <v>0.82258377859435705</v>
      </c>
      <c r="BK49" s="53">
        <f t="shared" si="2"/>
        <v>0.82510299133745801</v>
      </c>
      <c r="BL49" s="53">
        <f t="shared" si="2"/>
        <v>0.82919038359481456</v>
      </c>
    </row>
    <row r="50" spans="2:127" s="26" customFormat="1" ht="13.5" x14ac:dyDescent="0.35">
      <c r="B50" s="26" t="s">
        <v>28</v>
      </c>
      <c r="C50" s="37"/>
      <c r="D50" s="53">
        <f t="shared" si="1"/>
        <v>0.30068112195429469</v>
      </c>
      <c r="E50" s="53">
        <f t="shared" si="2"/>
        <v>0.31457349865538886</v>
      </c>
      <c r="F50" s="53">
        <f t="shared" si="2"/>
        <v>0.32686915284813473</v>
      </c>
      <c r="G50" s="53">
        <f t="shared" si="2"/>
        <v>0.3378533747081558</v>
      </c>
      <c r="H50" s="53">
        <f t="shared" si="2"/>
        <v>0.34595934578186999</v>
      </c>
      <c r="I50" s="53">
        <f t="shared" si="2"/>
        <v>0.35021666984692201</v>
      </c>
      <c r="J50" s="53">
        <f t="shared" si="2"/>
        <v>0.36108662931956015</v>
      </c>
      <c r="K50" s="53">
        <f t="shared" si="2"/>
        <v>0.37196529457988164</v>
      </c>
      <c r="L50" s="53">
        <f t="shared" si="2"/>
        <v>0.38670368569630786</v>
      </c>
      <c r="M50" s="53">
        <f t="shared" si="2"/>
        <v>0.39623674386729424</v>
      </c>
      <c r="N50" s="53">
        <f t="shared" si="2"/>
        <v>0.41341838691293592</v>
      </c>
      <c r="O50" s="53">
        <f t="shared" si="2"/>
        <v>0.43192031984845047</v>
      </c>
      <c r="P50" s="53">
        <f t="shared" si="2"/>
        <v>0.45398084945111683</v>
      </c>
      <c r="Q50" s="53">
        <f t="shared" si="2"/>
        <v>0.46738234479592478</v>
      </c>
      <c r="R50" s="53">
        <f t="shared" si="2"/>
        <v>0.48009219385838853</v>
      </c>
      <c r="S50" s="53">
        <f t="shared" si="2"/>
        <v>0.49769197143453558</v>
      </c>
      <c r="T50" s="53">
        <f t="shared" si="2"/>
        <v>0.51137373087656435</v>
      </c>
      <c r="U50" s="53">
        <f t="shared" si="2"/>
        <v>0.53096212841966017</v>
      </c>
      <c r="V50" s="53">
        <f t="shared" si="2"/>
        <v>0.53747851932129032</v>
      </c>
      <c r="W50" s="53">
        <f t="shared" si="2"/>
        <v>0.55232298801656887</v>
      </c>
      <c r="X50" s="53">
        <f t="shared" si="2"/>
        <v>0.56786656635627686</v>
      </c>
      <c r="Y50" s="53">
        <f t="shared" si="2"/>
        <v>0.58281707781447623</v>
      </c>
      <c r="Z50" s="53">
        <f t="shared" si="2"/>
        <v>0.59392954798882547</v>
      </c>
      <c r="AA50" s="53">
        <f t="shared" si="2"/>
        <v>0.60628883643223119</v>
      </c>
      <c r="AB50" s="53">
        <f t="shared" si="2"/>
        <v>0.61944193399903558</v>
      </c>
      <c r="AC50" s="53">
        <f t="shared" si="2"/>
        <v>0.62972836497322948</v>
      </c>
      <c r="AD50" s="53">
        <f t="shared" si="2"/>
        <v>0.64331666758267514</v>
      </c>
      <c r="AE50" s="53">
        <f t="shared" si="2"/>
        <v>0.66090077001639014</v>
      </c>
      <c r="AF50" s="53">
        <f t="shared" si="2"/>
        <v>0.67476656227636378</v>
      </c>
      <c r="AG50" s="53">
        <f t="shared" si="2"/>
        <v>0.68429247324809783</v>
      </c>
      <c r="AH50" s="53">
        <f t="shared" si="2"/>
        <v>0.69638331143605436</v>
      </c>
      <c r="AI50" s="53">
        <f t="shared" si="2"/>
        <v>0.70807364317673005</v>
      </c>
      <c r="AJ50" s="53">
        <f t="shared" si="2"/>
        <v>0.73059639622277106</v>
      </c>
      <c r="AK50" s="53">
        <f t="shared" si="2"/>
        <v>0.73577752724957757</v>
      </c>
      <c r="AL50" s="53">
        <f t="shared" si="2"/>
        <v>0.74643463894287099</v>
      </c>
      <c r="AM50" s="53">
        <f t="shared" si="2"/>
        <v>0.75700670919460744</v>
      </c>
      <c r="AN50" s="53">
        <f t="shared" si="2"/>
        <v>0.76485782180114747</v>
      </c>
      <c r="AO50" s="53">
        <f t="shared" si="2"/>
        <v>0.77026596533666347</v>
      </c>
      <c r="AP50" s="53">
        <f t="shared" si="2"/>
        <v>0.7759015622471972</v>
      </c>
      <c r="AQ50" s="53">
        <f t="shared" si="2"/>
        <v>0.78102271194444384</v>
      </c>
      <c r="AR50" s="53">
        <f t="shared" si="2"/>
        <v>0.78626718491942771</v>
      </c>
      <c r="AS50" s="53">
        <f t="shared" si="2"/>
        <v>0.79381942099407632</v>
      </c>
      <c r="AT50" s="53">
        <f t="shared" si="2"/>
        <v>0.79654425968103326</v>
      </c>
      <c r="AU50" s="53">
        <f t="shared" si="2"/>
        <v>0.80049220540742028</v>
      </c>
      <c r="AV50" s="53">
        <f t="shared" si="2"/>
        <v>0.80325334700497952</v>
      </c>
      <c r="AW50" s="53">
        <f t="shared" si="2"/>
        <v>0.8064593148102942</v>
      </c>
      <c r="AX50" s="53">
        <f t="shared" si="2"/>
        <v>0.81002084467928603</v>
      </c>
      <c r="AY50" s="53">
        <f t="shared" si="2"/>
        <v>0.81321554365569271</v>
      </c>
      <c r="AZ50" s="53">
        <f t="shared" si="2"/>
        <v>0.81873272710888456</v>
      </c>
      <c r="BA50" s="53">
        <f t="shared" si="2"/>
        <v>0.82309356715520055</v>
      </c>
      <c r="BB50" s="53">
        <f t="shared" si="2"/>
        <v>0.82576991894225982</v>
      </c>
      <c r="BC50" s="53">
        <f t="shared" si="2"/>
        <v>0.82905711452415576</v>
      </c>
      <c r="BD50" s="53">
        <f t="shared" si="2"/>
        <v>0.83270776392954449</v>
      </c>
      <c r="BE50" s="53">
        <f t="shared" si="2"/>
        <v>0.83592938457734256</v>
      </c>
      <c r="BF50" s="53">
        <f t="shared" si="2"/>
        <v>0.83945947005342603</v>
      </c>
      <c r="BG50" s="53">
        <f t="shared" si="2"/>
        <v>0.84738416853143983</v>
      </c>
      <c r="BH50" s="53">
        <f t="shared" si="2"/>
        <v>0.85068435494608963</v>
      </c>
      <c r="BI50" s="53">
        <f t="shared" si="2"/>
        <v>0.85349289943589501</v>
      </c>
      <c r="BJ50" s="53">
        <f t="shared" si="2"/>
        <v>0.8571441964200287</v>
      </c>
      <c r="BK50" s="53">
        <f t="shared" si="2"/>
        <v>0.86060020755896172</v>
      </c>
      <c r="BL50" s="53">
        <f t="shared" si="2"/>
        <v>0.86490841352056147</v>
      </c>
    </row>
    <row r="51" spans="2:127" s="26" customFormat="1" ht="13.5" x14ac:dyDescent="0.35"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</row>
    <row r="52" spans="2:127" s="26" customFormat="1" ht="13.5" x14ac:dyDescent="0.35"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</row>
    <row r="53" spans="2:127" s="26" customFormat="1" ht="14" thickBot="1" x14ac:dyDescent="0.4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2:127" s="26" customFormat="1" ht="20" x14ac:dyDescent="0.4">
      <c r="B54" s="31" t="s">
        <v>86</v>
      </c>
      <c r="C54" s="30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</row>
    <row r="55" spans="2:127" s="26" customFormat="1" ht="19" thickBot="1" x14ac:dyDescent="0.45">
      <c r="B55" s="32" t="s">
        <v>68</v>
      </c>
      <c r="C55" s="3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spans="2:127" s="26" customFormat="1" ht="14" thickBot="1" x14ac:dyDescent="0.4">
      <c r="B56" s="33"/>
      <c r="C56" s="33"/>
      <c r="D56" s="33">
        <v>2000</v>
      </c>
      <c r="E56" s="33">
        <v>2001</v>
      </c>
      <c r="F56" s="33">
        <v>2002</v>
      </c>
      <c r="G56" s="33">
        <v>2003</v>
      </c>
      <c r="H56" s="33">
        <v>2004</v>
      </c>
      <c r="I56" s="33">
        <v>2005</v>
      </c>
      <c r="J56" s="33">
        <v>2006</v>
      </c>
      <c r="K56" s="33">
        <v>2007</v>
      </c>
      <c r="L56" s="33">
        <v>2008</v>
      </c>
      <c r="M56" s="33">
        <v>2009</v>
      </c>
      <c r="N56" s="33">
        <v>2010</v>
      </c>
      <c r="O56" s="33">
        <v>2011</v>
      </c>
      <c r="P56" s="33">
        <v>2012</v>
      </c>
      <c r="Q56" s="33">
        <v>2013</v>
      </c>
      <c r="R56" s="33">
        <v>2014</v>
      </c>
      <c r="S56" s="33">
        <v>2015</v>
      </c>
      <c r="T56" s="33">
        <v>2016</v>
      </c>
      <c r="U56" s="33">
        <v>2017</v>
      </c>
      <c r="V56" s="33">
        <v>2018</v>
      </c>
      <c r="W56" s="33">
        <v>2019</v>
      </c>
      <c r="X56" s="33">
        <v>2020</v>
      </c>
      <c r="Y56" s="33">
        <v>2021</v>
      </c>
      <c r="Z56" s="33">
        <v>2022</v>
      </c>
      <c r="AA56" s="33">
        <v>2023</v>
      </c>
      <c r="AB56" s="33">
        <v>2024</v>
      </c>
      <c r="AC56" s="33">
        <v>2025</v>
      </c>
      <c r="AD56" s="33">
        <v>2026</v>
      </c>
      <c r="AE56" s="33">
        <v>2027</v>
      </c>
      <c r="AF56" s="33">
        <v>2028</v>
      </c>
      <c r="AG56" s="33">
        <v>2029</v>
      </c>
      <c r="AH56" s="33">
        <v>2030</v>
      </c>
      <c r="AI56" s="33">
        <v>2031</v>
      </c>
      <c r="AJ56" s="33">
        <v>2032</v>
      </c>
      <c r="AK56" s="33">
        <v>2033</v>
      </c>
      <c r="AL56" s="33">
        <v>2034</v>
      </c>
      <c r="AM56" s="33">
        <v>2035</v>
      </c>
      <c r="AN56" s="33">
        <v>2036</v>
      </c>
      <c r="AO56" s="33">
        <v>2037</v>
      </c>
      <c r="AP56" s="33">
        <v>2038</v>
      </c>
      <c r="AQ56" s="33">
        <v>2039</v>
      </c>
      <c r="AR56" s="33">
        <v>2040</v>
      </c>
      <c r="AS56" s="33">
        <v>2041</v>
      </c>
      <c r="AT56" s="33">
        <v>2042</v>
      </c>
      <c r="AU56" s="33">
        <v>2043</v>
      </c>
      <c r="AV56" s="33">
        <v>2044</v>
      </c>
      <c r="AW56" s="33">
        <v>2045</v>
      </c>
      <c r="AX56" s="33">
        <v>2046</v>
      </c>
      <c r="AY56" s="33">
        <v>2047</v>
      </c>
      <c r="AZ56" s="33">
        <v>2048</v>
      </c>
      <c r="BA56" s="33">
        <v>2049</v>
      </c>
      <c r="BB56" s="33">
        <v>2050</v>
      </c>
      <c r="BC56" s="33">
        <v>2051</v>
      </c>
      <c r="BD56" s="33">
        <v>2052</v>
      </c>
      <c r="BE56" s="33">
        <v>2053</v>
      </c>
      <c r="BF56" s="33">
        <v>2054</v>
      </c>
      <c r="BG56" s="33">
        <v>2055</v>
      </c>
      <c r="BH56" s="33">
        <v>2056</v>
      </c>
      <c r="BI56" s="33">
        <v>2057</v>
      </c>
      <c r="BJ56" s="33">
        <v>2058</v>
      </c>
      <c r="BK56" s="33">
        <v>2059</v>
      </c>
      <c r="BL56" s="33">
        <v>2060</v>
      </c>
      <c r="BO56" s="61"/>
      <c r="BP56" s="61"/>
      <c r="BQ56" s="61"/>
      <c r="BR56" s="61"/>
      <c r="BS56" s="61"/>
      <c r="BT56" s="61"/>
      <c r="BU56" s="61"/>
      <c r="BV56" s="61"/>
      <c r="BW56" s="61"/>
      <c r="BX56" s="61"/>
      <c r="BY56" s="61"/>
      <c r="BZ56" s="61"/>
      <c r="CA56" s="61"/>
      <c r="CB56" s="61"/>
      <c r="CC56" s="61"/>
      <c r="CD56" s="61"/>
      <c r="CE56" s="61"/>
      <c r="CF56" s="61"/>
      <c r="CG56" s="61"/>
      <c r="CH56" s="61"/>
      <c r="CI56" s="61"/>
      <c r="CJ56" s="61"/>
      <c r="CK56" s="61"/>
      <c r="CL56" s="61"/>
      <c r="CM56" s="61"/>
      <c r="CN56" s="61"/>
      <c r="CO56" s="61"/>
      <c r="CP56" s="61"/>
      <c r="CQ56" s="61"/>
      <c r="CR56" s="61"/>
      <c r="CS56" s="61"/>
      <c r="CT56" s="61"/>
      <c r="CU56" s="61"/>
      <c r="CV56" s="61"/>
      <c r="CW56" s="61"/>
      <c r="CX56" s="61"/>
      <c r="CY56" s="61"/>
      <c r="CZ56" s="61"/>
      <c r="DA56" s="61"/>
      <c r="DB56" s="61"/>
      <c r="DC56" s="61"/>
      <c r="DD56" s="61"/>
      <c r="DE56" s="61"/>
      <c r="DF56" s="61"/>
      <c r="DG56" s="61"/>
      <c r="DH56" s="61"/>
      <c r="DI56" s="61"/>
      <c r="DJ56" s="61"/>
      <c r="DK56" s="61"/>
      <c r="DL56" s="61"/>
      <c r="DM56" s="61"/>
      <c r="DN56" s="61"/>
      <c r="DO56" s="61"/>
      <c r="DP56" s="61"/>
      <c r="DQ56" s="61"/>
      <c r="DR56" s="61"/>
      <c r="DS56" s="61"/>
      <c r="DT56" s="61"/>
      <c r="DU56" s="61"/>
      <c r="DV56" s="61"/>
      <c r="DW56" s="61"/>
    </row>
    <row r="57" spans="2:127" s="26" customFormat="1" ht="13.5" x14ac:dyDescent="0.35">
      <c r="B57" s="54" t="s">
        <v>22</v>
      </c>
      <c r="C57" s="35"/>
      <c r="D57" s="58">
        <v>7.1752840914751026</v>
      </c>
      <c r="E57" s="58">
        <v>7.6046992062391539</v>
      </c>
      <c r="F57" s="58">
        <v>7.9239413655818316</v>
      </c>
      <c r="G57" s="58">
        <v>8.2260599640794716</v>
      </c>
      <c r="H57" s="58">
        <v>8.5240467168269056</v>
      </c>
      <c r="I57" s="58">
        <v>8.8946543242451774</v>
      </c>
      <c r="J57" s="58">
        <v>9.3710158673774053</v>
      </c>
      <c r="K57" s="58">
        <v>9.6716817906757324</v>
      </c>
      <c r="L57" s="58">
        <v>9.910195730739785</v>
      </c>
      <c r="M57" s="58">
        <v>10.206762555672563</v>
      </c>
      <c r="N57" s="58">
        <v>10.54976189343172</v>
      </c>
      <c r="O57" s="58">
        <v>11.010458289875107</v>
      </c>
      <c r="P57" s="58">
        <v>11.630407946958796</v>
      </c>
      <c r="Q57" s="58">
        <v>11.993531716848253</v>
      </c>
      <c r="R57" s="58">
        <v>12.364446154254615</v>
      </c>
      <c r="S57" s="58">
        <v>12.639893220342605</v>
      </c>
      <c r="T57" s="58">
        <v>13.01925604394731</v>
      </c>
      <c r="U57" s="58">
        <v>13.480429821943076</v>
      </c>
      <c r="V57" s="58">
        <v>14.052504679154804</v>
      </c>
      <c r="W57" s="58">
        <v>14.352649251322676</v>
      </c>
      <c r="X57" s="58">
        <v>14.839739947569209</v>
      </c>
      <c r="Y57" s="58">
        <v>15.122113760051683</v>
      </c>
      <c r="Z57" s="58">
        <v>15.343376138243384</v>
      </c>
      <c r="AA57" s="58">
        <v>15.782003685075539</v>
      </c>
      <c r="AB57" s="58">
        <v>16.073640864881966</v>
      </c>
      <c r="AC57" s="58">
        <v>16.521511377181909</v>
      </c>
      <c r="AD57" s="58">
        <v>16.787145973162833</v>
      </c>
      <c r="AE57" s="58">
        <v>17.096098639610489</v>
      </c>
      <c r="AF57" s="58">
        <v>17.469758556828168</v>
      </c>
      <c r="AG57" s="58">
        <v>17.829755982999782</v>
      </c>
      <c r="AH57" s="58">
        <v>18.179408079832118</v>
      </c>
      <c r="AI57" s="58">
        <v>18.514155993509114</v>
      </c>
      <c r="AJ57" s="58">
        <v>18.889221850287804</v>
      </c>
      <c r="AK57" s="58">
        <v>19.157037932212255</v>
      </c>
      <c r="AL57" s="58">
        <v>19.434781027151327</v>
      </c>
      <c r="AM57" s="58">
        <v>19.734116555014694</v>
      </c>
      <c r="AN57" s="58">
        <v>19.96283654064057</v>
      </c>
      <c r="AO57" s="58">
        <v>20.099165784943715</v>
      </c>
      <c r="AP57" s="58">
        <v>20.259706561785414</v>
      </c>
      <c r="AQ57" s="58">
        <v>20.634654007099137</v>
      </c>
      <c r="AR57" s="58">
        <v>20.90783688330956</v>
      </c>
      <c r="AS57" s="58">
        <v>21.18956897721846</v>
      </c>
      <c r="AT57" s="58">
        <v>21.40809917600868</v>
      </c>
      <c r="AU57" s="58">
        <v>22.161754956277356</v>
      </c>
      <c r="AV57" s="58">
        <v>22.277830081704881</v>
      </c>
      <c r="AW57" s="58">
        <v>22.49308237743157</v>
      </c>
      <c r="AX57" s="58">
        <v>22.561404475283378</v>
      </c>
      <c r="AY57" s="58">
        <v>22.642968099464021</v>
      </c>
      <c r="AZ57" s="58">
        <v>22.798599037298239</v>
      </c>
      <c r="BA57" s="58">
        <v>22.89277917541153</v>
      </c>
      <c r="BB57" s="58">
        <v>23.13937775804694</v>
      </c>
      <c r="BC57" s="58">
        <v>23.386490748115211</v>
      </c>
      <c r="BD57" s="58">
        <v>23.578310098063028</v>
      </c>
      <c r="BE57" s="58">
        <v>23.689454716461174</v>
      </c>
      <c r="BF57" s="58">
        <v>23.764764682292224</v>
      </c>
      <c r="BG57" s="58">
        <v>23.906557812614476</v>
      </c>
      <c r="BH57" s="58">
        <v>23.995651825454914</v>
      </c>
      <c r="BI57" s="58">
        <v>24.08712068078448</v>
      </c>
      <c r="BJ57" s="58">
        <v>24.139676112727628</v>
      </c>
      <c r="BK57" s="58">
        <v>24.231229192703104</v>
      </c>
      <c r="BL57" s="58">
        <v>24.242693017594327</v>
      </c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  <c r="BZ57" s="53"/>
      <c r="CA57" s="53"/>
      <c r="CB57" s="53"/>
      <c r="CC57" s="53"/>
      <c r="CD57" s="53"/>
      <c r="CE57" s="53"/>
      <c r="CF57" s="53"/>
      <c r="CG57" s="53"/>
      <c r="CH57" s="53"/>
      <c r="CI57" s="53"/>
      <c r="CJ57" s="53"/>
      <c r="CK57" s="53"/>
      <c r="CL57" s="53"/>
      <c r="CM57" s="53"/>
      <c r="CN57" s="53"/>
      <c r="CO57" s="53"/>
      <c r="CP57" s="53"/>
      <c r="CQ57" s="53"/>
      <c r="CR57" s="53"/>
      <c r="CS57" s="53"/>
      <c r="CT57" s="53"/>
      <c r="CU57" s="53"/>
      <c r="CV57" s="53"/>
      <c r="CW57" s="53"/>
      <c r="CX57" s="53"/>
      <c r="CY57" s="53"/>
      <c r="CZ57" s="53"/>
      <c r="DA57" s="53"/>
      <c r="DB57" s="53"/>
      <c r="DC57" s="53"/>
      <c r="DD57" s="53"/>
      <c r="DE57" s="53"/>
      <c r="DF57" s="53"/>
      <c r="DG57" s="53"/>
      <c r="DH57" s="53"/>
      <c r="DI57" s="53"/>
      <c r="DJ57" s="53"/>
      <c r="DK57" s="53"/>
      <c r="DL57" s="53"/>
      <c r="DM57" s="53"/>
      <c r="DN57" s="53"/>
      <c r="DO57" s="53"/>
      <c r="DP57" s="53"/>
      <c r="DQ57" s="53"/>
      <c r="DR57" s="53"/>
      <c r="DS57" s="53"/>
      <c r="DT57" s="53"/>
      <c r="DU57" s="53"/>
      <c r="DV57" s="53"/>
      <c r="DW57" s="53"/>
    </row>
    <row r="58" spans="2:127" s="26" customFormat="1" ht="13.5" x14ac:dyDescent="0.35">
      <c r="B58" s="26" t="s">
        <v>23</v>
      </c>
      <c r="C58" s="37"/>
      <c r="D58" s="60">
        <v>3.9194214141189576</v>
      </c>
      <c r="E58" s="60">
        <v>4.0872511053502061</v>
      </c>
      <c r="F58" s="60">
        <v>4.2289900739731925</v>
      </c>
      <c r="G58" s="60">
        <v>4.3941268195763286</v>
      </c>
      <c r="H58" s="60">
        <v>4.4807620968297881</v>
      </c>
      <c r="I58" s="60">
        <v>4.6059176270181075</v>
      </c>
      <c r="J58" s="60">
        <v>4.6836743236622222</v>
      </c>
      <c r="K58" s="60">
        <v>4.8819345139302266</v>
      </c>
      <c r="L58" s="60">
        <v>5.3589904246108109</v>
      </c>
      <c r="M58" s="60">
        <v>5.4604020745486146</v>
      </c>
      <c r="N58" s="60">
        <v>5.5799340147886136</v>
      </c>
      <c r="O58" s="60">
        <v>5.615038282207391</v>
      </c>
      <c r="P58" s="60">
        <v>5.7770238809080308</v>
      </c>
      <c r="Q58" s="60">
        <v>5.9592396458858117</v>
      </c>
      <c r="R58" s="60">
        <v>6.0691783043857841</v>
      </c>
      <c r="S58" s="60">
        <v>6.1470890304108989</v>
      </c>
      <c r="T58" s="60">
        <v>6.1580346202445666</v>
      </c>
      <c r="U58" s="60">
        <v>6.3508681022898843</v>
      </c>
      <c r="V58" s="60">
        <v>6.4020507766049857</v>
      </c>
      <c r="W58" s="60">
        <v>6.5967341892730067</v>
      </c>
      <c r="X58" s="60">
        <v>6.7162178938507502</v>
      </c>
      <c r="Y58" s="60">
        <v>6.7565790358776807</v>
      </c>
      <c r="Z58" s="60">
        <v>7.0045190511770947</v>
      </c>
      <c r="AA58" s="60">
        <v>7.088506595033043</v>
      </c>
      <c r="AB58" s="60">
        <v>7.2006107273876481</v>
      </c>
      <c r="AC58" s="60">
        <v>7.3018865736626486</v>
      </c>
      <c r="AD58" s="60">
        <v>7.4456262992623792</v>
      </c>
      <c r="AE58" s="60">
        <v>7.5557855174752273</v>
      </c>
      <c r="AF58" s="60">
        <v>7.6335836225094358</v>
      </c>
      <c r="AG58" s="60">
        <v>7.7474932499711509</v>
      </c>
      <c r="AH58" s="60">
        <v>7.9066681113798714</v>
      </c>
      <c r="AI58" s="60">
        <v>8.0280742998610304</v>
      </c>
      <c r="AJ58" s="60">
        <v>8.1591083045601334</v>
      </c>
      <c r="AK58" s="60">
        <v>8.2506195439657581</v>
      </c>
      <c r="AL58" s="60">
        <v>8.4265640391378849</v>
      </c>
      <c r="AM58" s="60">
        <v>8.5342027201282811</v>
      </c>
      <c r="AN58" s="60">
        <v>8.5731730652870155</v>
      </c>
      <c r="AO58" s="60">
        <v>8.6391228037251313</v>
      </c>
      <c r="AP58" s="60">
        <v>8.7143272142390575</v>
      </c>
      <c r="AQ58" s="60">
        <v>8.7983963483887457</v>
      </c>
      <c r="AR58" s="60">
        <v>8.8362712965429182</v>
      </c>
      <c r="AS58" s="60">
        <v>8.8443687045823296</v>
      </c>
      <c r="AT58" s="60">
        <v>8.8163763482423381</v>
      </c>
      <c r="AU58" s="60">
        <v>8.8371761155793145</v>
      </c>
      <c r="AV58" s="60">
        <v>8.876948414405561</v>
      </c>
      <c r="AW58" s="60">
        <v>8.8798146216921836</v>
      </c>
      <c r="AX58" s="60">
        <v>8.8724421181649156</v>
      </c>
      <c r="AY58" s="60">
        <v>8.8614057410544671</v>
      </c>
      <c r="AZ58" s="60">
        <v>8.9048782885636566</v>
      </c>
      <c r="BA58" s="60">
        <v>8.9242127428581028</v>
      </c>
      <c r="BB58" s="60">
        <v>8.9313579625547082</v>
      </c>
      <c r="BC58" s="60">
        <v>8.9254340172290494</v>
      </c>
      <c r="BD58" s="60">
        <v>8.9287561530034001</v>
      </c>
      <c r="BE58" s="60">
        <v>8.9537477383241324</v>
      </c>
      <c r="BF58" s="60">
        <v>9.0008139342301323</v>
      </c>
      <c r="BG58" s="60">
        <v>9.047011738831273</v>
      </c>
      <c r="BH58" s="60">
        <v>9.0621987498490828</v>
      </c>
      <c r="BI58" s="60">
        <v>9.0977595811561258</v>
      </c>
      <c r="BJ58" s="60">
        <v>9.1377790625780957</v>
      </c>
      <c r="BK58" s="60">
        <v>9.0907682255872455</v>
      </c>
      <c r="BL58" s="60">
        <v>9.0723076151145445</v>
      </c>
      <c r="BO58" s="53"/>
      <c r="BP58" s="53"/>
      <c r="BQ58" s="53"/>
      <c r="BR58" s="53"/>
      <c r="BS58" s="53"/>
      <c r="BT58" s="53"/>
      <c r="BU58" s="53"/>
      <c r="BV58" s="53"/>
      <c r="BW58" s="53"/>
      <c r="BX58" s="53"/>
      <c r="BY58" s="53"/>
      <c r="BZ58" s="53"/>
      <c r="CA58" s="53"/>
      <c r="CB58" s="53"/>
      <c r="CC58" s="53"/>
      <c r="CD58" s="53"/>
      <c r="CE58" s="53"/>
      <c r="CF58" s="53"/>
      <c r="CG58" s="53"/>
      <c r="CH58" s="53"/>
      <c r="CI58" s="53"/>
      <c r="CJ58" s="53"/>
      <c r="CK58" s="53"/>
      <c r="CL58" s="53"/>
      <c r="CM58" s="53"/>
      <c r="CN58" s="53"/>
      <c r="CO58" s="53"/>
      <c r="CP58" s="53"/>
      <c r="CQ58" s="53"/>
      <c r="CR58" s="53"/>
      <c r="CS58" s="53"/>
      <c r="CT58" s="53"/>
      <c r="CU58" s="53"/>
      <c r="CV58" s="53"/>
      <c r="CW58" s="53"/>
      <c r="CX58" s="53"/>
      <c r="CY58" s="53"/>
      <c r="CZ58" s="53"/>
      <c r="DA58" s="53"/>
      <c r="DB58" s="53"/>
      <c r="DC58" s="53"/>
      <c r="DD58" s="53"/>
      <c r="DE58" s="53"/>
      <c r="DF58" s="53"/>
      <c r="DG58" s="53"/>
      <c r="DH58" s="53"/>
      <c r="DI58" s="53"/>
      <c r="DJ58" s="53"/>
      <c r="DK58" s="53"/>
      <c r="DL58" s="53"/>
      <c r="DM58" s="53"/>
      <c r="DN58" s="53"/>
      <c r="DO58" s="53"/>
      <c r="DP58" s="53"/>
      <c r="DQ58" s="53"/>
      <c r="DR58" s="53"/>
      <c r="DS58" s="53"/>
      <c r="DT58" s="53"/>
      <c r="DU58" s="53"/>
      <c r="DV58" s="53"/>
      <c r="DW58" s="53"/>
    </row>
    <row r="59" spans="2:127" s="26" customFormat="1" ht="13.5" x14ac:dyDescent="0.35">
      <c r="B59" s="26" t="s">
        <v>24</v>
      </c>
      <c r="C59" s="37"/>
      <c r="D59" s="60">
        <v>4.0159434160749914</v>
      </c>
      <c r="E59" s="60">
        <v>4.1470794919073279</v>
      </c>
      <c r="F59" s="60">
        <v>4.2889230940969156</v>
      </c>
      <c r="G59" s="60">
        <v>4.4275604463960487</v>
      </c>
      <c r="H59" s="60">
        <v>4.5510558660880482</v>
      </c>
      <c r="I59" s="60">
        <v>4.7799136614261624</v>
      </c>
      <c r="J59" s="60">
        <v>5.0389235680771813</v>
      </c>
      <c r="K59" s="60">
        <v>5.114234870592294</v>
      </c>
      <c r="L59" s="60">
        <v>5.4692002253141245</v>
      </c>
      <c r="M59" s="60">
        <v>5.772809314108204</v>
      </c>
      <c r="N59" s="60">
        <v>6.0275300275435457</v>
      </c>
      <c r="O59" s="60">
        <v>6.1178022021943912</v>
      </c>
      <c r="P59" s="60">
        <v>6.2140767708900224</v>
      </c>
      <c r="Q59" s="60">
        <v>6.3079384887174834</v>
      </c>
      <c r="R59" s="60">
        <v>6.4754938165731888</v>
      </c>
      <c r="S59" s="60">
        <v>6.6546590349066266</v>
      </c>
      <c r="T59" s="60">
        <v>6.549667594944987</v>
      </c>
      <c r="U59" s="60">
        <v>6.7575104378675617</v>
      </c>
      <c r="V59" s="60">
        <v>6.575987781444371</v>
      </c>
      <c r="W59" s="60">
        <v>6.6879413374171044</v>
      </c>
      <c r="X59" s="60">
        <v>6.8063284293275377</v>
      </c>
      <c r="Y59" s="60">
        <v>6.7528481362699937</v>
      </c>
      <c r="Z59" s="60">
        <v>6.719148199896261</v>
      </c>
      <c r="AA59" s="60">
        <v>6.8894703000381963</v>
      </c>
      <c r="AB59" s="60">
        <v>6.9727102631195725</v>
      </c>
      <c r="AC59" s="60">
        <v>7.0426249348672787</v>
      </c>
      <c r="AD59" s="60">
        <v>7.1020968212961959</v>
      </c>
      <c r="AE59" s="60">
        <v>7.1558869800180194</v>
      </c>
      <c r="AF59" s="60">
        <v>7.2359448125236412</v>
      </c>
      <c r="AG59" s="60">
        <v>7.3990647856876004</v>
      </c>
      <c r="AH59" s="60">
        <v>7.4652800947229281</v>
      </c>
      <c r="AI59" s="60">
        <v>7.5118977410493084</v>
      </c>
      <c r="AJ59" s="60">
        <v>7.6340352598216041</v>
      </c>
      <c r="AK59" s="60">
        <v>7.7921710438433873</v>
      </c>
      <c r="AL59" s="60">
        <v>7.8394946837329664</v>
      </c>
      <c r="AM59" s="60">
        <v>7.9321685746618043</v>
      </c>
      <c r="AN59" s="60">
        <v>7.969069055709376</v>
      </c>
      <c r="AO59" s="60">
        <v>8.1175979186475988</v>
      </c>
      <c r="AP59" s="60">
        <v>8.1946073075983907</v>
      </c>
      <c r="AQ59" s="60">
        <v>8.2849805628114588</v>
      </c>
      <c r="AR59" s="60">
        <v>8.339427526759513</v>
      </c>
      <c r="AS59" s="60">
        <v>8.4643508866193731</v>
      </c>
      <c r="AT59" s="60">
        <v>8.6224437385387436</v>
      </c>
      <c r="AU59" s="60">
        <v>8.7370224109537649</v>
      </c>
      <c r="AV59" s="60">
        <v>8.7802824370199843</v>
      </c>
      <c r="AW59" s="60">
        <v>8.8439457532525232</v>
      </c>
      <c r="AX59" s="60">
        <v>8.9011146148563096</v>
      </c>
      <c r="AY59" s="60">
        <v>8.9544749225730342</v>
      </c>
      <c r="AZ59" s="60">
        <v>8.991097181338116</v>
      </c>
      <c r="BA59" s="60">
        <v>9.0421579481834939</v>
      </c>
      <c r="BB59" s="60">
        <v>9.0752656536014058</v>
      </c>
      <c r="BC59" s="60">
        <v>9.1478504597371195</v>
      </c>
      <c r="BD59" s="60">
        <v>9.2071051462058815</v>
      </c>
      <c r="BE59" s="60">
        <v>9.2851626965832779</v>
      </c>
      <c r="BF59" s="60">
        <v>9.3203474188788729</v>
      </c>
      <c r="BG59" s="60">
        <v>9.3543917362921789</v>
      </c>
      <c r="BH59" s="60">
        <v>9.5924034480184197</v>
      </c>
      <c r="BI59" s="60">
        <v>9.6382319561722287</v>
      </c>
      <c r="BJ59" s="60">
        <v>9.6686428906471331</v>
      </c>
      <c r="BK59" s="60">
        <v>9.6667249246294062</v>
      </c>
      <c r="BL59" s="60">
        <v>9.8638764605457556</v>
      </c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  <c r="BZ59" s="53"/>
      <c r="CA59" s="53"/>
      <c r="CB59" s="53"/>
      <c r="CC59" s="53"/>
      <c r="CD59" s="53"/>
      <c r="CE59" s="53"/>
      <c r="CF59" s="53"/>
      <c r="CG59" s="53"/>
      <c r="CH59" s="53"/>
      <c r="CI59" s="53"/>
      <c r="CJ59" s="53"/>
      <c r="CK59" s="53"/>
      <c r="CL59" s="53"/>
      <c r="CM59" s="53"/>
      <c r="CN59" s="53"/>
      <c r="CO59" s="53"/>
      <c r="CP59" s="53"/>
      <c r="CQ59" s="53"/>
      <c r="CR59" s="53"/>
      <c r="CS59" s="53"/>
      <c r="CT59" s="53"/>
      <c r="CU59" s="53"/>
      <c r="CV59" s="53"/>
      <c r="CW59" s="53"/>
      <c r="CX59" s="53"/>
      <c r="CY59" s="53"/>
      <c r="CZ59" s="53"/>
      <c r="DA59" s="53"/>
      <c r="DB59" s="53"/>
      <c r="DC59" s="53"/>
      <c r="DD59" s="53"/>
      <c r="DE59" s="53"/>
      <c r="DF59" s="53"/>
      <c r="DG59" s="53"/>
      <c r="DH59" s="53"/>
      <c r="DI59" s="53"/>
      <c r="DJ59" s="53"/>
      <c r="DK59" s="53"/>
      <c r="DL59" s="53"/>
      <c r="DM59" s="53"/>
      <c r="DN59" s="53"/>
      <c r="DO59" s="53"/>
      <c r="DP59" s="53"/>
      <c r="DQ59" s="53"/>
      <c r="DR59" s="53"/>
      <c r="DS59" s="53"/>
      <c r="DT59" s="53"/>
      <c r="DU59" s="53"/>
      <c r="DV59" s="53"/>
      <c r="DW59" s="53"/>
    </row>
    <row r="60" spans="2:127" s="26" customFormat="1" ht="13.5" x14ac:dyDescent="0.35">
      <c r="B60" s="26" t="s">
        <v>25</v>
      </c>
      <c r="C60" s="37"/>
      <c r="D60" s="60">
        <v>5.2870190469959999</v>
      </c>
      <c r="E60" s="60">
        <v>5.452938930365443</v>
      </c>
      <c r="F60" s="60">
        <v>5.5970745493338079</v>
      </c>
      <c r="G60" s="60">
        <v>5.7432719627255242</v>
      </c>
      <c r="H60" s="60">
        <v>5.6865478737558908</v>
      </c>
      <c r="I60" s="60">
        <v>5.7116639818554074</v>
      </c>
      <c r="J60" s="60">
        <v>5.7761403678258603</v>
      </c>
      <c r="K60" s="60">
        <v>5.8122770418007903</v>
      </c>
      <c r="L60" s="60">
        <v>5.9045297546031081</v>
      </c>
      <c r="M60" s="60">
        <v>6.0159488214284469</v>
      </c>
      <c r="N60" s="60">
        <v>6.3082894516780144</v>
      </c>
      <c r="O60" s="60">
        <v>6.5053746682975291</v>
      </c>
      <c r="P60" s="60">
        <v>6.6263966483742012</v>
      </c>
      <c r="Q60" s="60">
        <v>6.7389773494808942</v>
      </c>
      <c r="R60" s="60">
        <v>6.8918115832910409</v>
      </c>
      <c r="S60" s="60">
        <v>7.10890130757954</v>
      </c>
      <c r="T60" s="60">
        <v>7.2711166590496559</v>
      </c>
      <c r="U60" s="60">
        <v>7.4031274475611095</v>
      </c>
      <c r="V60" s="60">
        <v>7.6754612365255008</v>
      </c>
      <c r="W60" s="60">
        <v>7.719709205096521</v>
      </c>
      <c r="X60" s="60">
        <v>7.8304941914431154</v>
      </c>
      <c r="Y60" s="60">
        <v>7.850432876458779</v>
      </c>
      <c r="Z60" s="60">
        <v>7.9469544793430309</v>
      </c>
      <c r="AA60" s="60">
        <v>8.0302994619431427</v>
      </c>
      <c r="AB60" s="60">
        <v>8.0834622673596392</v>
      </c>
      <c r="AC60" s="60">
        <v>8.1779990218859275</v>
      </c>
      <c r="AD60" s="60">
        <v>8.2300074920863384</v>
      </c>
      <c r="AE60" s="60">
        <v>8.2814900240251887</v>
      </c>
      <c r="AF60" s="60">
        <v>8.3446017258526357</v>
      </c>
      <c r="AG60" s="60">
        <v>8.4204252638744492</v>
      </c>
      <c r="AH60" s="60">
        <v>8.4494863598113632</v>
      </c>
      <c r="AI60" s="60">
        <v>8.5656051581212918</v>
      </c>
      <c r="AJ60" s="60">
        <v>8.6529465314454104</v>
      </c>
      <c r="AK60" s="60">
        <v>8.6797158968949404</v>
      </c>
      <c r="AL60" s="60">
        <v>8.7371794101483022</v>
      </c>
      <c r="AM60" s="60">
        <v>8.856003993965107</v>
      </c>
      <c r="AN60" s="60">
        <v>8.9200521727336834</v>
      </c>
      <c r="AO60" s="60">
        <v>8.9916571455732939</v>
      </c>
      <c r="AP60" s="60">
        <v>9.0661797394420613</v>
      </c>
      <c r="AQ60" s="60">
        <v>9.1332466995745403</v>
      </c>
      <c r="AR60" s="60">
        <v>9.2108828120955319</v>
      </c>
      <c r="AS60" s="60">
        <v>9.2403565427107175</v>
      </c>
      <c r="AT60" s="60">
        <v>9.3064423408522838</v>
      </c>
      <c r="AU60" s="60">
        <v>9.3808170429142095</v>
      </c>
      <c r="AV60" s="60">
        <v>9.4039064028910584</v>
      </c>
      <c r="AW60" s="60">
        <v>9.4226547746884588</v>
      </c>
      <c r="AX60" s="60">
        <v>9.4381331739925791</v>
      </c>
      <c r="AY60" s="60">
        <v>9.488303907200013</v>
      </c>
      <c r="AZ60" s="60">
        <v>9.5308240293054176</v>
      </c>
      <c r="BA60" s="60">
        <v>9.5466912484494006</v>
      </c>
      <c r="BB60" s="60">
        <v>9.57159660174705</v>
      </c>
      <c r="BC60" s="60">
        <v>9.5961428036526772</v>
      </c>
      <c r="BD60" s="60">
        <v>9.6391826088170145</v>
      </c>
      <c r="BE60" s="60">
        <v>9.6709396488041754</v>
      </c>
      <c r="BF60" s="60">
        <v>9.6967364899628752</v>
      </c>
      <c r="BG60" s="60">
        <v>9.7163981676286717</v>
      </c>
      <c r="BH60" s="60">
        <v>9.7659058891629833</v>
      </c>
      <c r="BI60" s="60">
        <v>9.8118102845042952</v>
      </c>
      <c r="BJ60" s="60">
        <v>9.8595850130218832</v>
      </c>
      <c r="BK60" s="60">
        <v>9.9120354563330277</v>
      </c>
      <c r="BL60" s="60">
        <v>9.9592621196261497</v>
      </c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  <c r="BZ60" s="53"/>
      <c r="CA60" s="53"/>
      <c r="CB60" s="53"/>
      <c r="CC60" s="53"/>
      <c r="CD60" s="53"/>
      <c r="CE60" s="53"/>
      <c r="CF60" s="53"/>
      <c r="CG60" s="53"/>
      <c r="CH60" s="53"/>
      <c r="CI60" s="53"/>
      <c r="CJ60" s="53"/>
      <c r="CK60" s="53"/>
      <c r="CL60" s="53"/>
      <c r="CM60" s="53"/>
      <c r="CN60" s="53"/>
      <c r="CO60" s="53"/>
      <c r="CP60" s="53"/>
      <c r="CQ60" s="53"/>
      <c r="CR60" s="53"/>
      <c r="CS60" s="53"/>
      <c r="CT60" s="53"/>
      <c r="CU60" s="53"/>
      <c r="CV60" s="53"/>
      <c r="CW60" s="53"/>
      <c r="CX60" s="53"/>
      <c r="CY60" s="53"/>
      <c r="CZ60" s="53"/>
      <c r="DA60" s="53"/>
      <c r="DB60" s="53"/>
      <c r="DC60" s="53"/>
      <c r="DD60" s="53"/>
      <c r="DE60" s="53"/>
      <c r="DF60" s="53"/>
      <c r="DG60" s="53"/>
      <c r="DH60" s="53"/>
      <c r="DI60" s="53"/>
      <c r="DJ60" s="53"/>
      <c r="DK60" s="53"/>
      <c r="DL60" s="53"/>
      <c r="DM60" s="53"/>
      <c r="DN60" s="53"/>
      <c r="DO60" s="53"/>
      <c r="DP60" s="53"/>
      <c r="DQ60" s="53"/>
      <c r="DR60" s="53"/>
      <c r="DS60" s="53"/>
      <c r="DT60" s="53"/>
      <c r="DU60" s="53"/>
      <c r="DV60" s="53"/>
      <c r="DW60" s="53"/>
    </row>
    <row r="61" spans="2:127" s="26" customFormat="1" ht="13.5" x14ac:dyDescent="0.35">
      <c r="B61" s="26" t="s">
        <v>26</v>
      </c>
      <c r="C61" s="37"/>
      <c r="D61" s="60">
        <v>2.7796995133835614</v>
      </c>
      <c r="E61" s="60">
        <v>2.7548784930104566</v>
      </c>
      <c r="F61" s="60">
        <v>3.0342899778206562</v>
      </c>
      <c r="G61" s="60">
        <v>3.3209517276834961</v>
      </c>
      <c r="H61" s="60">
        <v>3.4476223723352559</v>
      </c>
      <c r="I61" s="60">
        <v>3.6802514749521289</v>
      </c>
      <c r="J61" s="60">
        <v>3.8882720893380203</v>
      </c>
      <c r="K61" s="60">
        <v>4.0019946489696903</v>
      </c>
      <c r="L61" s="60">
        <v>4.0975090217629377</v>
      </c>
      <c r="M61" s="60">
        <v>4.2184531817679733</v>
      </c>
      <c r="N61" s="60">
        <v>4.9096247703805735</v>
      </c>
      <c r="O61" s="60">
        <v>5.1672300721042399</v>
      </c>
      <c r="P61" s="60">
        <v>5.3806619593217508</v>
      </c>
      <c r="Q61" s="60">
        <v>5.5455940491881242</v>
      </c>
      <c r="R61" s="60">
        <v>5.7177849965357694</v>
      </c>
      <c r="S61" s="60">
        <v>5.8970254343779072</v>
      </c>
      <c r="T61" s="60">
        <v>5.9936704492198514</v>
      </c>
      <c r="U61" s="60">
        <v>6.205782141006007</v>
      </c>
      <c r="V61" s="60">
        <v>6.3701528074423708</v>
      </c>
      <c r="W61" s="60">
        <v>6.5220125105585129</v>
      </c>
      <c r="X61" s="60">
        <v>6.6006491847162829</v>
      </c>
      <c r="Y61" s="60">
        <v>6.7668032043512447</v>
      </c>
      <c r="Z61" s="60">
        <v>6.8632887761393269</v>
      </c>
      <c r="AA61" s="60">
        <v>6.9438717869244675</v>
      </c>
      <c r="AB61" s="60">
        <v>7.0503094235256469</v>
      </c>
      <c r="AC61" s="60">
        <v>7.1057684792754152</v>
      </c>
      <c r="AD61" s="60">
        <v>7.2608137709828844</v>
      </c>
      <c r="AE61" s="60">
        <v>7.362855737296826</v>
      </c>
      <c r="AF61" s="60">
        <v>7.5961213323983685</v>
      </c>
      <c r="AG61" s="60">
        <v>7.8343335676475299</v>
      </c>
      <c r="AH61" s="60">
        <v>7.9845664527228548</v>
      </c>
      <c r="AI61" s="60">
        <v>8.1779808579387012</v>
      </c>
      <c r="AJ61" s="60">
        <v>8.3419337544086307</v>
      </c>
      <c r="AK61" s="60">
        <v>8.4963336595930237</v>
      </c>
      <c r="AL61" s="60">
        <v>8.8145262569637417</v>
      </c>
      <c r="AM61" s="60">
        <v>8.9416538135308787</v>
      </c>
      <c r="AN61" s="60">
        <v>9.0543371624502864</v>
      </c>
      <c r="AO61" s="60">
        <v>9.0816673513381385</v>
      </c>
      <c r="AP61" s="60">
        <v>9.2260653202781757</v>
      </c>
      <c r="AQ61" s="60">
        <v>9.3231748952437883</v>
      </c>
      <c r="AR61" s="60">
        <v>9.3804661469402006</v>
      </c>
      <c r="AS61" s="60">
        <v>9.4650471937659741</v>
      </c>
      <c r="AT61" s="60">
        <v>9.5407247208788117</v>
      </c>
      <c r="AU61" s="60">
        <v>9.6295055293464529</v>
      </c>
      <c r="AV61" s="60">
        <v>9.8115740770327307</v>
      </c>
      <c r="AW61" s="60">
        <v>9.8693451055758992</v>
      </c>
      <c r="AX61" s="60">
        <v>9.9177450644438228</v>
      </c>
      <c r="AY61" s="60">
        <v>9.9520855840314439</v>
      </c>
      <c r="AZ61" s="60">
        <v>9.9997285233969642</v>
      </c>
      <c r="BA61" s="60">
        <v>10.061140143293828</v>
      </c>
      <c r="BB61" s="60">
        <v>10.088749745345115</v>
      </c>
      <c r="BC61" s="60">
        <v>10.120811980515548</v>
      </c>
      <c r="BD61" s="60">
        <v>10.201959717792425</v>
      </c>
      <c r="BE61" s="60">
        <v>10.253297801024258</v>
      </c>
      <c r="BF61" s="60">
        <v>10.334054824637263</v>
      </c>
      <c r="BG61" s="60">
        <v>10.356684318613278</v>
      </c>
      <c r="BH61" s="60">
        <v>10.373182838433438</v>
      </c>
      <c r="BI61" s="60">
        <v>10.372559709577942</v>
      </c>
      <c r="BJ61" s="60">
        <v>10.407906607495404</v>
      </c>
      <c r="BK61" s="60">
        <v>10.417755293867939</v>
      </c>
      <c r="BL61" s="60">
        <v>10.42753395215011</v>
      </c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</row>
    <row r="62" spans="2:127" s="26" customFormat="1" ht="13.5" x14ac:dyDescent="0.35">
      <c r="B62" s="26" t="s">
        <v>27</v>
      </c>
      <c r="C62" s="37"/>
      <c r="D62" s="60">
        <v>0.80010840270426253</v>
      </c>
      <c r="E62" s="60">
        <v>0.79760558222871525</v>
      </c>
      <c r="F62" s="60">
        <v>0.87258939917303568</v>
      </c>
      <c r="G62" s="60">
        <v>0.94497958948801453</v>
      </c>
      <c r="H62" s="60">
        <v>0.97161316171405565</v>
      </c>
      <c r="I62" s="60">
        <v>1.0581479642302132</v>
      </c>
      <c r="J62" s="60">
        <v>1.1487818027053744</v>
      </c>
      <c r="K62" s="60">
        <v>1.2808835147983204</v>
      </c>
      <c r="L62" s="60">
        <v>1.3797827528657389</v>
      </c>
      <c r="M62" s="60">
        <v>1.4754403258203241</v>
      </c>
      <c r="N62" s="60">
        <v>1.5703299585451174</v>
      </c>
      <c r="O62" s="60">
        <v>1.9303798349287482</v>
      </c>
      <c r="P62" s="60">
        <v>2.047526588420097</v>
      </c>
      <c r="Q62" s="60">
        <v>2.1496513767918528</v>
      </c>
      <c r="R62" s="60">
        <v>2.4222384698799022</v>
      </c>
      <c r="S62" s="60">
        <v>2.4158532118874501</v>
      </c>
      <c r="T62" s="60">
        <v>2.4470427302582261</v>
      </c>
      <c r="U62" s="60">
        <v>2.4682891791111969</v>
      </c>
      <c r="V62" s="60">
        <v>2.4919266889393912</v>
      </c>
      <c r="W62" s="60">
        <v>2.5747021814824218</v>
      </c>
      <c r="X62" s="60">
        <v>2.6599619364413778</v>
      </c>
      <c r="Y62" s="60">
        <v>2.7179040235404139</v>
      </c>
      <c r="Z62" s="60">
        <v>2.7558709132634105</v>
      </c>
      <c r="AA62" s="60">
        <v>2.8300261013575052</v>
      </c>
      <c r="AB62" s="60">
        <v>2.9205145290623444</v>
      </c>
      <c r="AC62" s="60">
        <v>3.0221282770715558</v>
      </c>
      <c r="AD62" s="60">
        <v>3.0925354655086026</v>
      </c>
      <c r="AE62" s="60">
        <v>3.1893026027184357</v>
      </c>
      <c r="AF62" s="60">
        <v>3.3328882459382645</v>
      </c>
      <c r="AG62" s="60">
        <v>3.4323564927787094</v>
      </c>
      <c r="AH62" s="60">
        <v>3.6409378358284599</v>
      </c>
      <c r="AI62" s="60">
        <v>3.7277204704298259</v>
      </c>
      <c r="AJ62" s="60">
        <v>3.9115801570966733</v>
      </c>
      <c r="AK62" s="60">
        <v>4.0193245744540018</v>
      </c>
      <c r="AL62" s="60">
        <v>4.2303872148250976</v>
      </c>
      <c r="AM62" s="60">
        <v>4.4992037481134313</v>
      </c>
      <c r="AN62" s="60">
        <v>4.5982949819604997</v>
      </c>
      <c r="AO62" s="60">
        <v>4.6581387723452305</v>
      </c>
      <c r="AP62" s="60">
        <v>4.7035845987327622</v>
      </c>
      <c r="AQ62" s="60">
        <v>4.7688052548470123</v>
      </c>
      <c r="AR62" s="60">
        <v>4.8708607797769776</v>
      </c>
      <c r="AS62" s="60">
        <v>4.9866158165766103</v>
      </c>
      <c r="AT62" s="60">
        <v>5.0112139935916469</v>
      </c>
      <c r="AU62" s="60">
        <v>5.0299241276569848</v>
      </c>
      <c r="AV62" s="60">
        <v>5.0517255017753744</v>
      </c>
      <c r="AW62" s="60">
        <v>5.110557248775498</v>
      </c>
      <c r="AX62" s="60">
        <v>5.2052080994000551</v>
      </c>
      <c r="AY62" s="60">
        <v>5.2364169739448734</v>
      </c>
      <c r="AZ62" s="60">
        <v>5.2826669996023972</v>
      </c>
      <c r="BA62" s="60">
        <v>5.3054403886781811</v>
      </c>
      <c r="BB62" s="60">
        <v>5.3436107268409225</v>
      </c>
      <c r="BC62" s="60">
        <v>5.3767935912204878</v>
      </c>
      <c r="BD62" s="60">
        <v>5.402212047041079</v>
      </c>
      <c r="BE62" s="60">
        <v>5.5108010904393501</v>
      </c>
      <c r="BF62" s="60">
        <v>5.5614426725516566</v>
      </c>
      <c r="BG62" s="60">
        <v>5.5995903350366687</v>
      </c>
      <c r="BH62" s="60">
        <v>5.7049005095634859</v>
      </c>
      <c r="BI62" s="60">
        <v>5.7954855543063735</v>
      </c>
      <c r="BJ62" s="60">
        <v>5.8825603542934655</v>
      </c>
      <c r="BK62" s="60">
        <v>5.9789304689742471</v>
      </c>
      <c r="BL62" s="60">
        <v>6.1010036239839662</v>
      </c>
      <c r="BO62" s="53"/>
      <c r="BP62" s="53"/>
      <c r="BQ62" s="53"/>
      <c r="BR62" s="53"/>
      <c r="BS62" s="53"/>
      <c r="BT62" s="53"/>
      <c r="BU62" s="53"/>
      <c r="BV62" s="53"/>
      <c r="BW62" s="53"/>
      <c r="BX62" s="53"/>
      <c r="BY62" s="53"/>
      <c r="BZ62" s="53"/>
      <c r="CA62" s="53"/>
      <c r="CB62" s="53"/>
      <c r="CC62" s="53"/>
      <c r="CD62" s="53"/>
      <c r="CE62" s="53"/>
      <c r="CF62" s="53"/>
      <c r="CG62" s="53"/>
      <c r="CH62" s="53"/>
      <c r="CI62" s="53"/>
      <c r="CJ62" s="53"/>
      <c r="CK62" s="53"/>
      <c r="CL62" s="53"/>
      <c r="CM62" s="53"/>
      <c r="CN62" s="53"/>
      <c r="CO62" s="53"/>
      <c r="CP62" s="53"/>
      <c r="CQ62" s="53"/>
      <c r="CR62" s="53"/>
      <c r="CS62" s="53"/>
      <c r="CT62" s="53"/>
      <c r="CU62" s="53"/>
      <c r="CV62" s="53"/>
      <c r="CW62" s="53"/>
      <c r="CX62" s="53"/>
      <c r="CY62" s="53"/>
      <c r="CZ62" s="53"/>
      <c r="DA62" s="53"/>
      <c r="DB62" s="53"/>
      <c r="DC62" s="53"/>
      <c r="DD62" s="53"/>
      <c r="DE62" s="53"/>
      <c r="DF62" s="53"/>
      <c r="DG62" s="53"/>
      <c r="DH62" s="53"/>
      <c r="DI62" s="53"/>
      <c r="DJ62" s="53"/>
      <c r="DK62" s="53"/>
      <c r="DL62" s="53"/>
      <c r="DM62" s="53"/>
      <c r="DN62" s="53"/>
      <c r="DO62" s="53"/>
      <c r="DP62" s="53"/>
      <c r="DQ62" s="53"/>
      <c r="DR62" s="53"/>
      <c r="DS62" s="53"/>
      <c r="DT62" s="53"/>
      <c r="DU62" s="53"/>
      <c r="DV62" s="53"/>
      <c r="DW62" s="53"/>
    </row>
    <row r="63" spans="2:127" s="26" customFormat="1" ht="13.5" x14ac:dyDescent="0.35">
      <c r="B63" s="26" t="s">
        <v>74</v>
      </c>
      <c r="C63" s="37"/>
      <c r="D63" s="60">
        <v>5.8019422291727603</v>
      </c>
      <c r="E63" s="60">
        <v>5.9487829417744731</v>
      </c>
      <c r="F63" s="60">
        <v>6.2406093943910639</v>
      </c>
      <c r="G63" s="60">
        <v>6.6706386107021691</v>
      </c>
      <c r="H63" s="60">
        <v>6.8391272280095219</v>
      </c>
      <c r="I63" s="60">
        <v>7.2380705068931688</v>
      </c>
      <c r="J63" s="60">
        <v>7.4348096182249463</v>
      </c>
      <c r="K63" s="60">
        <v>7.6329574736666297</v>
      </c>
      <c r="L63" s="60">
        <v>7.8350073441837464</v>
      </c>
      <c r="M63" s="60">
        <v>8.1862037339936151</v>
      </c>
      <c r="N63" s="60">
        <v>8.4980070864034722</v>
      </c>
      <c r="O63" s="60">
        <v>8.6653724229390736</v>
      </c>
      <c r="P63" s="60">
        <v>8.903490996813316</v>
      </c>
      <c r="Q63" s="60">
        <v>9.2172340266567989</v>
      </c>
      <c r="R63" s="60">
        <v>9.3922239235904232</v>
      </c>
      <c r="S63" s="60">
        <v>9.6279494005473474</v>
      </c>
      <c r="T63" s="60">
        <v>9.9430649376286979</v>
      </c>
      <c r="U63" s="60">
        <v>10.386334048466106</v>
      </c>
      <c r="V63" s="60">
        <v>10.415224277809926</v>
      </c>
      <c r="W63" s="60">
        <v>10.658227188299234</v>
      </c>
      <c r="X63" s="60">
        <v>10.849439153807204</v>
      </c>
      <c r="Y63" s="60">
        <v>10.950298101455887</v>
      </c>
      <c r="Z63" s="60">
        <v>11.178628873823335</v>
      </c>
      <c r="AA63" s="60">
        <v>11.380391817427855</v>
      </c>
      <c r="AB63" s="60">
        <v>11.526402792929648</v>
      </c>
      <c r="AC63" s="60">
        <v>11.590122676513595</v>
      </c>
      <c r="AD63" s="60">
        <v>11.759173629716885</v>
      </c>
      <c r="AE63" s="60">
        <v>11.969952905720644</v>
      </c>
      <c r="AF63" s="60">
        <v>12.130555185365285</v>
      </c>
      <c r="AG63" s="60">
        <v>12.326113678051067</v>
      </c>
      <c r="AH63" s="60">
        <v>12.529003245262713</v>
      </c>
      <c r="AI63" s="60">
        <v>12.791605818256883</v>
      </c>
      <c r="AJ63" s="60">
        <v>13.038920851873678</v>
      </c>
      <c r="AK63" s="60">
        <v>13.292298451833872</v>
      </c>
      <c r="AL63" s="60">
        <v>13.538413276350317</v>
      </c>
      <c r="AM63" s="60">
        <v>13.721161876043698</v>
      </c>
      <c r="AN63" s="60">
        <v>13.996905260598485</v>
      </c>
      <c r="AO63" s="60">
        <v>14.377545271946182</v>
      </c>
      <c r="AP63" s="60">
        <v>14.529950237880064</v>
      </c>
      <c r="AQ63" s="60">
        <v>14.700031191956525</v>
      </c>
      <c r="AR63" s="60">
        <v>14.799415087696415</v>
      </c>
      <c r="AS63" s="60">
        <v>14.964191904049081</v>
      </c>
      <c r="AT63" s="60">
        <v>15.07659071501209</v>
      </c>
      <c r="AU63" s="60">
        <v>15.265642283224979</v>
      </c>
      <c r="AV63" s="60">
        <v>15.380322922292034</v>
      </c>
      <c r="AW63" s="60">
        <v>15.46490480427965</v>
      </c>
      <c r="AX63" s="60">
        <v>15.478934353670535</v>
      </c>
      <c r="AY63" s="60">
        <v>15.60067801143158</v>
      </c>
      <c r="AZ63" s="60">
        <v>15.723281046116391</v>
      </c>
      <c r="BA63" s="60">
        <v>15.857922709031977</v>
      </c>
      <c r="BB63" s="60">
        <v>15.91597282707313</v>
      </c>
      <c r="BC63" s="60">
        <v>15.90427347206359</v>
      </c>
      <c r="BD63" s="60">
        <v>16.077745331525055</v>
      </c>
      <c r="BE63" s="60">
        <v>16.245379905779437</v>
      </c>
      <c r="BF63" s="60">
        <v>16.393108590040381</v>
      </c>
      <c r="BG63" s="60">
        <v>16.551475131422002</v>
      </c>
      <c r="BH63" s="60">
        <v>16.674144863224519</v>
      </c>
      <c r="BI63" s="60">
        <v>16.800032262099062</v>
      </c>
      <c r="BJ63" s="60">
        <v>17.001613869368498</v>
      </c>
      <c r="BK63" s="60">
        <v>17.164026352471691</v>
      </c>
      <c r="BL63" s="60">
        <v>17.326265028486453</v>
      </c>
      <c r="BO63" s="53"/>
      <c r="BP63" s="53"/>
      <c r="BQ63" s="53"/>
      <c r="BR63" s="53"/>
      <c r="BS63" s="53"/>
      <c r="BT63" s="53"/>
      <c r="BU63" s="53"/>
      <c r="BV63" s="53"/>
      <c r="BW63" s="53"/>
      <c r="BX63" s="53"/>
      <c r="BY63" s="53"/>
      <c r="BZ63" s="53"/>
      <c r="CA63" s="53"/>
      <c r="CB63" s="53"/>
      <c r="CC63" s="53"/>
      <c r="CD63" s="53"/>
      <c r="CE63" s="53"/>
      <c r="CF63" s="53"/>
      <c r="CG63" s="53"/>
      <c r="CH63" s="53"/>
      <c r="CI63" s="53"/>
      <c r="CJ63" s="53"/>
      <c r="CK63" s="53"/>
      <c r="CL63" s="53"/>
      <c r="CM63" s="53"/>
      <c r="CN63" s="53"/>
      <c r="CO63" s="53"/>
      <c r="CP63" s="53"/>
      <c r="CQ63" s="53"/>
      <c r="CR63" s="53"/>
      <c r="CS63" s="53"/>
      <c r="CT63" s="53"/>
      <c r="CU63" s="53"/>
      <c r="CV63" s="53"/>
      <c r="CW63" s="53"/>
      <c r="CX63" s="53"/>
      <c r="CY63" s="53"/>
      <c r="CZ63" s="53"/>
      <c r="DA63" s="53"/>
      <c r="DB63" s="53"/>
      <c r="DC63" s="53"/>
      <c r="DD63" s="53"/>
      <c r="DE63" s="53"/>
      <c r="DF63" s="53"/>
      <c r="DG63" s="53"/>
      <c r="DH63" s="53"/>
      <c r="DI63" s="53"/>
      <c r="DJ63" s="53"/>
      <c r="DK63" s="53"/>
      <c r="DL63" s="53"/>
      <c r="DM63" s="53"/>
      <c r="DN63" s="53"/>
      <c r="DO63" s="53"/>
      <c r="DP63" s="53"/>
      <c r="DQ63" s="53"/>
      <c r="DR63" s="53"/>
      <c r="DS63" s="53"/>
      <c r="DT63" s="53"/>
      <c r="DU63" s="53"/>
      <c r="DV63" s="53"/>
      <c r="DW63" s="53"/>
    </row>
    <row r="64" spans="2:127" s="26" customFormat="1" ht="13.5" x14ac:dyDescent="0.35">
      <c r="B64" s="26" t="s">
        <v>28</v>
      </c>
      <c r="C64" s="37"/>
      <c r="D64" s="60">
        <v>6.2089620136637071</v>
      </c>
      <c r="E64" s="60">
        <v>6.5888874570888332</v>
      </c>
      <c r="F64" s="60">
        <v>6.8850719832482437</v>
      </c>
      <c r="G64" s="60">
        <v>7.2414785087078766</v>
      </c>
      <c r="H64" s="60">
        <v>7.6341948011110459</v>
      </c>
      <c r="I64" s="60">
        <v>7.9462493887148646</v>
      </c>
      <c r="J64" s="60">
        <v>8.2579193162038145</v>
      </c>
      <c r="K64" s="60">
        <v>8.5838934570478234</v>
      </c>
      <c r="L64" s="60">
        <v>8.8778050941776137</v>
      </c>
      <c r="M64" s="60">
        <v>9.2226648311307748</v>
      </c>
      <c r="N64" s="60">
        <v>9.8466122594268857</v>
      </c>
      <c r="O64" s="60">
        <v>10.350161293682888</v>
      </c>
      <c r="P64" s="60">
        <v>10.947543907250155</v>
      </c>
      <c r="Q64" s="60">
        <v>11.764753256263338</v>
      </c>
      <c r="R64" s="60">
        <v>12.221270275241666</v>
      </c>
      <c r="S64" s="60">
        <v>12.915666941018245</v>
      </c>
      <c r="T64" s="60">
        <v>13.636823628221464</v>
      </c>
      <c r="U64" s="60">
        <v>14.347184374826901</v>
      </c>
      <c r="V64" s="60">
        <v>14.406774566984669</v>
      </c>
      <c r="W64" s="60">
        <v>14.961719839539349</v>
      </c>
      <c r="X64" s="60">
        <v>15.407887427975814</v>
      </c>
      <c r="Y64" s="60">
        <v>15.900079339777237</v>
      </c>
      <c r="Z64" s="60">
        <v>16.325309255696052</v>
      </c>
      <c r="AA64" s="60">
        <v>16.936887604434823</v>
      </c>
      <c r="AB64" s="60">
        <v>17.320779728161881</v>
      </c>
      <c r="AC64" s="60">
        <v>17.658963963069755</v>
      </c>
      <c r="AD64" s="60">
        <v>17.883236737061633</v>
      </c>
      <c r="AE64" s="60">
        <v>18.111714754796019</v>
      </c>
      <c r="AF64" s="60">
        <v>18.617914306658388</v>
      </c>
      <c r="AG64" s="60">
        <v>18.851780714261562</v>
      </c>
      <c r="AH64" s="60">
        <v>19.154655514317493</v>
      </c>
      <c r="AI64" s="60">
        <v>19.518342581563875</v>
      </c>
      <c r="AJ64" s="60">
        <v>20.226203897299108</v>
      </c>
      <c r="AK64" s="60">
        <v>20.576666709654177</v>
      </c>
      <c r="AL64" s="60">
        <v>20.962359955785978</v>
      </c>
      <c r="AM64" s="60">
        <v>21.307251296417043</v>
      </c>
      <c r="AN64" s="60">
        <v>21.437463309653634</v>
      </c>
      <c r="AO64" s="60">
        <v>21.526440696574376</v>
      </c>
      <c r="AP64" s="60">
        <v>21.593309863932951</v>
      </c>
      <c r="AQ64" s="60">
        <v>21.725667657792165</v>
      </c>
      <c r="AR64" s="60">
        <v>21.89979255401057</v>
      </c>
      <c r="AS64" s="60">
        <v>21.935057984569227</v>
      </c>
      <c r="AT64" s="60">
        <v>21.983039142566309</v>
      </c>
      <c r="AU64" s="60">
        <v>22.156414019233015</v>
      </c>
      <c r="AV64" s="60">
        <v>22.204433308629355</v>
      </c>
      <c r="AW64" s="60">
        <v>22.444961313832117</v>
      </c>
      <c r="AX64" s="60">
        <v>22.585816552796611</v>
      </c>
      <c r="AY64" s="60">
        <v>22.731984848797886</v>
      </c>
      <c r="AZ64" s="60">
        <v>22.811251467821098</v>
      </c>
      <c r="BA64" s="60">
        <v>22.975100523455477</v>
      </c>
      <c r="BB64" s="60">
        <v>23.1185319340854</v>
      </c>
      <c r="BC64" s="60">
        <v>23.19226148357</v>
      </c>
      <c r="BD64" s="60">
        <v>23.448419507432192</v>
      </c>
      <c r="BE64" s="60">
        <v>23.528271502464008</v>
      </c>
      <c r="BF64" s="60">
        <v>23.642174057362411</v>
      </c>
      <c r="BG64" s="60">
        <v>23.86984405632705</v>
      </c>
      <c r="BH64" s="60">
        <v>23.997121639171674</v>
      </c>
      <c r="BI64" s="60">
        <v>24.131307246730803</v>
      </c>
      <c r="BJ64" s="60">
        <v>24.259437742619209</v>
      </c>
      <c r="BK64" s="60">
        <v>24.359543678838996</v>
      </c>
      <c r="BL64" s="60">
        <v>24.461117435345397</v>
      </c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3"/>
      <c r="CA64" s="53"/>
      <c r="CB64" s="53"/>
      <c r="CC64" s="53"/>
      <c r="CD64" s="53"/>
      <c r="CE64" s="53"/>
      <c r="CF64" s="53"/>
      <c r="CG64" s="53"/>
      <c r="CH64" s="53"/>
      <c r="CI64" s="53"/>
      <c r="CJ64" s="53"/>
      <c r="CK64" s="53"/>
      <c r="CL64" s="53"/>
      <c r="CM64" s="53"/>
      <c r="CN64" s="53"/>
      <c r="CO64" s="53"/>
      <c r="CP64" s="53"/>
      <c r="CQ64" s="53"/>
      <c r="CR64" s="53"/>
      <c r="CS64" s="53"/>
      <c r="CT64" s="53"/>
      <c r="CU64" s="53"/>
      <c r="CV64" s="53"/>
      <c r="CW64" s="53"/>
      <c r="CX64" s="53"/>
      <c r="CY64" s="53"/>
      <c r="CZ64" s="53"/>
      <c r="DA64" s="53"/>
      <c r="DB64" s="53"/>
      <c r="DC64" s="53"/>
      <c r="DD64" s="53"/>
      <c r="DE64" s="53"/>
      <c r="DF64" s="53"/>
      <c r="DG64" s="53"/>
      <c r="DH64" s="53"/>
      <c r="DI64" s="53"/>
      <c r="DJ64" s="53"/>
      <c r="DK64" s="53"/>
      <c r="DL64" s="53"/>
      <c r="DM64" s="53"/>
      <c r="DN64" s="53"/>
      <c r="DO64" s="53"/>
      <c r="DP64" s="53"/>
      <c r="DQ64" s="53"/>
      <c r="DR64" s="53"/>
      <c r="DS64" s="53"/>
      <c r="DT64" s="53"/>
      <c r="DU64" s="53"/>
      <c r="DV64" s="53"/>
      <c r="DW64" s="53"/>
    </row>
    <row r="65" spans="2:64" s="52" customFormat="1" ht="13.5" x14ac:dyDescent="0.35"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</row>
    <row r="66" spans="2:64" s="52" customFormat="1" ht="13.5" x14ac:dyDescent="0.35"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</row>
    <row r="67" spans="2:64" s="52" customFormat="1" ht="14" thickBot="1" x14ac:dyDescent="0.4">
      <c r="B67" s="26"/>
      <c r="C67" s="26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2:64" s="52" customFormat="1" ht="20" x14ac:dyDescent="0.4">
      <c r="B68" s="31" t="s">
        <v>85</v>
      </c>
      <c r="C68" s="30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</row>
    <row r="69" spans="2:64" s="52" customFormat="1" ht="16.5" thickBot="1" x14ac:dyDescent="0.45">
      <c r="B69" s="32" t="s">
        <v>98</v>
      </c>
      <c r="C69" s="3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</row>
    <row r="70" spans="2:64" s="52" customFormat="1" ht="14" thickBot="1" x14ac:dyDescent="0.4">
      <c r="B70" s="33"/>
      <c r="C70" s="33"/>
      <c r="D70" s="33">
        <v>2000</v>
      </c>
      <c r="E70" s="33">
        <v>2001</v>
      </c>
      <c r="F70" s="33">
        <v>2002</v>
      </c>
      <c r="G70" s="33">
        <v>2003</v>
      </c>
      <c r="H70" s="33">
        <v>2004</v>
      </c>
      <c r="I70" s="33">
        <v>2005</v>
      </c>
      <c r="J70" s="33">
        <v>2006</v>
      </c>
      <c r="K70" s="33">
        <v>2007</v>
      </c>
      <c r="L70" s="33">
        <v>2008</v>
      </c>
      <c r="M70" s="33">
        <v>2009</v>
      </c>
      <c r="N70" s="33">
        <v>2010</v>
      </c>
      <c r="O70" s="33">
        <v>2011</v>
      </c>
      <c r="P70" s="33">
        <v>2012</v>
      </c>
      <c r="Q70" s="33">
        <v>2013</v>
      </c>
      <c r="R70" s="33">
        <v>2014</v>
      </c>
      <c r="S70" s="33">
        <v>2015</v>
      </c>
      <c r="T70" s="33">
        <v>2016</v>
      </c>
      <c r="U70" s="33">
        <v>2017</v>
      </c>
      <c r="V70" s="33">
        <v>2018</v>
      </c>
      <c r="W70" s="33">
        <v>2019</v>
      </c>
      <c r="X70" s="33">
        <v>2020</v>
      </c>
      <c r="Y70" s="33">
        <v>2021</v>
      </c>
      <c r="Z70" s="33">
        <v>2022</v>
      </c>
      <c r="AA70" s="33">
        <v>2023</v>
      </c>
      <c r="AB70" s="33">
        <v>2024</v>
      </c>
      <c r="AC70" s="33">
        <v>2025</v>
      </c>
      <c r="AD70" s="33">
        <v>2026</v>
      </c>
      <c r="AE70" s="33">
        <v>2027</v>
      </c>
      <c r="AF70" s="33">
        <v>2028</v>
      </c>
      <c r="AG70" s="33">
        <v>2029</v>
      </c>
      <c r="AH70" s="33">
        <v>2030</v>
      </c>
      <c r="AI70" s="33">
        <v>2031</v>
      </c>
      <c r="AJ70" s="33">
        <v>2032</v>
      </c>
      <c r="AK70" s="33">
        <v>2033</v>
      </c>
      <c r="AL70" s="33">
        <v>2034</v>
      </c>
      <c r="AM70" s="33">
        <v>2035</v>
      </c>
      <c r="AN70" s="33">
        <v>2036</v>
      </c>
      <c r="AO70" s="33">
        <v>2037</v>
      </c>
      <c r="AP70" s="33">
        <v>2038</v>
      </c>
      <c r="AQ70" s="33">
        <v>2039</v>
      </c>
      <c r="AR70" s="33">
        <v>2040</v>
      </c>
      <c r="AS70" s="33">
        <v>2041</v>
      </c>
      <c r="AT70" s="33">
        <v>2042</v>
      </c>
      <c r="AU70" s="33">
        <v>2043</v>
      </c>
      <c r="AV70" s="33">
        <v>2044</v>
      </c>
      <c r="AW70" s="33">
        <v>2045</v>
      </c>
      <c r="AX70" s="33">
        <v>2046</v>
      </c>
      <c r="AY70" s="33">
        <v>2047</v>
      </c>
      <c r="AZ70" s="33">
        <v>2048</v>
      </c>
      <c r="BA70" s="33">
        <v>2049</v>
      </c>
      <c r="BB70" s="33">
        <v>2050</v>
      </c>
      <c r="BC70" s="33">
        <v>2051</v>
      </c>
      <c r="BD70" s="33">
        <v>2052</v>
      </c>
      <c r="BE70" s="33">
        <v>2053</v>
      </c>
      <c r="BF70" s="33">
        <v>2054</v>
      </c>
      <c r="BG70" s="33">
        <v>2055</v>
      </c>
      <c r="BH70" s="33">
        <v>2056</v>
      </c>
      <c r="BI70" s="33">
        <v>2057</v>
      </c>
      <c r="BJ70" s="33">
        <v>2058</v>
      </c>
      <c r="BK70" s="33">
        <v>2059</v>
      </c>
      <c r="BL70" s="33">
        <v>2060</v>
      </c>
    </row>
    <row r="71" spans="2:64" s="52" customFormat="1" ht="13.5" x14ac:dyDescent="0.35">
      <c r="B71" s="54" t="s">
        <v>22</v>
      </c>
      <c r="C71" s="35"/>
      <c r="D71" s="53">
        <f>D57/D15</f>
        <v>0.21113149245917354</v>
      </c>
      <c r="E71" s="53">
        <f t="shared" ref="E71:BL75" si="3">E57/E15</f>
        <v>0.22265223844181686</v>
      </c>
      <c r="F71" s="53">
        <f t="shared" si="3"/>
        <v>0.2286988233294513</v>
      </c>
      <c r="G71" s="53">
        <f t="shared" si="3"/>
        <v>0.23476520739902951</v>
      </c>
      <c r="H71" s="53">
        <f t="shared" si="3"/>
        <v>0.24022744104269877</v>
      </c>
      <c r="I71" s="53">
        <f t="shared" si="3"/>
        <v>0.24830633526561618</v>
      </c>
      <c r="J71" s="53">
        <f t="shared" si="3"/>
        <v>0.25572681617627863</v>
      </c>
      <c r="K71" s="53">
        <f t="shared" si="3"/>
        <v>0.2623773824420233</v>
      </c>
      <c r="L71" s="53">
        <f t="shared" si="3"/>
        <v>0.26607448103625181</v>
      </c>
      <c r="M71" s="53">
        <f t="shared" si="3"/>
        <v>0.27177835408125312</v>
      </c>
      <c r="N71" s="53">
        <f t="shared" si="3"/>
        <v>0.27840880857356026</v>
      </c>
      <c r="O71" s="53">
        <f t="shared" si="3"/>
        <v>0.28891995277754301</v>
      </c>
      <c r="P71" s="53">
        <f t="shared" si="3"/>
        <v>0.29942670757194678</v>
      </c>
      <c r="Q71" s="53">
        <f t="shared" si="3"/>
        <v>0.30582824791698643</v>
      </c>
      <c r="R71" s="53">
        <f t="shared" si="3"/>
        <v>0.31223248994835356</v>
      </c>
      <c r="S71" s="53">
        <f t="shared" si="3"/>
        <v>0.31634410884581837</v>
      </c>
      <c r="T71" s="53">
        <f t="shared" si="3"/>
        <v>0.32399951619447154</v>
      </c>
      <c r="U71" s="53">
        <f t="shared" si="3"/>
        <v>0.33115115347098112</v>
      </c>
      <c r="V71" s="53">
        <f t="shared" si="3"/>
        <v>0.3355175219536074</v>
      </c>
      <c r="W71" s="53">
        <f t="shared" si="3"/>
        <v>0.3402956539837223</v>
      </c>
      <c r="X71" s="53">
        <f t="shared" si="3"/>
        <v>0.34940939426776479</v>
      </c>
      <c r="Y71" s="53">
        <f t="shared" si="3"/>
        <v>0.3542345843606135</v>
      </c>
      <c r="Z71" s="53">
        <f t="shared" si="3"/>
        <v>0.35758389312035371</v>
      </c>
      <c r="AA71" s="53">
        <f t="shared" si="3"/>
        <v>0.36593675341111859</v>
      </c>
      <c r="AB71" s="53">
        <f t="shared" si="3"/>
        <v>0.37081156554335243</v>
      </c>
      <c r="AC71" s="53">
        <f t="shared" si="3"/>
        <v>0.37922074168328962</v>
      </c>
      <c r="AD71" s="53">
        <f t="shared" si="3"/>
        <v>0.38386303963824187</v>
      </c>
      <c r="AE71" s="53">
        <f t="shared" si="3"/>
        <v>0.38945526770236882</v>
      </c>
      <c r="AF71" s="53">
        <f t="shared" si="3"/>
        <v>0.39647207110094035</v>
      </c>
      <c r="AG71" s="53">
        <f t="shared" si="3"/>
        <v>0.40312543107937188</v>
      </c>
      <c r="AH71" s="53">
        <f t="shared" si="3"/>
        <v>0.40949403985692023</v>
      </c>
      <c r="AI71" s="53">
        <f t="shared" si="3"/>
        <v>0.41570354479759353</v>
      </c>
      <c r="AJ71" s="53">
        <f t="shared" si="3"/>
        <v>0.42277419307578357</v>
      </c>
      <c r="AK71" s="53">
        <f t="shared" si="3"/>
        <v>0.42740536845085431</v>
      </c>
      <c r="AL71" s="53">
        <f t="shared" si="3"/>
        <v>0.43222619649851646</v>
      </c>
      <c r="AM71" s="53">
        <f t="shared" si="3"/>
        <v>0.43749343386092798</v>
      </c>
      <c r="AN71" s="53">
        <f t="shared" si="3"/>
        <v>0.44295092862747742</v>
      </c>
      <c r="AO71" s="53">
        <f t="shared" si="3"/>
        <v>0.44636983545288617</v>
      </c>
      <c r="AP71" s="53">
        <f t="shared" si="3"/>
        <v>0.45033669040788493</v>
      </c>
      <c r="AQ71" s="53">
        <f t="shared" si="3"/>
        <v>0.45908456582033547</v>
      </c>
      <c r="AR71" s="53">
        <f t="shared" si="3"/>
        <v>0.46550974060289879</v>
      </c>
      <c r="AS71" s="53">
        <f t="shared" si="3"/>
        <v>0.4731731498362185</v>
      </c>
      <c r="AT71" s="53">
        <f t="shared" si="3"/>
        <v>0.47938685492931549</v>
      </c>
      <c r="AU71" s="53">
        <f t="shared" si="3"/>
        <v>0.49765121575566773</v>
      </c>
      <c r="AV71" s="53">
        <f t="shared" si="3"/>
        <v>0.50166013943841248</v>
      </c>
      <c r="AW71" s="53">
        <f t="shared" si="3"/>
        <v>0.50793058117714041</v>
      </c>
      <c r="AX71" s="53">
        <f t="shared" si="3"/>
        <v>0.51164129651806989</v>
      </c>
      <c r="AY71" s="53">
        <f t="shared" si="3"/>
        <v>0.51597255382917995</v>
      </c>
      <c r="AZ71" s="53">
        <f t="shared" si="3"/>
        <v>0.52137601616073337</v>
      </c>
      <c r="BA71" s="53">
        <f t="shared" si="3"/>
        <v>0.52490711787793631</v>
      </c>
      <c r="BB71" s="53">
        <f t="shared" si="3"/>
        <v>0.53208536614102508</v>
      </c>
      <c r="BC71" s="53">
        <f t="shared" si="3"/>
        <v>0.54321556753620104</v>
      </c>
      <c r="BD71" s="53">
        <f t="shared" si="3"/>
        <v>0.549492993958557</v>
      </c>
      <c r="BE71" s="53">
        <f t="shared" si="3"/>
        <v>0.5540629994332068</v>
      </c>
      <c r="BF71" s="53">
        <f t="shared" si="3"/>
        <v>0.55749366269639011</v>
      </c>
      <c r="BG71" s="53">
        <f t="shared" si="3"/>
        <v>0.5635146102273958</v>
      </c>
      <c r="BH71" s="53">
        <f t="shared" si="3"/>
        <v>0.56956704178088391</v>
      </c>
      <c r="BI71" s="53">
        <f t="shared" si="3"/>
        <v>0.57448982989630881</v>
      </c>
      <c r="BJ71" s="53">
        <f t="shared" si="3"/>
        <v>0.57800356212101678</v>
      </c>
      <c r="BK71" s="53">
        <f t="shared" si="3"/>
        <v>0.58299794824553164</v>
      </c>
      <c r="BL71" s="53">
        <f t="shared" si="3"/>
        <v>0.58664671873666707</v>
      </c>
    </row>
    <row r="72" spans="2:64" s="52" customFormat="1" ht="13.5" x14ac:dyDescent="0.35">
      <c r="B72" s="26" t="s">
        <v>23</v>
      </c>
      <c r="C72" s="37"/>
      <c r="D72" s="53">
        <f t="shared" ref="D72:S78" si="4">D58/D16</f>
        <v>0.41712501446244921</v>
      </c>
      <c r="E72" s="53">
        <f t="shared" si="4"/>
        <v>0.429272812868707</v>
      </c>
      <c r="F72" s="53">
        <f t="shared" si="4"/>
        <v>0.4370046604312709</v>
      </c>
      <c r="G72" s="53">
        <f t="shared" si="4"/>
        <v>0.4452827056990698</v>
      </c>
      <c r="H72" s="53">
        <f t="shared" si="4"/>
        <v>0.44955480878144327</v>
      </c>
      <c r="I72" s="53">
        <f t="shared" si="4"/>
        <v>0.45959233740410277</v>
      </c>
      <c r="J72" s="53">
        <f t="shared" si="4"/>
        <v>0.46280266946749471</v>
      </c>
      <c r="K72" s="53">
        <f t="shared" si="4"/>
        <v>0.47885384263941089</v>
      </c>
      <c r="L72" s="53">
        <f t="shared" si="4"/>
        <v>0.51881016272362135</v>
      </c>
      <c r="M72" s="53">
        <f t="shared" si="4"/>
        <v>0.52455634959938469</v>
      </c>
      <c r="N72" s="53">
        <f t="shared" si="4"/>
        <v>0.53161768355665073</v>
      </c>
      <c r="O72" s="53">
        <f t="shared" si="4"/>
        <v>0.53366210108742951</v>
      </c>
      <c r="P72" s="53">
        <f t="shared" si="4"/>
        <v>0.54663147781109078</v>
      </c>
      <c r="Q72" s="53">
        <f t="shared" si="4"/>
        <v>0.56357731999678917</v>
      </c>
      <c r="R72" s="53">
        <f t="shared" si="4"/>
        <v>0.56996427989216969</v>
      </c>
      <c r="S72" s="53">
        <f t="shared" si="4"/>
        <v>0.57574195570129982</v>
      </c>
      <c r="T72" s="53">
        <f t="shared" si="3"/>
        <v>0.56886361682496112</v>
      </c>
      <c r="U72" s="53">
        <f t="shared" si="3"/>
        <v>0.57751590040216305</v>
      </c>
      <c r="V72" s="53">
        <f t="shared" si="3"/>
        <v>0.58021908708608383</v>
      </c>
      <c r="W72" s="53">
        <f t="shared" si="3"/>
        <v>0.59397619299022208</v>
      </c>
      <c r="X72" s="53">
        <f t="shared" si="3"/>
        <v>0.60082939994128315</v>
      </c>
      <c r="Y72" s="53">
        <f t="shared" si="3"/>
        <v>0.60153498834351882</v>
      </c>
      <c r="Z72" s="53">
        <f t="shared" si="3"/>
        <v>0.62063293996148095</v>
      </c>
      <c r="AA72" s="53">
        <f t="shared" si="3"/>
        <v>0.62508403152453584</v>
      </c>
      <c r="AB72" s="53">
        <f t="shared" si="3"/>
        <v>0.63196058438744995</v>
      </c>
      <c r="AC72" s="53">
        <f t="shared" si="3"/>
        <v>0.63782694962480868</v>
      </c>
      <c r="AD72" s="53">
        <f t="shared" si="3"/>
        <v>0.6485540799455255</v>
      </c>
      <c r="AE72" s="53">
        <f t="shared" si="3"/>
        <v>0.65600727094832345</v>
      </c>
      <c r="AF72" s="53">
        <f t="shared" si="3"/>
        <v>0.66063684968992964</v>
      </c>
      <c r="AG72" s="53">
        <f t="shared" si="3"/>
        <v>0.66818592769312524</v>
      </c>
      <c r="AH72" s="53">
        <f t="shared" si="3"/>
        <v>0.67988474589151793</v>
      </c>
      <c r="AI72" s="53">
        <f t="shared" si="3"/>
        <v>0.68819798574753221</v>
      </c>
      <c r="AJ72" s="53">
        <f t="shared" si="3"/>
        <v>0.69741728230802214</v>
      </c>
      <c r="AK72" s="53">
        <f t="shared" si="3"/>
        <v>0.70333819682389198</v>
      </c>
      <c r="AL72" s="53">
        <f t="shared" si="3"/>
        <v>0.71671097893758151</v>
      </c>
      <c r="AM72" s="53">
        <f t="shared" si="3"/>
        <v>0.7235111003028184</v>
      </c>
      <c r="AN72" s="53">
        <f t="shared" si="3"/>
        <v>0.72747374206689552</v>
      </c>
      <c r="AO72" s="53">
        <f t="shared" si="3"/>
        <v>0.73373545940025553</v>
      </c>
      <c r="AP72" s="53">
        <f t="shared" si="3"/>
        <v>0.74079577262804996</v>
      </c>
      <c r="AQ72" s="53">
        <f t="shared" si="3"/>
        <v>0.74862369708662713</v>
      </c>
      <c r="AR72" s="53">
        <f t="shared" si="3"/>
        <v>0.75247212665208885</v>
      </c>
      <c r="AS72" s="53">
        <f t="shared" si="3"/>
        <v>0.75507821516517459</v>
      </c>
      <c r="AT72" s="53">
        <f t="shared" si="3"/>
        <v>0.75480982533068941</v>
      </c>
      <c r="AU72" s="53">
        <f t="shared" si="3"/>
        <v>0.75860901482767229</v>
      </c>
      <c r="AV72" s="53">
        <f t="shared" si="3"/>
        <v>0.76409618118914624</v>
      </c>
      <c r="AW72" s="53">
        <f t="shared" si="3"/>
        <v>0.76639802679163482</v>
      </c>
      <c r="AX72" s="53">
        <f t="shared" si="3"/>
        <v>0.76892061288246616</v>
      </c>
      <c r="AY72" s="53">
        <f t="shared" si="3"/>
        <v>0.77114663116432003</v>
      </c>
      <c r="AZ72" s="53">
        <f t="shared" si="3"/>
        <v>0.778155841184765</v>
      </c>
      <c r="BA72" s="53">
        <f t="shared" si="3"/>
        <v>0.78310692923895886</v>
      </c>
      <c r="BB72" s="53">
        <f t="shared" si="3"/>
        <v>0.78682605185642429</v>
      </c>
      <c r="BC72" s="53">
        <f t="shared" si="3"/>
        <v>0.79027282012312428</v>
      </c>
      <c r="BD72" s="53">
        <f t="shared" si="3"/>
        <v>0.79384859752350878</v>
      </c>
      <c r="BE72" s="53">
        <f t="shared" si="3"/>
        <v>0.80086566061401088</v>
      </c>
      <c r="BF72" s="53">
        <f t="shared" si="3"/>
        <v>0.80889827317122487</v>
      </c>
      <c r="BG72" s="53">
        <f t="shared" si="3"/>
        <v>0.81711243977204784</v>
      </c>
      <c r="BH72" s="53">
        <f t="shared" si="3"/>
        <v>0.82143582493735234</v>
      </c>
      <c r="BI72" s="53">
        <f t="shared" si="3"/>
        <v>0.82967038107501523</v>
      </c>
      <c r="BJ72" s="53">
        <f t="shared" si="3"/>
        <v>0.83663242131673787</v>
      </c>
      <c r="BK72" s="53">
        <f t="shared" si="3"/>
        <v>0.83924242941658378</v>
      </c>
      <c r="BL72" s="53">
        <f t="shared" si="3"/>
        <v>0.84395418133819067</v>
      </c>
    </row>
    <row r="73" spans="2:64" s="52" customFormat="1" ht="13.5" x14ac:dyDescent="0.35">
      <c r="B73" s="26" t="s">
        <v>24</v>
      </c>
      <c r="C73" s="37"/>
      <c r="D73" s="53">
        <f t="shared" si="4"/>
        <v>0.31161335127749046</v>
      </c>
      <c r="E73" s="53">
        <f t="shared" si="3"/>
        <v>0.31580385830873947</v>
      </c>
      <c r="F73" s="53">
        <f t="shared" si="3"/>
        <v>0.32653253841925223</v>
      </c>
      <c r="G73" s="53">
        <f t="shared" si="3"/>
        <v>0.32805116670759643</v>
      </c>
      <c r="H73" s="53">
        <f t="shared" si="3"/>
        <v>0.33700868179701127</v>
      </c>
      <c r="I73" s="53">
        <f t="shared" si="3"/>
        <v>0.34703309882264993</v>
      </c>
      <c r="J73" s="53">
        <f t="shared" si="3"/>
        <v>0.3594319579685013</v>
      </c>
      <c r="K73" s="53">
        <f t="shared" si="3"/>
        <v>0.36280008490748927</v>
      </c>
      <c r="L73" s="53">
        <f t="shared" si="3"/>
        <v>0.38299860852792361</v>
      </c>
      <c r="M73" s="53">
        <f t="shared" si="3"/>
        <v>0.40334206170707204</v>
      </c>
      <c r="N73" s="53">
        <f t="shared" si="3"/>
        <v>0.41409895675365133</v>
      </c>
      <c r="O73" s="53">
        <f t="shared" si="3"/>
        <v>0.41809562237888181</v>
      </c>
      <c r="P73" s="53">
        <f t="shared" si="3"/>
        <v>0.41815350034212573</v>
      </c>
      <c r="Q73" s="53">
        <f t="shared" si="3"/>
        <v>0.42083304009828665</v>
      </c>
      <c r="R73" s="53">
        <f t="shared" si="3"/>
        <v>0.42804487564283522</v>
      </c>
      <c r="S73" s="53">
        <f t="shared" si="3"/>
        <v>0.43114517083504039</v>
      </c>
      <c r="T73" s="53">
        <f t="shared" si="3"/>
        <v>0.42079686466953492</v>
      </c>
      <c r="U73" s="53">
        <f t="shared" si="3"/>
        <v>0.42512921239560653</v>
      </c>
      <c r="V73" s="53">
        <f t="shared" si="3"/>
        <v>0.43394434056258535</v>
      </c>
      <c r="W73" s="53">
        <f t="shared" si="3"/>
        <v>0.43789454446738157</v>
      </c>
      <c r="X73" s="53">
        <f t="shared" si="3"/>
        <v>0.4422016695321393</v>
      </c>
      <c r="Y73" s="53">
        <f t="shared" si="3"/>
        <v>0.43849483693652352</v>
      </c>
      <c r="Z73" s="53">
        <f t="shared" si="3"/>
        <v>0.43600977791326956</v>
      </c>
      <c r="AA73" s="53">
        <f t="shared" si="3"/>
        <v>0.44670626215253467</v>
      </c>
      <c r="AB73" s="53">
        <f t="shared" si="3"/>
        <v>0.4516917091500437</v>
      </c>
      <c r="AC73" s="53">
        <f t="shared" si="3"/>
        <v>0.45578681869267146</v>
      </c>
      <c r="AD73" s="53">
        <f t="shared" si="3"/>
        <v>0.45945111487700457</v>
      </c>
      <c r="AE73" s="53">
        <f t="shared" si="3"/>
        <v>0.46269830229608733</v>
      </c>
      <c r="AF73" s="53">
        <f t="shared" si="3"/>
        <v>0.46759262203096624</v>
      </c>
      <c r="AG73" s="53">
        <f t="shared" si="3"/>
        <v>0.47780326122050487</v>
      </c>
      <c r="AH73" s="53">
        <f t="shared" si="3"/>
        <v>0.48165995544233053</v>
      </c>
      <c r="AI73" s="53">
        <f t="shared" si="3"/>
        <v>0.48435126676984269</v>
      </c>
      <c r="AJ73" s="53">
        <f t="shared" si="3"/>
        <v>0.49184098991301212</v>
      </c>
      <c r="AK73" s="53">
        <f t="shared" si="3"/>
        <v>0.50159109150233328</v>
      </c>
      <c r="AL73" s="53">
        <f t="shared" si="3"/>
        <v>0.5041581899682126</v>
      </c>
      <c r="AM73" s="53">
        <f t="shared" si="3"/>
        <v>0.5096352902236112</v>
      </c>
      <c r="AN73" s="53">
        <f t="shared" si="3"/>
        <v>0.51138422275212092</v>
      </c>
      <c r="AO73" s="53">
        <f t="shared" si="3"/>
        <v>0.52031080071836178</v>
      </c>
      <c r="AP73" s="53">
        <f t="shared" si="3"/>
        <v>0.52467021866869901</v>
      </c>
      <c r="AQ73" s="53">
        <f t="shared" si="3"/>
        <v>0.52990817295569181</v>
      </c>
      <c r="AR73" s="53">
        <f t="shared" si="3"/>
        <v>0.53287338507335746</v>
      </c>
      <c r="AS73" s="53">
        <f t="shared" si="3"/>
        <v>0.54039911639390326</v>
      </c>
      <c r="AT73" s="53">
        <f t="shared" si="3"/>
        <v>0.55006303345031504</v>
      </c>
      <c r="AU73" s="53">
        <f t="shared" si="3"/>
        <v>0.55714946595336734</v>
      </c>
      <c r="AV73" s="53">
        <f t="shared" si="3"/>
        <v>0.55954300318494798</v>
      </c>
      <c r="AW73" s="53">
        <f t="shared" si="3"/>
        <v>0.5632685915440887</v>
      </c>
      <c r="AX73" s="53">
        <f t="shared" si="3"/>
        <v>0.56652501920589338</v>
      </c>
      <c r="AY73" s="53">
        <f t="shared" si="3"/>
        <v>0.5695153976159455</v>
      </c>
      <c r="AZ73" s="53">
        <f t="shared" si="3"/>
        <v>0.57147225508046173</v>
      </c>
      <c r="BA73" s="53">
        <f t="shared" si="3"/>
        <v>0.57438140871294752</v>
      </c>
      <c r="BB73" s="53">
        <f t="shared" si="3"/>
        <v>0.57621870993275559</v>
      </c>
      <c r="BC73" s="53">
        <f t="shared" si="3"/>
        <v>0.58154279626454075</v>
      </c>
      <c r="BD73" s="53">
        <f t="shared" si="3"/>
        <v>0.58603913612105041</v>
      </c>
      <c r="BE73" s="53">
        <f t="shared" si="3"/>
        <v>0.59176793522171001</v>
      </c>
      <c r="BF73" s="53">
        <f t="shared" si="3"/>
        <v>0.59479865251485409</v>
      </c>
      <c r="BG73" s="53">
        <f t="shared" si="3"/>
        <v>0.59786126773411841</v>
      </c>
      <c r="BH73" s="53">
        <f t="shared" si="3"/>
        <v>0.61338408642955133</v>
      </c>
      <c r="BI73" s="53">
        <f t="shared" si="3"/>
        <v>0.61664720519835958</v>
      </c>
      <c r="BJ73" s="53">
        <f t="shared" si="3"/>
        <v>0.61894689014943194</v>
      </c>
      <c r="BK73" s="53">
        <f t="shared" si="3"/>
        <v>0.6191984603049715</v>
      </c>
      <c r="BL73" s="53">
        <f t="shared" si="3"/>
        <v>0.63222981039580484</v>
      </c>
    </row>
    <row r="74" spans="2:64" s="52" customFormat="1" ht="13.5" x14ac:dyDescent="0.35">
      <c r="B74" s="26" t="s">
        <v>25</v>
      </c>
      <c r="C74" s="37"/>
      <c r="D74" s="53">
        <f t="shared" si="4"/>
        <v>0.60096820236689863</v>
      </c>
      <c r="E74" s="53">
        <f t="shared" si="3"/>
        <v>0.6203860590544612</v>
      </c>
      <c r="F74" s="53">
        <f t="shared" si="3"/>
        <v>0.63822607682146437</v>
      </c>
      <c r="G74" s="53">
        <f t="shared" si="3"/>
        <v>0.65473059774467557</v>
      </c>
      <c r="H74" s="53">
        <f t="shared" si="3"/>
        <v>0.65361485383640316</v>
      </c>
      <c r="I74" s="53">
        <f t="shared" si="3"/>
        <v>0.66041732855684543</v>
      </c>
      <c r="J74" s="53">
        <f t="shared" si="3"/>
        <v>0.66742047079263989</v>
      </c>
      <c r="K74" s="53">
        <f t="shared" si="3"/>
        <v>0.6709522588206378</v>
      </c>
      <c r="L74" s="53">
        <f t="shared" si="3"/>
        <v>0.67993386023503144</v>
      </c>
      <c r="M74" s="53">
        <f t="shared" si="3"/>
        <v>0.68813455141709068</v>
      </c>
      <c r="N74" s="53">
        <f t="shared" si="3"/>
        <v>0.71826781790809247</v>
      </c>
      <c r="O74" s="53">
        <f t="shared" si="3"/>
        <v>0.73304128920004841</v>
      </c>
      <c r="P74" s="53">
        <f t="shared" si="3"/>
        <v>0.7424574578474632</v>
      </c>
      <c r="Q74" s="53">
        <f t="shared" si="3"/>
        <v>0.74753836918665828</v>
      </c>
      <c r="R74" s="53">
        <f t="shared" si="3"/>
        <v>0.75967969973257987</v>
      </c>
      <c r="S74" s="53">
        <f t="shared" si="3"/>
        <v>0.77834785865912326</v>
      </c>
      <c r="T74" s="53">
        <f t="shared" si="3"/>
        <v>0.7913047239428026</v>
      </c>
      <c r="U74" s="53">
        <f t="shared" si="3"/>
        <v>0.79448293024250405</v>
      </c>
      <c r="V74" s="53">
        <f t="shared" si="3"/>
        <v>0.80158498923186161</v>
      </c>
      <c r="W74" s="53">
        <f t="shared" si="3"/>
        <v>0.80602175160031686</v>
      </c>
      <c r="X74" s="53">
        <f t="shared" si="3"/>
        <v>0.8142811916432533</v>
      </c>
      <c r="Y74" s="53">
        <f t="shared" si="3"/>
        <v>0.81579783192729483</v>
      </c>
      <c r="Z74" s="53">
        <f t="shared" si="3"/>
        <v>0.82526529104961333</v>
      </c>
      <c r="AA74" s="53">
        <f t="shared" si="3"/>
        <v>0.83335243708264217</v>
      </c>
      <c r="AB74" s="53">
        <f t="shared" si="3"/>
        <v>0.83829852064900934</v>
      </c>
      <c r="AC74" s="53">
        <f t="shared" si="3"/>
        <v>0.84752565891059239</v>
      </c>
      <c r="AD74" s="53">
        <f t="shared" si="3"/>
        <v>0.85131925703180622</v>
      </c>
      <c r="AE74" s="53">
        <f t="shared" si="3"/>
        <v>0.8550220104758075</v>
      </c>
      <c r="AF74" s="53">
        <f t="shared" si="3"/>
        <v>0.85988669261549111</v>
      </c>
      <c r="AG74" s="53">
        <f t="shared" si="3"/>
        <v>0.86601760423288032</v>
      </c>
      <c r="AH74" s="53">
        <f t="shared" si="3"/>
        <v>0.86730214587721755</v>
      </c>
      <c r="AI74" s="53">
        <f t="shared" si="3"/>
        <v>0.87820843937911786</v>
      </c>
      <c r="AJ74" s="53">
        <f t="shared" si="3"/>
        <v>0.88611281047033741</v>
      </c>
      <c r="AK74" s="53">
        <f t="shared" si="3"/>
        <v>0.88777312188402202</v>
      </c>
      <c r="AL74" s="53">
        <f t="shared" si="3"/>
        <v>0.8925351353378671</v>
      </c>
      <c r="AM74" s="53">
        <f t="shared" si="3"/>
        <v>0.90351550291020877</v>
      </c>
      <c r="AN74" s="53">
        <f t="shared" si="3"/>
        <v>0.90460098699113722</v>
      </c>
      <c r="AO74" s="53">
        <f t="shared" si="3"/>
        <v>0.90647958643221116</v>
      </c>
      <c r="AP74" s="53">
        <f t="shared" si="3"/>
        <v>0.90867264179561669</v>
      </c>
      <c r="AQ74" s="53">
        <f t="shared" si="3"/>
        <v>0.91014130134783766</v>
      </c>
      <c r="AR74" s="53">
        <f t="shared" si="3"/>
        <v>0.91268421001050515</v>
      </c>
      <c r="AS74" s="53">
        <f t="shared" si="3"/>
        <v>0.91358301002144082</v>
      </c>
      <c r="AT74" s="53">
        <f t="shared" si="3"/>
        <v>0.91818988898622711</v>
      </c>
      <c r="AU74" s="53">
        <f t="shared" si="3"/>
        <v>0.92369422521833999</v>
      </c>
      <c r="AV74" s="53">
        <f t="shared" si="3"/>
        <v>0.9242373974687732</v>
      </c>
      <c r="AW74" s="53">
        <f t="shared" si="3"/>
        <v>0.9244530389935558</v>
      </c>
      <c r="AX74" s="53">
        <f t="shared" si="3"/>
        <v>0.9245669735050982</v>
      </c>
      <c r="AY74" s="53">
        <f t="shared" si="3"/>
        <v>0.92817277681638066</v>
      </c>
      <c r="AZ74" s="53">
        <f t="shared" si="3"/>
        <v>0.93112014460406101</v>
      </c>
      <c r="BA74" s="53">
        <f t="shared" si="3"/>
        <v>0.93155835328543035</v>
      </c>
      <c r="BB74" s="53">
        <f t="shared" si="3"/>
        <v>0.93297543147909201</v>
      </c>
      <c r="BC74" s="53">
        <f t="shared" si="3"/>
        <v>0.93331170706585842</v>
      </c>
      <c r="BD74" s="53">
        <f t="shared" si="3"/>
        <v>0.9355221176563665</v>
      </c>
      <c r="BE74" s="53">
        <f t="shared" si="3"/>
        <v>0.93671132110614275</v>
      </c>
      <c r="BF74" s="53">
        <f t="shared" si="3"/>
        <v>0.93740033311275606</v>
      </c>
      <c r="BG74" s="53">
        <f t="shared" si="3"/>
        <v>0.9375753342424914</v>
      </c>
      <c r="BH74" s="53">
        <f t="shared" si="3"/>
        <v>0.93816891224422183</v>
      </c>
      <c r="BI74" s="53">
        <f t="shared" si="3"/>
        <v>0.93847089475154177</v>
      </c>
      <c r="BJ74" s="53">
        <f t="shared" si="3"/>
        <v>0.93900643385777904</v>
      </c>
      <c r="BK74" s="53">
        <f t="shared" si="3"/>
        <v>0.94003870096186692</v>
      </c>
      <c r="BL74" s="53">
        <f t="shared" si="3"/>
        <v>0.94062667400961697</v>
      </c>
    </row>
    <row r="75" spans="2:64" s="52" customFormat="1" ht="13.5" x14ac:dyDescent="0.35">
      <c r="B75" s="26" t="s">
        <v>26</v>
      </c>
      <c r="C75" s="37"/>
      <c r="D75" s="53">
        <f t="shared" si="4"/>
        <v>0.41095459236193393</v>
      </c>
      <c r="E75" s="53">
        <f t="shared" si="3"/>
        <v>0.41736408083772225</v>
      </c>
      <c r="F75" s="53">
        <f t="shared" si="3"/>
        <v>0.43192160568143506</v>
      </c>
      <c r="G75" s="53">
        <f t="shared" si="3"/>
        <v>0.45002680371828313</v>
      </c>
      <c r="H75" s="53">
        <f t="shared" si="3"/>
        <v>0.45968492675616218</v>
      </c>
      <c r="I75" s="53">
        <f t="shared" si="3"/>
        <v>0.47855530547349445</v>
      </c>
      <c r="J75" s="53">
        <f t="shared" si="3"/>
        <v>0.49612968935063978</v>
      </c>
      <c r="K75" s="53">
        <f t="shared" si="3"/>
        <v>0.49845364494602185</v>
      </c>
      <c r="L75" s="53">
        <f t="shared" si="3"/>
        <v>0.50047950263452534</v>
      </c>
      <c r="M75" s="53">
        <f t="shared" si="3"/>
        <v>0.50598779112596282</v>
      </c>
      <c r="N75" s="53">
        <f t="shared" si="3"/>
        <v>0.57492544603142892</v>
      </c>
      <c r="O75" s="53">
        <f t="shared" si="3"/>
        <v>0.58834992249234785</v>
      </c>
      <c r="P75" s="53">
        <f t="shared" si="3"/>
        <v>0.59712229908208558</v>
      </c>
      <c r="Q75" s="53">
        <f t="shared" si="3"/>
        <v>0.60072198168029289</v>
      </c>
      <c r="R75" s="53">
        <f t="shared" si="3"/>
        <v>0.60381480798694631</v>
      </c>
      <c r="S75" s="53">
        <f t="shared" si="3"/>
        <v>0.60854317312254047</v>
      </c>
      <c r="T75" s="53">
        <f t="shared" si="3"/>
        <v>0.61138798796368765</v>
      </c>
      <c r="U75" s="53">
        <f t="shared" si="3"/>
        <v>0.61949655630925571</v>
      </c>
      <c r="V75" s="53">
        <f t="shared" si="3"/>
        <v>0.62386217898209462</v>
      </c>
      <c r="W75" s="53">
        <f t="shared" si="3"/>
        <v>0.63444341760589118</v>
      </c>
      <c r="X75" s="53">
        <f t="shared" si="3"/>
        <v>0.63780803004577857</v>
      </c>
      <c r="Y75" s="53">
        <f t="shared" si="3"/>
        <v>0.64915526046890715</v>
      </c>
      <c r="Z75" s="53">
        <f t="shared" si="3"/>
        <v>0.65370457620644251</v>
      </c>
      <c r="AA75" s="53">
        <f t="shared" si="3"/>
        <v>0.65668539734985309</v>
      </c>
      <c r="AB75" s="53">
        <f t="shared" si="3"/>
        <v>0.66205205340396034</v>
      </c>
      <c r="AC75" s="53">
        <f t="shared" si="3"/>
        <v>0.66259000312717498</v>
      </c>
      <c r="AD75" s="53">
        <f t="shared" si="3"/>
        <v>0.66774142192506858</v>
      </c>
      <c r="AE75" s="53">
        <f t="shared" si="3"/>
        <v>0.6679518162465734</v>
      </c>
      <c r="AF75" s="53">
        <f t="shared" si="3"/>
        <v>0.67990901196005593</v>
      </c>
      <c r="AG75" s="53">
        <f t="shared" si="3"/>
        <v>0.69199501372405159</v>
      </c>
      <c r="AH75" s="53">
        <f t="shared" si="3"/>
        <v>0.69610376943118402</v>
      </c>
      <c r="AI75" s="53">
        <f t="shared" ref="E75:BL78" si="5">AI61/AI19</f>
        <v>0.70780685856413761</v>
      </c>
      <c r="AJ75" s="53">
        <f t="shared" si="5"/>
        <v>0.71681606482429783</v>
      </c>
      <c r="AK75" s="53">
        <f t="shared" si="5"/>
        <v>0.72488773668474604</v>
      </c>
      <c r="AL75" s="53">
        <f t="shared" si="5"/>
        <v>0.74672701070675396</v>
      </c>
      <c r="AM75" s="53">
        <f t="shared" si="5"/>
        <v>0.75219343214738277</v>
      </c>
      <c r="AN75" s="53">
        <f t="shared" si="5"/>
        <v>0.76008621421701983</v>
      </c>
      <c r="AO75" s="53">
        <f t="shared" si="5"/>
        <v>0.76079445131636825</v>
      </c>
      <c r="AP75" s="53">
        <f t="shared" si="5"/>
        <v>0.77128496772016886</v>
      </c>
      <c r="AQ75" s="53">
        <f t="shared" si="5"/>
        <v>0.77778544033792263</v>
      </c>
      <c r="AR75" s="53">
        <f t="shared" si="5"/>
        <v>0.78094252388582297</v>
      </c>
      <c r="AS75" s="53">
        <f t="shared" si="5"/>
        <v>0.78608771130742094</v>
      </c>
      <c r="AT75" s="53">
        <f t="shared" si="5"/>
        <v>0.79047815824360423</v>
      </c>
      <c r="AU75" s="53">
        <f t="shared" si="5"/>
        <v>0.79593839166696712</v>
      </c>
      <c r="AV75" s="53">
        <f t="shared" si="5"/>
        <v>0.80907305977188637</v>
      </c>
      <c r="AW75" s="53">
        <f t="shared" si="5"/>
        <v>0.8119280856152632</v>
      </c>
      <c r="AX75" s="53">
        <f t="shared" si="5"/>
        <v>0.8144151794417791</v>
      </c>
      <c r="AY75" s="53">
        <f t="shared" si="5"/>
        <v>0.81575153453886151</v>
      </c>
      <c r="AZ75" s="53">
        <f t="shared" si="5"/>
        <v>0.81818221892322418</v>
      </c>
      <c r="BA75" s="53">
        <f t="shared" si="5"/>
        <v>0.82173951478470175</v>
      </c>
      <c r="BB75" s="53">
        <f t="shared" si="5"/>
        <v>0.82253909329546038</v>
      </c>
      <c r="BC75" s="53">
        <f t="shared" si="5"/>
        <v>0.82519267900671878</v>
      </c>
      <c r="BD75" s="53">
        <f t="shared" si="5"/>
        <v>0.83186376844832077</v>
      </c>
      <c r="BE75" s="53">
        <f t="shared" si="5"/>
        <v>0.83611989518182883</v>
      </c>
      <c r="BF75" s="53">
        <f t="shared" si="5"/>
        <v>0.84279105312859237</v>
      </c>
      <c r="BG75" s="53">
        <f t="shared" si="5"/>
        <v>0.84473765504971754</v>
      </c>
      <c r="BH75" s="53">
        <f t="shared" si="5"/>
        <v>0.8474222617846745</v>
      </c>
      <c r="BI75" s="53">
        <f t="shared" si="5"/>
        <v>0.84872492235011643</v>
      </c>
      <c r="BJ75" s="53">
        <f t="shared" si="5"/>
        <v>0.85299023253329553</v>
      </c>
      <c r="BK75" s="53">
        <f t="shared" si="5"/>
        <v>0.85518681651226502</v>
      </c>
      <c r="BL75" s="53">
        <f t="shared" si="5"/>
        <v>0.85739545151788465</v>
      </c>
    </row>
    <row r="76" spans="2:64" s="52" customFormat="1" ht="13.5" x14ac:dyDescent="0.35">
      <c r="B76" s="26" t="s">
        <v>27</v>
      </c>
      <c r="C76" s="37"/>
      <c r="D76" s="53">
        <f t="shared" si="4"/>
        <v>4.0428336592309752E-2</v>
      </c>
      <c r="E76" s="53">
        <f t="shared" si="5"/>
        <v>4.0300651071909971E-2</v>
      </c>
      <c r="F76" s="53">
        <f t="shared" si="5"/>
        <v>4.3413019131573041E-2</v>
      </c>
      <c r="G76" s="53">
        <f t="shared" si="5"/>
        <v>4.5817688626633261E-2</v>
      </c>
      <c r="H76" s="53">
        <f t="shared" si="5"/>
        <v>4.6521182643482102E-2</v>
      </c>
      <c r="I76" s="53">
        <f t="shared" si="5"/>
        <v>4.9571080332139382E-2</v>
      </c>
      <c r="J76" s="53">
        <f t="shared" si="5"/>
        <v>5.2211472532204574E-2</v>
      </c>
      <c r="K76" s="53">
        <f t="shared" si="5"/>
        <v>5.6671708306757732E-2</v>
      </c>
      <c r="L76" s="53">
        <f t="shared" si="5"/>
        <v>5.8928587717414452E-2</v>
      </c>
      <c r="M76" s="53">
        <f t="shared" si="5"/>
        <v>6.0386232271021231E-2</v>
      </c>
      <c r="N76" s="53">
        <f t="shared" si="5"/>
        <v>6.2037020423540049E-2</v>
      </c>
      <c r="O76" s="53">
        <f t="shared" si="5"/>
        <v>7.1462923106397305E-2</v>
      </c>
      <c r="P76" s="53">
        <f t="shared" si="5"/>
        <v>7.4094246619655413E-2</v>
      </c>
      <c r="Q76" s="53">
        <f t="shared" si="5"/>
        <v>7.685438250787241E-2</v>
      </c>
      <c r="R76" s="53">
        <f t="shared" si="5"/>
        <v>8.4392104524341843E-2</v>
      </c>
      <c r="S76" s="53">
        <f t="shared" si="5"/>
        <v>8.5802144891918813E-2</v>
      </c>
      <c r="T76" s="53">
        <f t="shared" si="5"/>
        <v>8.6376664570467845E-2</v>
      </c>
      <c r="U76" s="53">
        <f t="shared" si="5"/>
        <v>8.7249952925910174E-2</v>
      </c>
      <c r="V76" s="53">
        <f t="shared" si="5"/>
        <v>8.8108364422597063E-2</v>
      </c>
      <c r="W76" s="53">
        <f t="shared" si="5"/>
        <v>9.0800597161575305E-2</v>
      </c>
      <c r="X76" s="53">
        <f t="shared" si="5"/>
        <v>9.3343827716090025E-2</v>
      </c>
      <c r="Y76" s="53">
        <f t="shared" si="5"/>
        <v>9.4996603685913505E-2</v>
      </c>
      <c r="Z76" s="53">
        <f t="shared" si="5"/>
        <v>9.594084184064855E-2</v>
      </c>
      <c r="AA76" s="53">
        <f t="shared" si="5"/>
        <v>9.8132450781790115E-2</v>
      </c>
      <c r="AB76" s="53">
        <f t="shared" si="5"/>
        <v>0.10087090793672825</v>
      </c>
      <c r="AC76" s="53">
        <f t="shared" si="5"/>
        <v>0.10397060204700873</v>
      </c>
      <c r="AD76" s="53">
        <f t="shared" si="5"/>
        <v>0.10607782567281686</v>
      </c>
      <c r="AE76" s="53">
        <f t="shared" si="5"/>
        <v>0.10907411820878168</v>
      </c>
      <c r="AF76" s="53">
        <f t="shared" si="5"/>
        <v>0.11364925228387837</v>
      </c>
      <c r="AG76" s="53">
        <f t="shared" si="5"/>
        <v>0.11669757448403206</v>
      </c>
      <c r="AH76" s="53">
        <f t="shared" si="5"/>
        <v>0.12342696652955999</v>
      </c>
      <c r="AI76" s="53">
        <f t="shared" si="5"/>
        <v>0.12605263506054815</v>
      </c>
      <c r="AJ76" s="53">
        <f t="shared" si="5"/>
        <v>0.13193965471130864</v>
      </c>
      <c r="AK76" s="53">
        <f t="shared" si="5"/>
        <v>0.13523634110579535</v>
      </c>
      <c r="AL76" s="53">
        <f t="shared" si="5"/>
        <v>0.14198431563526376</v>
      </c>
      <c r="AM76" s="53">
        <f t="shared" si="5"/>
        <v>0.15063243951144578</v>
      </c>
      <c r="AN76" s="53">
        <f t="shared" si="5"/>
        <v>0.15387651511729125</v>
      </c>
      <c r="AO76" s="53">
        <f t="shared" si="5"/>
        <v>0.15580486488564291</v>
      </c>
      <c r="AP76" s="53">
        <f t="shared" si="5"/>
        <v>0.15725013956720413</v>
      </c>
      <c r="AQ76" s="53">
        <f t="shared" si="5"/>
        <v>0.15935495297697716</v>
      </c>
      <c r="AR76" s="53">
        <f t="shared" si="5"/>
        <v>0.16268818166331667</v>
      </c>
      <c r="AS76" s="53">
        <f t="shared" si="5"/>
        <v>0.16683395272052001</v>
      </c>
      <c r="AT76" s="53">
        <f t="shared" si="5"/>
        <v>0.16791001210263634</v>
      </c>
      <c r="AU76" s="53">
        <f t="shared" si="5"/>
        <v>0.16884910517708782</v>
      </c>
      <c r="AV76" s="53">
        <f t="shared" si="5"/>
        <v>0.16986646002847522</v>
      </c>
      <c r="AW76" s="53">
        <f t="shared" si="5"/>
        <v>0.17213432887966174</v>
      </c>
      <c r="AX76" s="53">
        <f t="shared" si="5"/>
        <v>0.17571401257142291</v>
      </c>
      <c r="AY76" s="53">
        <f t="shared" si="5"/>
        <v>0.17716303244939952</v>
      </c>
      <c r="AZ76" s="53">
        <f t="shared" si="5"/>
        <v>0.17912830871631014</v>
      </c>
      <c r="BA76" s="53">
        <f t="shared" si="5"/>
        <v>0.18030429185570704</v>
      </c>
      <c r="BB76" s="53">
        <f t="shared" si="5"/>
        <v>0.18197242902648472</v>
      </c>
      <c r="BC76" s="53">
        <f t="shared" si="5"/>
        <v>0.18358098581840318</v>
      </c>
      <c r="BD76" s="53">
        <f t="shared" si="5"/>
        <v>0.18506699173901509</v>
      </c>
      <c r="BE76" s="53">
        <f t="shared" si="5"/>
        <v>0.189132203942315</v>
      </c>
      <c r="BF76" s="53">
        <f t="shared" si="5"/>
        <v>0.19123650307690415</v>
      </c>
      <c r="BG76" s="53">
        <f t="shared" si="5"/>
        <v>0.19300929925479277</v>
      </c>
      <c r="BH76" s="53">
        <f t="shared" si="5"/>
        <v>0.19708586979353704</v>
      </c>
      <c r="BI76" s="53">
        <f t="shared" si="5"/>
        <v>0.20101462514483892</v>
      </c>
      <c r="BJ76" s="53">
        <f t="shared" si="5"/>
        <v>0.20444249391226496</v>
      </c>
      <c r="BK76" s="53">
        <f t="shared" si="5"/>
        <v>0.2084485253363707</v>
      </c>
      <c r="BL76" s="53">
        <f t="shared" si="5"/>
        <v>0.21379475113291507</v>
      </c>
    </row>
    <row r="77" spans="2:64" s="52" customFormat="1" ht="13.5" x14ac:dyDescent="0.35">
      <c r="B77" s="26" t="s">
        <v>74</v>
      </c>
      <c r="C77" s="37"/>
      <c r="D77" s="53">
        <f t="shared" si="4"/>
        <v>0.38512996907513108</v>
      </c>
      <c r="E77" s="53">
        <f t="shared" si="5"/>
        <v>0.39146723976732872</v>
      </c>
      <c r="F77" s="53">
        <f t="shared" si="5"/>
        <v>0.39874054118530422</v>
      </c>
      <c r="G77" s="53">
        <f t="shared" si="5"/>
        <v>0.41288569435720868</v>
      </c>
      <c r="H77" s="53">
        <f t="shared" si="5"/>
        <v>0.41941611635451531</v>
      </c>
      <c r="I77" s="53">
        <f t="shared" si="5"/>
        <v>0.43475558283074073</v>
      </c>
      <c r="J77" s="53">
        <f t="shared" si="5"/>
        <v>0.43686316257456886</v>
      </c>
      <c r="K77" s="53">
        <f t="shared" si="5"/>
        <v>0.4402241340891917</v>
      </c>
      <c r="L77" s="53">
        <f t="shared" si="5"/>
        <v>0.44655294576906168</v>
      </c>
      <c r="M77" s="53">
        <f t="shared" si="5"/>
        <v>0.46207810110688763</v>
      </c>
      <c r="N77" s="53">
        <f t="shared" si="5"/>
        <v>0.47397677100417995</v>
      </c>
      <c r="O77" s="53">
        <f t="shared" si="5"/>
        <v>0.48367929211491817</v>
      </c>
      <c r="P77" s="53">
        <f t="shared" si="5"/>
        <v>0.49012741527499143</v>
      </c>
      <c r="Q77" s="53">
        <f t="shared" si="5"/>
        <v>0.50134107247484871</v>
      </c>
      <c r="R77" s="53">
        <f t="shared" si="5"/>
        <v>0.5059488133074912</v>
      </c>
      <c r="S77" s="53">
        <f t="shared" si="5"/>
        <v>0.5087015918273019</v>
      </c>
      <c r="T77" s="53">
        <f t="shared" si="5"/>
        <v>0.51506118992307082</v>
      </c>
      <c r="U77" s="53">
        <f t="shared" si="5"/>
        <v>0.53354907732373491</v>
      </c>
      <c r="V77" s="53">
        <f t="shared" si="5"/>
        <v>0.53211885480838772</v>
      </c>
      <c r="W77" s="53">
        <f t="shared" si="5"/>
        <v>0.53736591834074254</v>
      </c>
      <c r="X77" s="53">
        <f t="shared" si="5"/>
        <v>0.53993605459156224</v>
      </c>
      <c r="Y77" s="53">
        <f t="shared" si="5"/>
        <v>0.54034945675905954</v>
      </c>
      <c r="Z77" s="53">
        <f t="shared" si="5"/>
        <v>0.54692631725146879</v>
      </c>
      <c r="AA77" s="53">
        <f t="shared" si="5"/>
        <v>0.55203472943183707</v>
      </c>
      <c r="AB77" s="53">
        <f t="shared" si="5"/>
        <v>0.55430522616319389</v>
      </c>
      <c r="AC77" s="53">
        <f t="shared" si="5"/>
        <v>0.55254297203605596</v>
      </c>
      <c r="AD77" s="53">
        <f t="shared" si="5"/>
        <v>0.55624533049252134</v>
      </c>
      <c r="AE77" s="53">
        <f t="shared" si="5"/>
        <v>0.56179886546541402</v>
      </c>
      <c r="AF77" s="53">
        <f t="shared" si="5"/>
        <v>0.56487819040356257</v>
      </c>
      <c r="AG77" s="53">
        <f t="shared" si="5"/>
        <v>0.56947222720213708</v>
      </c>
      <c r="AH77" s="53">
        <f t="shared" si="5"/>
        <v>0.57427700990507857</v>
      </c>
      <c r="AI77" s="53">
        <f t="shared" si="5"/>
        <v>0.58098295976830727</v>
      </c>
      <c r="AJ77" s="53">
        <f t="shared" si="5"/>
        <v>0.58684285485835841</v>
      </c>
      <c r="AK77" s="53">
        <f t="shared" si="5"/>
        <v>0.59282917205620123</v>
      </c>
      <c r="AL77" s="53">
        <f t="shared" si="5"/>
        <v>0.59834704377622183</v>
      </c>
      <c r="AM77" s="53">
        <f t="shared" si="5"/>
        <v>0.60094947946205146</v>
      </c>
      <c r="AN77" s="53">
        <f t="shared" si="5"/>
        <v>0.60895029422118108</v>
      </c>
      <c r="AO77" s="53">
        <f t="shared" si="5"/>
        <v>0.6214234328670698</v>
      </c>
      <c r="AP77" s="53">
        <f t="shared" si="5"/>
        <v>0.62397806519861354</v>
      </c>
      <c r="AQ77" s="53">
        <f t="shared" si="5"/>
        <v>0.62729815209868489</v>
      </c>
      <c r="AR77" s="53">
        <f t="shared" si="5"/>
        <v>0.62762196417037563</v>
      </c>
      <c r="AS77" s="53">
        <f t="shared" si="5"/>
        <v>0.63176934627220038</v>
      </c>
      <c r="AT77" s="53">
        <f t="shared" si="5"/>
        <v>0.63370972161283479</v>
      </c>
      <c r="AU77" s="53">
        <f t="shared" si="5"/>
        <v>0.63887241772600079</v>
      </c>
      <c r="AV77" s="53">
        <f t="shared" si="5"/>
        <v>0.64092305442010378</v>
      </c>
      <c r="AW77" s="53">
        <f t="shared" si="5"/>
        <v>0.64173880329043598</v>
      </c>
      <c r="AX77" s="53">
        <f t="shared" si="5"/>
        <v>0.64078854273970853</v>
      </c>
      <c r="AY77" s="53">
        <f t="shared" si="5"/>
        <v>0.64431051601808464</v>
      </c>
      <c r="AZ77" s="53">
        <f t="shared" si="5"/>
        <v>0.64787092163137494</v>
      </c>
      <c r="BA77" s="53">
        <f t="shared" si="5"/>
        <v>0.65192964929546515</v>
      </c>
      <c r="BB77" s="53">
        <f t="shared" si="5"/>
        <v>0.65278195733766209</v>
      </c>
      <c r="BC77" s="53">
        <f t="shared" si="5"/>
        <v>0.65010580114324845</v>
      </c>
      <c r="BD77" s="53">
        <f t="shared" si="5"/>
        <v>0.65492538117190491</v>
      </c>
      <c r="BE77" s="53">
        <f t="shared" si="5"/>
        <v>0.65947529549328288</v>
      </c>
      <c r="BF77" s="53">
        <f t="shared" si="5"/>
        <v>0.66318932921339979</v>
      </c>
      <c r="BG77" s="53">
        <f t="shared" si="5"/>
        <v>0.6673076477200246</v>
      </c>
      <c r="BH77" s="53">
        <f t="shared" si="5"/>
        <v>0.66983906573589036</v>
      </c>
      <c r="BI77" s="53">
        <f t="shared" si="5"/>
        <v>0.67248306574179917</v>
      </c>
      <c r="BJ77" s="53">
        <f t="shared" si="5"/>
        <v>0.67812939764867908</v>
      </c>
      <c r="BK77" s="53">
        <f t="shared" si="5"/>
        <v>0.68218105625156911</v>
      </c>
      <c r="BL77" s="53">
        <f t="shared" si="5"/>
        <v>0.68619948088870764</v>
      </c>
    </row>
    <row r="78" spans="2:64" s="52" customFormat="1" ht="13.5" x14ac:dyDescent="0.35">
      <c r="B78" s="26" t="s">
        <v>28</v>
      </c>
      <c r="C78" s="37"/>
      <c r="D78" s="53">
        <f t="shared" si="4"/>
        <v>0.25945974410831923</v>
      </c>
      <c r="E78" s="53">
        <f t="shared" si="5"/>
        <v>0.26974660278360324</v>
      </c>
      <c r="F78" s="53">
        <f t="shared" si="5"/>
        <v>0.27737927764482306</v>
      </c>
      <c r="G78" s="53">
        <f t="shared" si="5"/>
        <v>0.28759873007406667</v>
      </c>
      <c r="H78" s="53">
        <f t="shared" si="5"/>
        <v>0.29836282148975635</v>
      </c>
      <c r="I78" s="53">
        <f t="shared" si="5"/>
        <v>0.30435637763293011</v>
      </c>
      <c r="J78" s="53">
        <f t="shared" si="5"/>
        <v>0.31106020563910347</v>
      </c>
      <c r="K78" s="53">
        <f t="shared" si="5"/>
        <v>0.31814362796450124</v>
      </c>
      <c r="L78" s="53">
        <f t="shared" si="5"/>
        <v>0.32418279768702779</v>
      </c>
      <c r="M78" s="53">
        <f t="shared" si="5"/>
        <v>0.33126046022927602</v>
      </c>
      <c r="N78" s="53">
        <f t="shared" si="5"/>
        <v>0.34804309683391671</v>
      </c>
      <c r="O78" s="53">
        <f t="shared" si="5"/>
        <v>0.36046313945607472</v>
      </c>
      <c r="P78" s="53">
        <f t="shared" si="5"/>
        <v>0.37444072759302338</v>
      </c>
      <c r="Q78" s="53">
        <f t="shared" si="5"/>
        <v>0.39531901388020296</v>
      </c>
      <c r="R78" s="53">
        <f t="shared" si="5"/>
        <v>0.40471558049021344</v>
      </c>
      <c r="S78" s="53">
        <f t="shared" si="5"/>
        <v>0.4197669690286267</v>
      </c>
      <c r="T78" s="53">
        <f t="shared" si="5"/>
        <v>0.43468971456996763</v>
      </c>
      <c r="U78" s="53">
        <f t="shared" si="5"/>
        <v>0.44811821263218343</v>
      </c>
      <c r="V78" s="53">
        <f t="shared" si="5"/>
        <v>0.45233049645305534</v>
      </c>
      <c r="W78" s="53">
        <f t="shared" si="5"/>
        <v>0.4653895929238655</v>
      </c>
      <c r="X78" s="53">
        <f t="shared" si="5"/>
        <v>0.47613578037183146</v>
      </c>
      <c r="Y78" s="53">
        <f t="shared" si="5"/>
        <v>0.48809312953429357</v>
      </c>
      <c r="Z78" s="53">
        <f t="shared" si="5"/>
        <v>0.49786210276730797</v>
      </c>
      <c r="AA78" s="53">
        <f t="shared" si="5"/>
        <v>0.51316094199851037</v>
      </c>
      <c r="AB78" s="53">
        <f t="shared" si="5"/>
        <v>0.52141963501410904</v>
      </c>
      <c r="AC78" s="53">
        <f t="shared" si="5"/>
        <v>0.52821688281562351</v>
      </c>
      <c r="AD78" s="53">
        <f t="shared" si="5"/>
        <v>0.53357849427946313</v>
      </c>
      <c r="AE78" s="53">
        <f t="shared" si="5"/>
        <v>0.5390438080275558</v>
      </c>
      <c r="AF78" s="53">
        <f t="shared" si="5"/>
        <v>0.55273241313028432</v>
      </c>
      <c r="AG78" s="53">
        <f t="shared" si="5"/>
        <v>0.55829374299875612</v>
      </c>
      <c r="AH78" s="53">
        <f t="shared" si="5"/>
        <v>0.56587200823820782</v>
      </c>
      <c r="AI78" s="53">
        <f t="shared" si="5"/>
        <v>0.57534459690420725</v>
      </c>
      <c r="AJ78" s="53">
        <f t="shared" si="5"/>
        <v>0.59491161493738198</v>
      </c>
      <c r="AK78" s="53">
        <f t="shared" si="5"/>
        <v>0.60391754582274382</v>
      </c>
      <c r="AL78" s="53">
        <f t="shared" si="5"/>
        <v>0.61392994349022068</v>
      </c>
      <c r="AM78" s="53">
        <f t="shared" si="5"/>
        <v>0.62272086391908477</v>
      </c>
      <c r="AN78" s="53">
        <f t="shared" si="5"/>
        <v>0.62650622975501213</v>
      </c>
      <c r="AO78" s="53">
        <f t="shared" si="5"/>
        <v>0.62909224359814997</v>
      </c>
      <c r="AP78" s="53">
        <f t="shared" si="5"/>
        <v>0.63103800632690277</v>
      </c>
      <c r="AQ78" s="53">
        <f t="shared" si="5"/>
        <v>0.6349034989553709</v>
      </c>
      <c r="AR78" s="53">
        <f t="shared" si="5"/>
        <v>0.63999557453720679</v>
      </c>
      <c r="AS78" s="53">
        <f t="shared" si="5"/>
        <v>0.64145968010326648</v>
      </c>
      <c r="AT78" s="53">
        <f t="shared" si="5"/>
        <v>0.64330547638231061</v>
      </c>
      <c r="AU78" s="53">
        <f t="shared" si="5"/>
        <v>0.64883350600673606</v>
      </c>
      <c r="AV78" s="53">
        <f t="shared" si="5"/>
        <v>0.65070347592224687</v>
      </c>
      <c r="AW78" s="53">
        <f t="shared" si="5"/>
        <v>0.65661730779856387</v>
      </c>
      <c r="AX78" s="53">
        <f t="shared" si="5"/>
        <v>0.65995138229893124</v>
      </c>
      <c r="AY78" s="53">
        <f t="shared" si="5"/>
        <v>0.66345422247522534</v>
      </c>
      <c r="AZ78" s="53">
        <f t="shared" si="5"/>
        <v>0.66502029730274825</v>
      </c>
      <c r="BA78" s="53">
        <f t="shared" si="5"/>
        <v>0.66906770874730259</v>
      </c>
      <c r="BB78" s="53">
        <f t="shared" si="5"/>
        <v>0.67253422893787995</v>
      </c>
      <c r="BC78" s="53">
        <f t="shared" si="5"/>
        <v>0.67503230258641389</v>
      </c>
      <c r="BD78" s="53">
        <f t="shared" si="5"/>
        <v>0.68286414509265381</v>
      </c>
      <c r="BE78" s="53">
        <f t="shared" si="5"/>
        <v>0.6855861201785558</v>
      </c>
      <c r="BF78" s="53">
        <f t="shared" si="5"/>
        <v>0.68932283394468086</v>
      </c>
      <c r="BG78" s="53">
        <f t="shared" si="5"/>
        <v>0.69640217805897098</v>
      </c>
      <c r="BH78" s="53">
        <f t="shared" si="5"/>
        <v>0.70027862580795841</v>
      </c>
      <c r="BI78" s="53">
        <f t="shared" si="5"/>
        <v>0.70437574723538099</v>
      </c>
      <c r="BJ78" s="53">
        <f t="shared" si="5"/>
        <v>0.70831552216724813</v>
      </c>
      <c r="BK78" s="53">
        <f t="shared" si="5"/>
        <v>0.71145645655214729</v>
      </c>
      <c r="BL78" s="53">
        <f t="shared" si="5"/>
        <v>0.71465969985167477</v>
      </c>
    </row>
    <row r="79" spans="2:64" s="52" customFormat="1" ht="13.5" x14ac:dyDescent="0.35"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</row>
    <row r="80" spans="2:64" s="52" customFormat="1" ht="13.5" x14ac:dyDescent="0.35"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</row>
    <row r="81" spans="1:64" s="4" customFormat="1" ht="19" x14ac:dyDescent="0.3">
      <c r="A81" s="4" t="s">
        <v>49</v>
      </c>
    </row>
    <row r="82" spans="1:64" s="52" customFormat="1" ht="13.5" x14ac:dyDescent="0.35"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  <c r="BH82" s="62"/>
      <c r="BI82" s="62"/>
      <c r="BJ82" s="62"/>
      <c r="BK82" s="62"/>
      <c r="BL82" s="62"/>
    </row>
    <row r="83" spans="1:64" s="52" customFormat="1" ht="13.5" x14ac:dyDescent="0.35"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</row>
    <row r="84" spans="1:64" s="52" customFormat="1" ht="14" thickBot="1" x14ac:dyDescent="0.4"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  <c r="BH84" s="62"/>
      <c r="BI84" s="62"/>
      <c r="BJ84" s="62"/>
      <c r="BK84" s="62"/>
      <c r="BL84" s="62"/>
    </row>
    <row r="85" spans="1:64" s="52" customFormat="1" ht="20" x14ac:dyDescent="0.4">
      <c r="B85" s="31" t="s">
        <v>69</v>
      </c>
      <c r="C85" s="30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</row>
    <row r="86" spans="1:64" s="52" customFormat="1" ht="19" thickBot="1" x14ac:dyDescent="0.45">
      <c r="B86" s="32" t="s">
        <v>68</v>
      </c>
      <c r="C86" s="3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</row>
    <row r="87" spans="1:64" s="52" customFormat="1" ht="14" thickBot="1" x14ac:dyDescent="0.4">
      <c r="B87" s="33"/>
      <c r="C87" s="33"/>
      <c r="D87" s="33">
        <v>2000</v>
      </c>
      <c r="E87" s="33">
        <v>2001</v>
      </c>
      <c r="F87" s="33">
        <v>2002</v>
      </c>
      <c r="G87" s="33">
        <v>2003</v>
      </c>
      <c r="H87" s="33">
        <v>2004</v>
      </c>
      <c r="I87" s="33">
        <v>2005</v>
      </c>
      <c r="J87" s="33">
        <v>2006</v>
      </c>
      <c r="K87" s="33">
        <v>2007</v>
      </c>
      <c r="L87" s="33">
        <v>2008</v>
      </c>
      <c r="M87" s="33">
        <v>2009</v>
      </c>
      <c r="N87" s="33">
        <v>2010</v>
      </c>
      <c r="O87" s="33">
        <v>2011</v>
      </c>
      <c r="P87" s="33">
        <v>2012</v>
      </c>
      <c r="Q87" s="33">
        <v>2013</v>
      </c>
      <c r="R87" s="33">
        <v>2014</v>
      </c>
      <c r="S87" s="33">
        <v>2015</v>
      </c>
      <c r="T87" s="33">
        <v>2016</v>
      </c>
      <c r="U87" s="33">
        <v>2017</v>
      </c>
      <c r="V87" s="33">
        <v>2018</v>
      </c>
      <c r="W87" s="33">
        <v>2019</v>
      </c>
      <c r="X87" s="33">
        <v>2020</v>
      </c>
      <c r="Y87" s="33">
        <v>2021</v>
      </c>
      <c r="Z87" s="33">
        <v>2022</v>
      </c>
      <c r="AA87" s="33">
        <v>2023</v>
      </c>
      <c r="AB87" s="33">
        <v>2024</v>
      </c>
      <c r="AC87" s="33">
        <v>2025</v>
      </c>
      <c r="AD87" s="33">
        <v>2026</v>
      </c>
      <c r="AE87" s="33">
        <v>2027</v>
      </c>
      <c r="AF87" s="33">
        <v>2028</v>
      </c>
      <c r="AG87" s="33">
        <v>2029</v>
      </c>
      <c r="AH87" s="33">
        <v>2030</v>
      </c>
      <c r="AI87" s="33">
        <v>2031</v>
      </c>
      <c r="AJ87" s="33">
        <v>2032</v>
      </c>
      <c r="AK87" s="33">
        <v>2033</v>
      </c>
      <c r="AL87" s="33">
        <v>2034</v>
      </c>
      <c r="AM87" s="33">
        <v>2035</v>
      </c>
      <c r="AN87" s="33">
        <v>2036</v>
      </c>
      <c r="AO87" s="33">
        <v>2037</v>
      </c>
      <c r="AP87" s="33">
        <v>2038</v>
      </c>
      <c r="AQ87" s="33">
        <v>2039</v>
      </c>
      <c r="AR87" s="33">
        <v>2040</v>
      </c>
      <c r="AS87" s="33">
        <v>2041</v>
      </c>
      <c r="AT87" s="33">
        <v>2042</v>
      </c>
      <c r="AU87" s="33">
        <v>2043</v>
      </c>
      <c r="AV87" s="33">
        <v>2044</v>
      </c>
      <c r="AW87" s="33">
        <v>2045</v>
      </c>
      <c r="AX87" s="33">
        <v>2046</v>
      </c>
      <c r="AY87" s="33">
        <v>2047</v>
      </c>
      <c r="AZ87" s="33">
        <v>2048</v>
      </c>
      <c r="BA87" s="33">
        <v>2049</v>
      </c>
      <c r="BB87" s="33">
        <v>2050</v>
      </c>
      <c r="BC87" s="33">
        <v>2051</v>
      </c>
      <c r="BD87" s="33">
        <v>2052</v>
      </c>
      <c r="BE87" s="33">
        <v>2053</v>
      </c>
      <c r="BF87" s="33">
        <v>2054</v>
      </c>
      <c r="BG87" s="33">
        <v>2055</v>
      </c>
      <c r="BH87" s="33">
        <v>2056</v>
      </c>
      <c r="BI87" s="33">
        <v>2057</v>
      </c>
      <c r="BJ87" s="33">
        <v>2058</v>
      </c>
      <c r="BK87" s="33">
        <v>2059</v>
      </c>
      <c r="BL87" s="33">
        <v>2060</v>
      </c>
    </row>
    <row r="88" spans="1:64" s="52" customFormat="1" ht="13.5" x14ac:dyDescent="0.35">
      <c r="B88" s="54" t="s">
        <v>22</v>
      </c>
      <c r="C88" s="35"/>
      <c r="D88" s="58">
        <v>33.984906789130882</v>
      </c>
      <c r="E88" s="58">
        <v>34.155053905853286</v>
      </c>
      <c r="F88" s="58">
        <v>34.647932377715058</v>
      </c>
      <c r="G88" s="58">
        <v>35.039519080430303</v>
      </c>
      <c r="H88" s="58">
        <v>35.48323488702448</v>
      </c>
      <c r="I88" s="58">
        <v>35.821294348895535</v>
      </c>
      <c r="J88" s="58">
        <v>36.64463511295483</v>
      </c>
      <c r="K88" s="58">
        <v>36.861720704195427</v>
      </c>
      <c r="L88" s="58">
        <v>37.245945917637819</v>
      </c>
      <c r="M88" s="58">
        <v>37.555465335628107</v>
      </c>
      <c r="N88" s="58">
        <v>37.893060738573205</v>
      </c>
      <c r="O88" s="58">
        <v>38.109027029894079</v>
      </c>
      <c r="P88" s="58">
        <v>38.842253055079333</v>
      </c>
      <c r="Q88" s="58">
        <v>39.216559616506579</v>
      </c>
      <c r="R88" s="58">
        <v>39.600126675797966</v>
      </c>
      <c r="S88" s="58">
        <v>39.956151756576915</v>
      </c>
      <c r="T88" s="58">
        <v>40.182949026790737</v>
      </c>
      <c r="U88" s="58">
        <v>40.707784589143429</v>
      </c>
      <c r="V88" s="58">
        <v>41.883072446803148</v>
      </c>
      <c r="W88" s="58">
        <v>42.176998393312481</v>
      </c>
      <c r="X88" s="58">
        <v>42.470924339821813</v>
      </c>
      <c r="Y88" s="58">
        <v>42.689546497405956</v>
      </c>
      <c r="Z88" s="58">
        <v>42.908465491422987</v>
      </c>
      <c r="AA88" s="58">
        <v>43.127681321872984</v>
      </c>
      <c r="AB88" s="58">
        <v>43.34719398875589</v>
      </c>
      <c r="AC88" s="58">
        <v>43.567003492071727</v>
      </c>
      <c r="AD88" s="58">
        <v>43.732123803800661</v>
      </c>
      <c r="AE88" s="58">
        <v>43.897464118204567</v>
      </c>
      <c r="AF88" s="58">
        <v>44.063024435283438</v>
      </c>
      <c r="AG88" s="58">
        <v>44.228804755037295</v>
      </c>
      <c r="AH88" s="58">
        <v>44.394805077466124</v>
      </c>
      <c r="AI88" s="58">
        <v>44.536921142983459</v>
      </c>
      <c r="AJ88" s="58">
        <v>44.679221578933635</v>
      </c>
      <c r="AK88" s="58">
        <v>44.82170638531661</v>
      </c>
      <c r="AL88" s="58">
        <v>44.964375562132396</v>
      </c>
      <c r="AM88" s="58">
        <v>45.107229109380981</v>
      </c>
      <c r="AN88" s="58">
        <v>45.06782862493862</v>
      </c>
      <c r="AO88" s="58">
        <v>45.028055635863325</v>
      </c>
      <c r="AP88" s="58">
        <v>44.987910142155023</v>
      </c>
      <c r="AQ88" s="58">
        <v>44.947392143813843</v>
      </c>
      <c r="AR88" s="58">
        <v>44.913854769679041</v>
      </c>
      <c r="AS88" s="58">
        <v>44.781849909600531</v>
      </c>
      <c r="AT88" s="58">
        <v>44.657251144621512</v>
      </c>
      <c r="AU88" s="58">
        <v>44.532705345902606</v>
      </c>
      <c r="AV88" s="58">
        <v>44.408212513443821</v>
      </c>
      <c r="AW88" s="58">
        <v>44.283772647245129</v>
      </c>
      <c r="AX88" s="58">
        <v>44.096136548834203</v>
      </c>
      <c r="AY88" s="58">
        <v>43.884055327020931</v>
      </c>
      <c r="AZ88" s="58">
        <v>43.727747979626535</v>
      </c>
      <c r="BA88" s="58">
        <v>43.613009608178132</v>
      </c>
      <c r="BB88" s="58">
        <v>43.488092758247419</v>
      </c>
      <c r="BC88" s="58">
        <v>43.051952384550695</v>
      </c>
      <c r="BD88" s="58">
        <v>42.909209684739515</v>
      </c>
      <c r="BE88" s="58">
        <v>42.755886497916158</v>
      </c>
      <c r="BF88" s="58">
        <v>42.627865162360536</v>
      </c>
      <c r="BG88" s="58">
        <v>42.424024823362487</v>
      </c>
      <c r="BH88" s="58">
        <v>42.129635434007774</v>
      </c>
      <c r="BI88" s="58">
        <v>41.927845241632959</v>
      </c>
      <c r="BJ88" s="58">
        <v>41.763888139626197</v>
      </c>
      <c r="BK88" s="58">
        <v>41.563146603902005</v>
      </c>
      <c r="BL88" s="58">
        <v>41.324177300097276</v>
      </c>
    </row>
    <row r="89" spans="1:64" s="52" customFormat="1" ht="13.5" x14ac:dyDescent="0.35">
      <c r="B89" s="26" t="s">
        <v>23</v>
      </c>
      <c r="C89" s="37"/>
      <c r="D89" s="60">
        <v>9.3962751650603664</v>
      </c>
      <c r="E89" s="60">
        <v>9.5213369745833187</v>
      </c>
      <c r="F89" s="60">
        <v>9.6772196200372083</v>
      </c>
      <c r="G89" s="60">
        <v>9.8681731029229773</v>
      </c>
      <c r="H89" s="60">
        <v>9.9671097034314382</v>
      </c>
      <c r="I89" s="60">
        <v>10.021745908631832</v>
      </c>
      <c r="J89" s="60">
        <v>10.120240509959253</v>
      </c>
      <c r="K89" s="60">
        <v>10.195040906472265</v>
      </c>
      <c r="L89" s="60">
        <v>10.329385986730628</v>
      </c>
      <c r="M89" s="60">
        <v>10.409562440181773</v>
      </c>
      <c r="N89" s="60">
        <v>10.496140718001529</v>
      </c>
      <c r="O89" s="60">
        <v>10.521710780596509</v>
      </c>
      <c r="P89" s="60">
        <v>10.568406898265929</v>
      </c>
      <c r="Q89" s="60">
        <v>10.573952205741287</v>
      </c>
      <c r="R89" s="60">
        <v>10.648348534287095</v>
      </c>
      <c r="S89" s="60">
        <v>10.676812710171959</v>
      </c>
      <c r="T89" s="60">
        <v>10.825151122539427</v>
      </c>
      <c r="U89" s="60">
        <v>10.996871424435845</v>
      </c>
      <c r="V89" s="60">
        <v>11.033850693807233</v>
      </c>
      <c r="W89" s="60">
        <v>11.106058234528604</v>
      </c>
      <c r="X89" s="60">
        <v>11.178244430960106</v>
      </c>
      <c r="Y89" s="60">
        <v>11.232229490895712</v>
      </c>
      <c r="Z89" s="60">
        <v>11.286089732220503</v>
      </c>
      <c r="AA89" s="60">
        <v>11.340085872526092</v>
      </c>
      <c r="AB89" s="60">
        <v>11.394082012831692</v>
      </c>
      <c r="AC89" s="60">
        <v>11.448068442322583</v>
      </c>
      <c r="AD89" s="60">
        <v>11.480347637143483</v>
      </c>
      <c r="AE89" s="60">
        <v>11.517838066874765</v>
      </c>
      <c r="AF89" s="60">
        <v>11.554886207289623</v>
      </c>
      <c r="AG89" s="60">
        <v>11.594816545626665</v>
      </c>
      <c r="AH89" s="60">
        <v>11.629424191613582</v>
      </c>
      <c r="AI89" s="60">
        <v>11.665355705946743</v>
      </c>
      <c r="AJ89" s="60">
        <v>11.699033722764232</v>
      </c>
      <c r="AK89" s="60">
        <v>11.730657571597268</v>
      </c>
      <c r="AL89" s="60">
        <v>11.757269369068442</v>
      </c>
      <c r="AM89" s="60">
        <v>11.795538059549294</v>
      </c>
      <c r="AN89" s="60">
        <v>11.784855685552238</v>
      </c>
      <c r="AO89" s="60">
        <v>11.774165597484714</v>
      </c>
      <c r="AP89" s="60">
        <v>11.76346779534672</v>
      </c>
      <c r="AQ89" s="60">
        <v>11.75276227913827</v>
      </c>
      <c r="AR89" s="60">
        <v>11.742988189951166</v>
      </c>
      <c r="AS89" s="60">
        <v>11.713182193513038</v>
      </c>
      <c r="AT89" s="60">
        <v>11.680261772400485</v>
      </c>
      <c r="AU89" s="60">
        <v>11.649184155275023</v>
      </c>
      <c r="AV89" s="60">
        <v>11.617579871411685</v>
      </c>
      <c r="AW89" s="60">
        <v>11.586426779914442</v>
      </c>
      <c r="AX89" s="60">
        <v>11.538827246293524</v>
      </c>
      <c r="AY89" s="60">
        <v>11.491207226925214</v>
      </c>
      <c r="AZ89" s="60">
        <v>11.443566721809502</v>
      </c>
      <c r="BA89" s="60">
        <v>11.395905730946419</v>
      </c>
      <c r="BB89" s="60">
        <v>11.351121307539589</v>
      </c>
      <c r="BC89" s="60">
        <v>11.294117411046061</v>
      </c>
      <c r="BD89" s="60">
        <v>11.247429523535798</v>
      </c>
      <c r="BE89" s="60">
        <v>11.180086971714379</v>
      </c>
      <c r="BF89" s="60">
        <v>11.127250771525469</v>
      </c>
      <c r="BG89" s="60">
        <v>11.071930004339603</v>
      </c>
      <c r="BH89" s="60">
        <v>11.03214453854654</v>
      </c>
      <c r="BI89" s="60">
        <v>10.9655108687477</v>
      </c>
      <c r="BJ89" s="60">
        <v>10.922095330941824</v>
      </c>
      <c r="BK89" s="60">
        <v>10.832112280008145</v>
      </c>
      <c r="BL89" s="60">
        <v>10.749763216682346</v>
      </c>
    </row>
    <row r="90" spans="1:64" s="52" customFormat="1" ht="13.5" x14ac:dyDescent="0.35">
      <c r="B90" s="26" t="s">
        <v>24</v>
      </c>
      <c r="C90" s="37"/>
      <c r="D90" s="60">
        <v>12.887584564689623</v>
      </c>
      <c r="E90" s="60">
        <v>13.131820219412951</v>
      </c>
      <c r="F90" s="60">
        <v>13.134749494980321</v>
      </c>
      <c r="G90" s="60">
        <v>13.496554488228629</v>
      </c>
      <c r="H90" s="60">
        <v>13.504268916221163</v>
      </c>
      <c r="I90" s="60">
        <v>13.773653515017946</v>
      </c>
      <c r="J90" s="60">
        <v>14.019130620874746</v>
      </c>
      <c r="K90" s="60">
        <v>14.096564701456389</v>
      </c>
      <c r="L90" s="60">
        <v>14.279948029929662</v>
      </c>
      <c r="M90" s="60">
        <v>14.312440635811294</v>
      </c>
      <c r="N90" s="60">
        <v>14.555772066649617</v>
      </c>
      <c r="O90" s="60">
        <v>14.632543070853746</v>
      </c>
      <c r="P90" s="60">
        <v>14.860755119365916</v>
      </c>
      <c r="Q90" s="60">
        <v>14.989171209666067</v>
      </c>
      <c r="R90" s="60">
        <v>15.128072277114242</v>
      </c>
      <c r="S90" s="60">
        <v>15.434845349230995</v>
      </c>
      <c r="T90" s="60">
        <v>15.56491538996767</v>
      </c>
      <c r="U90" s="60">
        <v>15.895191957731948</v>
      </c>
      <c r="V90" s="60">
        <v>15.153989041357145</v>
      </c>
      <c r="W90" s="60">
        <v>15.272949667714538</v>
      </c>
      <c r="X90" s="60">
        <v>15.39191029407195</v>
      </c>
      <c r="Y90" s="60">
        <v>15.400063050793767</v>
      </c>
      <c r="Z90" s="60">
        <v>15.410544763592032</v>
      </c>
      <c r="AA90" s="60">
        <v>15.422820058174338</v>
      </c>
      <c r="AB90" s="60">
        <v>15.436879008118712</v>
      </c>
      <c r="AC90" s="60">
        <v>15.451576583692274</v>
      </c>
      <c r="AD90" s="60">
        <v>15.457785586606821</v>
      </c>
      <c r="AE90" s="60">
        <v>15.465557026052938</v>
      </c>
      <c r="AF90" s="60">
        <v>15.474890902030618</v>
      </c>
      <c r="AG90" s="60">
        <v>15.48558870608661</v>
      </c>
      <c r="AH90" s="60">
        <v>15.499067361469187</v>
      </c>
      <c r="AI90" s="60">
        <v>15.50919395988462</v>
      </c>
      <c r="AJ90" s="60">
        <v>15.521348192576982</v>
      </c>
      <c r="AK90" s="60">
        <v>15.534907170110975</v>
      </c>
      <c r="AL90" s="60">
        <v>15.549672384033371</v>
      </c>
      <c r="AM90" s="60">
        <v>15.56440208679707</v>
      </c>
      <c r="AN90" s="60">
        <v>15.583329913508413</v>
      </c>
      <c r="AO90" s="60">
        <v>15.601440345732051</v>
      </c>
      <c r="AP90" s="60">
        <v>15.618586716035514</v>
      </c>
      <c r="AQ90" s="60">
        <v>15.63474765184308</v>
      </c>
      <c r="AR90" s="60">
        <v>15.649923153154804</v>
      </c>
      <c r="AS90" s="60">
        <v>15.663147162604924</v>
      </c>
      <c r="AT90" s="60">
        <v>15.675373937517241</v>
      </c>
      <c r="AU90" s="60">
        <v>15.681649081370638</v>
      </c>
      <c r="AV90" s="60">
        <v>15.691881387207344</v>
      </c>
      <c r="AW90" s="60">
        <v>15.701116458506245</v>
      </c>
      <c r="AX90" s="60">
        <v>15.711776732002297</v>
      </c>
      <c r="AY90" s="60">
        <v>15.722972478105874</v>
      </c>
      <c r="AZ90" s="60">
        <v>15.733217319661815</v>
      </c>
      <c r="BA90" s="60">
        <v>15.742427959924441</v>
      </c>
      <c r="BB90" s="60">
        <v>15.749689305750737</v>
      </c>
      <c r="BC90" s="60">
        <v>15.730313432643417</v>
      </c>
      <c r="BD90" s="60">
        <v>15.710734281582333</v>
      </c>
      <c r="BE90" s="60">
        <v>15.690547162046769</v>
      </c>
      <c r="BF90" s="60">
        <v>15.669752074036706</v>
      </c>
      <c r="BG90" s="60">
        <v>15.646425418634538</v>
      </c>
      <c r="BH90" s="60">
        <v>15.638494151119669</v>
      </c>
      <c r="BI90" s="60">
        <v>15.630058605506623</v>
      </c>
      <c r="BJ90" s="60">
        <v>15.62111878179538</v>
      </c>
      <c r="BK90" s="60">
        <v>15.611674679985946</v>
      </c>
      <c r="BL90" s="60">
        <v>15.601726300078317</v>
      </c>
    </row>
    <row r="91" spans="1:64" s="52" customFormat="1" ht="13.5" x14ac:dyDescent="0.35">
      <c r="B91" s="26" t="s">
        <v>25</v>
      </c>
      <c r="C91" s="37"/>
      <c r="D91" s="60">
        <v>8.7975021410004786</v>
      </c>
      <c r="E91" s="60">
        <v>8.7895897252693604</v>
      </c>
      <c r="F91" s="60">
        <v>8.7697365441548989</v>
      </c>
      <c r="G91" s="60">
        <v>8.771962059676369</v>
      </c>
      <c r="H91" s="60">
        <v>8.7001509227928402</v>
      </c>
      <c r="I91" s="60">
        <v>8.6485677084467589</v>
      </c>
      <c r="J91" s="60">
        <v>8.6544249398973605</v>
      </c>
      <c r="K91" s="60">
        <v>8.6627281828028782</v>
      </c>
      <c r="L91" s="60">
        <v>8.6839766334950586</v>
      </c>
      <c r="M91" s="60">
        <v>8.742401916950211</v>
      </c>
      <c r="N91" s="60">
        <v>8.7826424829257839</v>
      </c>
      <c r="O91" s="60">
        <v>8.8744996552604825</v>
      </c>
      <c r="P91" s="60">
        <v>8.9249512929474601</v>
      </c>
      <c r="Q91" s="60">
        <v>9.014891579161457</v>
      </c>
      <c r="R91" s="60">
        <v>9.0719965081561025</v>
      </c>
      <c r="S91" s="60">
        <v>9.1333215971406396</v>
      </c>
      <c r="T91" s="60">
        <v>9.1887694323624807</v>
      </c>
      <c r="U91" s="60">
        <v>9.3181705556611707</v>
      </c>
      <c r="V91" s="60">
        <v>9.575355501455558</v>
      </c>
      <c r="W91" s="60">
        <v>9.5775445138663002</v>
      </c>
      <c r="X91" s="60">
        <v>9.6164497863948597</v>
      </c>
      <c r="Y91" s="60">
        <v>9.623012674491175</v>
      </c>
      <c r="Z91" s="60">
        <v>9.629575562587517</v>
      </c>
      <c r="AA91" s="60">
        <v>9.6361384506838501</v>
      </c>
      <c r="AB91" s="60">
        <v>9.6427013387801708</v>
      </c>
      <c r="AC91" s="60">
        <v>9.6492642268765163</v>
      </c>
      <c r="AD91" s="60">
        <v>9.6673573681170186</v>
      </c>
      <c r="AE91" s="60">
        <v>9.6857039030102374</v>
      </c>
      <c r="AF91" s="60">
        <v>9.7043038315561265</v>
      </c>
      <c r="AG91" s="60">
        <v>9.7231571537547143</v>
      </c>
      <c r="AH91" s="60">
        <v>9.7422638696059938</v>
      </c>
      <c r="AI91" s="60">
        <v>9.7534990260137615</v>
      </c>
      <c r="AJ91" s="60">
        <v>9.7650619979780409</v>
      </c>
      <c r="AK91" s="60">
        <v>9.7769527854987839</v>
      </c>
      <c r="AL91" s="60">
        <v>9.789171388576051</v>
      </c>
      <c r="AM91" s="60">
        <v>9.8017178072097959</v>
      </c>
      <c r="AN91" s="60">
        <v>9.8607588329119054</v>
      </c>
      <c r="AO91" s="60">
        <v>9.9193156472097925</v>
      </c>
      <c r="AP91" s="60">
        <v>9.9773882501034663</v>
      </c>
      <c r="AQ91" s="60">
        <v>10.034976641592927</v>
      </c>
      <c r="AR91" s="60">
        <v>10.092080821678193</v>
      </c>
      <c r="AS91" s="60">
        <v>10.11441373290628</v>
      </c>
      <c r="AT91" s="60">
        <v>10.135640189991115</v>
      </c>
      <c r="AU91" s="60">
        <v>10.155760192932679</v>
      </c>
      <c r="AV91" s="60">
        <v>10.174773741730986</v>
      </c>
      <c r="AW91" s="60">
        <v>10.192680836386046</v>
      </c>
      <c r="AX91" s="60">
        <v>10.208166032809883</v>
      </c>
      <c r="AY91" s="60">
        <v>10.222562161050186</v>
      </c>
      <c r="AZ91" s="60">
        <v>10.235869221107011</v>
      </c>
      <c r="BA91" s="60">
        <v>10.248087212980296</v>
      </c>
      <c r="BB91" s="60">
        <v>10.2592161366701</v>
      </c>
      <c r="BC91" s="60">
        <v>10.281819815398</v>
      </c>
      <c r="BD91" s="60">
        <v>10.303532569560963</v>
      </c>
      <c r="BE91" s="60">
        <v>10.324354399158928</v>
      </c>
      <c r="BF91" s="60">
        <v>10.344285304191901</v>
      </c>
      <c r="BG91" s="60">
        <v>10.363325284659904</v>
      </c>
      <c r="BH91" s="60">
        <v>10.40953900913394</v>
      </c>
      <c r="BI91" s="60">
        <v>10.455103444739169</v>
      </c>
      <c r="BJ91" s="60">
        <v>10.5000185914756</v>
      </c>
      <c r="BK91" s="60">
        <v>10.544284449343234</v>
      </c>
      <c r="BL91" s="60">
        <v>10.587901018342082</v>
      </c>
    </row>
    <row r="92" spans="1:64" s="52" customFormat="1" ht="13.5" x14ac:dyDescent="0.35">
      <c r="B92" s="26" t="s">
        <v>26</v>
      </c>
      <c r="C92" s="37"/>
      <c r="D92" s="60">
        <v>6.7640064499764438</v>
      </c>
      <c r="E92" s="60">
        <v>6.6006602376537451</v>
      </c>
      <c r="F92" s="60">
        <v>7.0250942252205943</v>
      </c>
      <c r="G92" s="60">
        <v>7.3794531797764042</v>
      </c>
      <c r="H92" s="60">
        <v>7.4999682862432246</v>
      </c>
      <c r="I92" s="60">
        <v>7.690336796727804</v>
      </c>
      <c r="J92" s="60">
        <v>7.8372090459395647</v>
      </c>
      <c r="K92" s="60">
        <v>8.0288201110517932</v>
      </c>
      <c r="L92" s="60">
        <v>8.1871665077063902</v>
      </c>
      <c r="M92" s="60">
        <v>8.3370651540440299</v>
      </c>
      <c r="N92" s="60">
        <v>8.5395850962425204</v>
      </c>
      <c r="O92" s="60">
        <v>8.7825796767593616</v>
      </c>
      <c r="P92" s="60">
        <v>9.010988146972684</v>
      </c>
      <c r="Q92" s="60">
        <v>9.2315484006035859</v>
      </c>
      <c r="R92" s="60">
        <v>9.4694348679494134</v>
      </c>
      <c r="S92" s="60">
        <v>9.6903978137150855</v>
      </c>
      <c r="T92" s="60">
        <v>9.8033827409377157</v>
      </c>
      <c r="U92" s="60">
        <v>10.017460271252986</v>
      </c>
      <c r="V92" s="60">
        <v>10.210833453369514</v>
      </c>
      <c r="W92" s="60">
        <v>10.279896251693655</v>
      </c>
      <c r="X92" s="60">
        <v>10.348959050017797</v>
      </c>
      <c r="Y92" s="60">
        <v>10.424013508668713</v>
      </c>
      <c r="Z92" s="60">
        <v>10.499067967319649</v>
      </c>
      <c r="AA92" s="60">
        <v>10.574122425970556</v>
      </c>
      <c r="AB92" s="60">
        <v>10.64917688462149</v>
      </c>
      <c r="AC92" s="60">
        <v>10.724231343272411</v>
      </c>
      <c r="AD92" s="60">
        <v>10.873690821890731</v>
      </c>
      <c r="AE92" s="60">
        <v>11.023034234222127</v>
      </c>
      <c r="AF92" s="60">
        <v>11.172261580266616</v>
      </c>
      <c r="AG92" s="60">
        <v>11.321372860024169</v>
      </c>
      <c r="AH92" s="60">
        <v>11.470368073494823</v>
      </c>
      <c r="AI92" s="60">
        <v>11.553972328734728</v>
      </c>
      <c r="AJ92" s="60">
        <v>11.637481585256269</v>
      </c>
      <c r="AK92" s="60">
        <v>11.720895843059465</v>
      </c>
      <c r="AL92" s="60">
        <v>11.804215102144312</v>
      </c>
      <c r="AM92" s="60">
        <v>11.887439362510779</v>
      </c>
      <c r="AN92" s="60">
        <v>11.912250206744432</v>
      </c>
      <c r="AO92" s="60">
        <v>11.937084104155256</v>
      </c>
      <c r="AP92" s="60">
        <v>11.961941054743205</v>
      </c>
      <c r="AQ92" s="60">
        <v>11.986821058508333</v>
      </c>
      <c r="AR92" s="60">
        <v>12.011724115450606</v>
      </c>
      <c r="AS92" s="60">
        <v>12.040701129933337</v>
      </c>
      <c r="AT92" s="60">
        <v>12.069561469070491</v>
      </c>
      <c r="AU92" s="60">
        <v>12.098305132862075</v>
      </c>
      <c r="AV92" s="60">
        <v>12.126932121308117</v>
      </c>
      <c r="AW92" s="60">
        <v>12.155442434408588</v>
      </c>
      <c r="AX92" s="60">
        <v>12.177750752683291</v>
      </c>
      <c r="AY92" s="60">
        <v>12.199898084969323</v>
      </c>
      <c r="AZ92" s="60">
        <v>12.221884431266661</v>
      </c>
      <c r="BA92" s="60">
        <v>12.243709791575348</v>
      </c>
      <c r="BB92" s="60">
        <v>12.265374165895338</v>
      </c>
      <c r="BC92" s="60">
        <v>12.264786440783659</v>
      </c>
      <c r="BD92" s="60">
        <v>12.263978916670679</v>
      </c>
      <c r="BE92" s="60">
        <v>12.262951593556448</v>
      </c>
      <c r="BF92" s="60">
        <v>12.26170447144092</v>
      </c>
      <c r="BG92" s="60">
        <v>12.260237550324105</v>
      </c>
      <c r="BH92" s="60">
        <v>12.240866574106132</v>
      </c>
      <c r="BI92" s="60">
        <v>12.221344556321451</v>
      </c>
      <c r="BJ92" s="60">
        <v>12.201671496970093</v>
      </c>
      <c r="BK92" s="60">
        <v>12.181847396052005</v>
      </c>
      <c r="BL92" s="60">
        <v>12.161872253567232</v>
      </c>
    </row>
    <row r="93" spans="1:64" s="52" customFormat="1" ht="13.5" x14ac:dyDescent="0.35">
      <c r="B93" s="26" t="s">
        <v>27</v>
      </c>
      <c r="C93" s="37"/>
      <c r="D93" s="60">
        <v>19.790782162837207</v>
      </c>
      <c r="E93" s="60">
        <v>19.791382050019926</v>
      </c>
      <c r="F93" s="60">
        <v>20.099717011812857</v>
      </c>
      <c r="G93" s="60">
        <v>20.624776539659607</v>
      </c>
      <c r="H93" s="60">
        <v>20.885392556764344</v>
      </c>
      <c r="I93" s="60">
        <v>21.346074306638897</v>
      </c>
      <c r="J93" s="60">
        <v>22.002478516513666</v>
      </c>
      <c r="K93" s="60">
        <v>22.601815845483934</v>
      </c>
      <c r="L93" s="60">
        <v>23.414488727989461</v>
      </c>
      <c r="M93" s="60">
        <v>24.433389372570172</v>
      </c>
      <c r="N93" s="60">
        <v>25.312788200080174</v>
      </c>
      <c r="O93" s="60">
        <v>27.012326826523864</v>
      </c>
      <c r="P93" s="60">
        <v>27.634083371284831</v>
      </c>
      <c r="Q93" s="60">
        <v>27.970446273140741</v>
      </c>
      <c r="R93" s="60">
        <v>28.702192978031942</v>
      </c>
      <c r="S93" s="60">
        <v>28.156093474476588</v>
      </c>
      <c r="T93" s="60">
        <v>28.329905332960369</v>
      </c>
      <c r="U93" s="60">
        <v>28.289862588317817</v>
      </c>
      <c r="V93" s="60">
        <v>28.282521248349145</v>
      </c>
      <c r="W93" s="60">
        <v>28.355564412212651</v>
      </c>
      <c r="X93" s="60">
        <v>28.496388047550251</v>
      </c>
      <c r="Y93" s="60">
        <v>28.61053888333311</v>
      </c>
      <c r="Z93" s="60">
        <v>28.72468971911599</v>
      </c>
      <c r="AA93" s="60">
        <v>28.838840554898862</v>
      </c>
      <c r="AB93" s="60">
        <v>28.952991390681753</v>
      </c>
      <c r="AC93" s="60">
        <v>29.067142226464618</v>
      </c>
      <c r="AD93" s="60">
        <v>29.153458283045154</v>
      </c>
      <c r="AE93" s="60">
        <v>29.239774339625708</v>
      </c>
      <c r="AF93" s="60">
        <v>29.326090396206229</v>
      </c>
      <c r="AG93" s="60">
        <v>29.412406452786769</v>
      </c>
      <c r="AH93" s="60">
        <v>29.498722509367333</v>
      </c>
      <c r="AI93" s="60">
        <v>29.572729428775936</v>
      </c>
      <c r="AJ93" s="60">
        <v>29.646736348184554</v>
      </c>
      <c r="AK93" s="60">
        <v>29.720743267593178</v>
      </c>
      <c r="AL93" s="60">
        <v>29.794750187001803</v>
      </c>
      <c r="AM93" s="60">
        <v>29.868757106410403</v>
      </c>
      <c r="AN93" s="60">
        <v>29.883020020667111</v>
      </c>
      <c r="AO93" s="60">
        <v>29.897261396582156</v>
      </c>
      <c r="AP93" s="60">
        <v>29.911481234155517</v>
      </c>
      <c r="AQ93" s="60">
        <v>29.925679533387246</v>
      </c>
      <c r="AR93" s="60">
        <v>29.939856294277284</v>
      </c>
      <c r="AS93" s="60">
        <v>29.889694125572756</v>
      </c>
      <c r="AT93" s="60">
        <v>29.844640774181485</v>
      </c>
      <c r="AU93" s="60">
        <v>29.789462741787315</v>
      </c>
      <c r="AV93" s="60">
        <v>29.73939352670644</v>
      </c>
      <c r="AW93" s="60">
        <v>29.689355296166774</v>
      </c>
      <c r="AX93" s="60">
        <v>29.623181573434739</v>
      </c>
      <c r="AY93" s="60">
        <v>29.557052064123337</v>
      </c>
      <c r="AZ93" s="60">
        <v>29.490966768232518</v>
      </c>
      <c r="BA93" s="60">
        <v>29.424925685762325</v>
      </c>
      <c r="BB93" s="60">
        <v>29.364946961625709</v>
      </c>
      <c r="BC93" s="60">
        <v>29.288401340970946</v>
      </c>
      <c r="BD93" s="60">
        <v>29.190575781657373</v>
      </c>
      <c r="BE93" s="60">
        <v>29.137296428482031</v>
      </c>
      <c r="BF93" s="60">
        <v>29.081491153993593</v>
      </c>
      <c r="BG93" s="60">
        <v>29.012023548381546</v>
      </c>
      <c r="BH93" s="60">
        <v>28.946268525185587</v>
      </c>
      <c r="BI93" s="60">
        <v>28.831163653542617</v>
      </c>
      <c r="BJ93" s="60">
        <v>28.773667556696527</v>
      </c>
      <c r="BK93" s="60">
        <v>28.683006796647391</v>
      </c>
      <c r="BL93" s="60">
        <v>28.536732504676902</v>
      </c>
    </row>
    <row r="94" spans="1:64" s="52" customFormat="1" ht="13.5" x14ac:dyDescent="0.35">
      <c r="B94" s="26" t="s">
        <v>74</v>
      </c>
      <c r="C94" s="37"/>
      <c r="D94" s="60">
        <v>15.064894178725723</v>
      </c>
      <c r="E94" s="60">
        <v>15.196119464071051</v>
      </c>
      <c r="F94" s="60">
        <v>15.650802338383004</v>
      </c>
      <c r="G94" s="60">
        <v>16.156138858448934</v>
      </c>
      <c r="H94" s="60">
        <v>16.306305268986581</v>
      </c>
      <c r="I94" s="60">
        <v>16.648597034143432</v>
      </c>
      <c r="J94" s="60">
        <v>17.018623347432932</v>
      </c>
      <c r="K94" s="60">
        <v>17.338798313406762</v>
      </c>
      <c r="L94" s="60">
        <v>17.545528292709285</v>
      </c>
      <c r="M94" s="60">
        <v>17.716060800942365</v>
      </c>
      <c r="N94" s="60">
        <v>17.929163634748104</v>
      </c>
      <c r="O94" s="60">
        <v>17.915533214269288</v>
      </c>
      <c r="P94" s="60">
        <v>18.165666149929429</v>
      </c>
      <c r="Q94" s="60">
        <v>18.385156398928814</v>
      </c>
      <c r="R94" s="60">
        <v>18.563585241343937</v>
      </c>
      <c r="S94" s="60">
        <v>18.926517147239281</v>
      </c>
      <c r="T94" s="60">
        <v>19.304628522125277</v>
      </c>
      <c r="U94" s="60">
        <v>19.466501751935596</v>
      </c>
      <c r="V94" s="60">
        <v>19.573116388744346</v>
      </c>
      <c r="W94" s="60">
        <v>19.834207612587882</v>
      </c>
      <c r="X94" s="60">
        <v>20.093933460350826</v>
      </c>
      <c r="Y94" s="60">
        <v>20.265215342556729</v>
      </c>
      <c r="Z94" s="60">
        <v>20.439003429201531</v>
      </c>
      <c r="AA94" s="60">
        <v>20.615354814978282</v>
      </c>
      <c r="AB94" s="60">
        <v>20.794324586678428</v>
      </c>
      <c r="AC94" s="60">
        <v>20.975966147583698</v>
      </c>
      <c r="AD94" s="60">
        <v>21.140264888704511</v>
      </c>
      <c r="AE94" s="60">
        <v>21.306473974105149</v>
      </c>
      <c r="AF94" s="60">
        <v>21.474638942422125</v>
      </c>
      <c r="AG94" s="60">
        <v>21.644802133038613</v>
      </c>
      <c r="AH94" s="60">
        <v>21.817002995355175</v>
      </c>
      <c r="AI94" s="60">
        <v>22.017178994988257</v>
      </c>
      <c r="AJ94" s="60">
        <v>22.218760514722089</v>
      </c>
      <c r="AK94" s="60">
        <v>22.421802229688083</v>
      </c>
      <c r="AL94" s="60">
        <v>22.62635608744413</v>
      </c>
      <c r="AM94" s="60">
        <v>22.832471522109302</v>
      </c>
      <c r="AN94" s="60">
        <v>22.985300103188013</v>
      </c>
      <c r="AO94" s="60">
        <v>23.136471062271188</v>
      </c>
      <c r="AP94" s="60">
        <v>23.285995210833491</v>
      </c>
      <c r="AQ94" s="60">
        <v>23.433882505115292</v>
      </c>
      <c r="AR94" s="60">
        <v>23.580142080048258</v>
      </c>
      <c r="AS94" s="60">
        <v>23.686163300493053</v>
      </c>
      <c r="AT94" s="60">
        <v>23.791004305001241</v>
      </c>
      <c r="AU94" s="60">
        <v>23.894664818308215</v>
      </c>
      <c r="AV94" s="60">
        <v>23.997144144249713</v>
      </c>
      <c r="AW94" s="60">
        <v>24.09844118040747</v>
      </c>
      <c r="AX94" s="60">
        <v>24.15607227852411</v>
      </c>
      <c r="AY94" s="60">
        <v>24.212980579372843</v>
      </c>
      <c r="AZ94" s="60">
        <v>24.269156897062608</v>
      </c>
      <c r="BA94" s="60">
        <v>24.324591965052516</v>
      </c>
      <c r="BB94" s="60">
        <v>24.381759710371917</v>
      </c>
      <c r="BC94" s="60">
        <v>24.464130983133838</v>
      </c>
      <c r="BD94" s="60">
        <v>24.548972743667367</v>
      </c>
      <c r="BE94" s="60">
        <v>24.633796014493626</v>
      </c>
      <c r="BF94" s="60">
        <v>24.718595230541531</v>
      </c>
      <c r="BG94" s="60">
        <v>24.803364966628308</v>
      </c>
      <c r="BH94" s="60">
        <v>24.892762629343178</v>
      </c>
      <c r="BI94" s="60">
        <v>24.982089688113366</v>
      </c>
      <c r="BJ94" s="60">
        <v>25.07134173554379</v>
      </c>
      <c r="BK94" s="60">
        <v>25.160514492712743</v>
      </c>
      <c r="BL94" s="60">
        <v>25.249603812067793</v>
      </c>
    </row>
    <row r="95" spans="1:64" s="52" customFormat="1" ht="13.5" x14ac:dyDescent="0.35">
      <c r="B95" s="26" t="s">
        <v>28</v>
      </c>
      <c r="C95" s="37"/>
      <c r="D95" s="60">
        <v>23.93034817405659</v>
      </c>
      <c r="E95" s="60">
        <v>24.426211077714985</v>
      </c>
      <c r="F95" s="60">
        <v>24.821868604274034</v>
      </c>
      <c r="G95" s="60">
        <v>25.179104604679388</v>
      </c>
      <c r="H95" s="60">
        <v>25.58695068974319</v>
      </c>
      <c r="I95" s="60">
        <v>26.108371542976052</v>
      </c>
      <c r="J95" s="60">
        <v>26.547655940872012</v>
      </c>
      <c r="K95" s="60">
        <v>26.981189319955899</v>
      </c>
      <c r="L95" s="60">
        <v>27.38518254984157</v>
      </c>
      <c r="M95" s="60">
        <v>27.841127868830078</v>
      </c>
      <c r="N95" s="60">
        <v>28.291359170745476</v>
      </c>
      <c r="O95" s="60">
        <v>28.713508153152333</v>
      </c>
      <c r="P95" s="60">
        <v>29.237054360040005</v>
      </c>
      <c r="Q95" s="60">
        <v>29.76015026645927</v>
      </c>
      <c r="R95" s="60">
        <v>30.19718257557221</v>
      </c>
      <c r="S95" s="60">
        <v>30.76865950388164</v>
      </c>
      <c r="T95" s="60">
        <v>31.371397047459887</v>
      </c>
      <c r="U95" s="60">
        <v>32.016517004639368</v>
      </c>
      <c r="V95" s="60">
        <v>31.850106680746126</v>
      </c>
      <c r="W95" s="60">
        <v>32.148806219624646</v>
      </c>
      <c r="X95" s="60">
        <v>32.360280540024199</v>
      </c>
      <c r="Y95" s="60">
        <v>32.575913033129659</v>
      </c>
      <c r="Z95" s="60">
        <v>32.790825340900099</v>
      </c>
      <c r="AA95" s="60">
        <v>33.005020877999691</v>
      </c>
      <c r="AB95" s="60">
        <v>33.218503034879383</v>
      </c>
      <c r="AC95" s="60">
        <v>33.43127517799104</v>
      </c>
      <c r="AD95" s="60">
        <v>33.515662510369545</v>
      </c>
      <c r="AE95" s="60">
        <v>33.599708381902332</v>
      </c>
      <c r="AF95" s="60">
        <v>33.683413283508614</v>
      </c>
      <c r="AG95" s="60">
        <v>33.76677770559138</v>
      </c>
      <c r="AH95" s="60">
        <v>33.849802138037909</v>
      </c>
      <c r="AI95" s="60">
        <v>33.924612634910353</v>
      </c>
      <c r="AJ95" s="60">
        <v>33.998670372956219</v>
      </c>
      <c r="AK95" s="60">
        <v>34.071980276084986</v>
      </c>
      <c r="AL95" s="60">
        <v>34.144547237122808</v>
      </c>
      <c r="AM95" s="60">
        <v>34.216376118057397</v>
      </c>
      <c r="AN95" s="60">
        <v>34.217478281160112</v>
      </c>
      <c r="AO95" s="60">
        <v>34.218257998941382</v>
      </c>
      <c r="AP95" s="60">
        <v>34.218715271401194</v>
      </c>
      <c r="AQ95" s="60">
        <v>34.218850098539654</v>
      </c>
      <c r="AR95" s="60">
        <v>34.218662480356578</v>
      </c>
      <c r="AS95" s="60">
        <v>34.195536625213876</v>
      </c>
      <c r="AT95" s="60">
        <v>34.172006845317121</v>
      </c>
      <c r="AU95" s="60">
        <v>34.148073140666369</v>
      </c>
      <c r="AV95" s="60">
        <v>34.123735511261636</v>
      </c>
      <c r="AW95" s="60">
        <v>34.182713503369534</v>
      </c>
      <c r="AX95" s="60">
        <v>34.223455179560716</v>
      </c>
      <c r="AY95" s="60">
        <v>34.263079619855375</v>
      </c>
      <c r="AZ95" s="60">
        <v>34.301586824253505</v>
      </c>
      <c r="BA95" s="60">
        <v>34.33897679275514</v>
      </c>
      <c r="BB95" s="60">
        <v>34.375249525360282</v>
      </c>
      <c r="BC95" s="60">
        <v>34.357261711340186</v>
      </c>
      <c r="BD95" s="60">
        <v>34.338337538941389</v>
      </c>
      <c r="BE95" s="60">
        <v>34.318477008163825</v>
      </c>
      <c r="BF95" s="60">
        <v>34.297680119007531</v>
      </c>
      <c r="BG95" s="60">
        <v>34.275946871472541</v>
      </c>
      <c r="BH95" s="60">
        <v>34.267962429218208</v>
      </c>
      <c r="BI95" s="60">
        <v>34.25913987164418</v>
      </c>
      <c r="BJ95" s="60">
        <v>34.249479198750421</v>
      </c>
      <c r="BK95" s="60">
        <v>34.238980410536939</v>
      </c>
      <c r="BL95" s="60">
        <v>34.227643507003712</v>
      </c>
    </row>
    <row r="96" spans="1:64" s="52" customFormat="1" ht="13.5" x14ac:dyDescent="0.35">
      <c r="B96" s="26"/>
      <c r="C96" s="51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60"/>
      <c r="T96" s="60"/>
      <c r="U96" s="60"/>
      <c r="V96" s="60"/>
      <c r="W96" s="60"/>
      <c r="X96" s="60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60"/>
      <c r="BI96" s="60"/>
      <c r="BJ96" s="60"/>
      <c r="BK96" s="60"/>
      <c r="BL96" s="60"/>
    </row>
    <row r="97" spans="2:64" s="52" customFormat="1" ht="13.5" x14ac:dyDescent="0.35">
      <c r="B97" s="26"/>
      <c r="C97" s="51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</row>
    <row r="98" spans="2:64" s="52" customFormat="1" ht="14" thickBot="1" x14ac:dyDescent="0.4"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</row>
    <row r="99" spans="2:64" s="52" customFormat="1" ht="20" x14ac:dyDescent="0.4">
      <c r="B99" s="31" t="s">
        <v>70</v>
      </c>
      <c r="C99" s="30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</row>
    <row r="100" spans="2:64" s="52" customFormat="1" ht="19" thickBot="1" x14ac:dyDescent="0.45">
      <c r="B100" s="32" t="s">
        <v>68</v>
      </c>
      <c r="C100" s="3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</row>
    <row r="101" spans="2:64" s="52" customFormat="1" ht="14" thickBot="1" x14ac:dyDescent="0.4">
      <c r="B101" s="33"/>
      <c r="C101" s="33"/>
      <c r="D101" s="33">
        <v>2000</v>
      </c>
      <c r="E101" s="33">
        <v>2001</v>
      </c>
      <c r="F101" s="33">
        <v>2002</v>
      </c>
      <c r="G101" s="33">
        <v>2003</v>
      </c>
      <c r="H101" s="33">
        <v>2004</v>
      </c>
      <c r="I101" s="33">
        <v>2005</v>
      </c>
      <c r="J101" s="33">
        <v>2006</v>
      </c>
      <c r="K101" s="33">
        <v>2007</v>
      </c>
      <c r="L101" s="33">
        <v>2008</v>
      </c>
      <c r="M101" s="33">
        <v>2009</v>
      </c>
      <c r="N101" s="33">
        <v>2010</v>
      </c>
      <c r="O101" s="33">
        <v>2011</v>
      </c>
      <c r="P101" s="33">
        <v>2012</v>
      </c>
      <c r="Q101" s="33">
        <v>2013</v>
      </c>
      <c r="R101" s="33">
        <v>2014</v>
      </c>
      <c r="S101" s="33">
        <v>2015</v>
      </c>
      <c r="T101" s="33">
        <v>2016</v>
      </c>
      <c r="U101" s="33">
        <v>2017</v>
      </c>
      <c r="V101" s="33">
        <v>2018</v>
      </c>
      <c r="W101" s="33">
        <v>2019</v>
      </c>
      <c r="X101" s="33">
        <v>2020</v>
      </c>
      <c r="Y101" s="33">
        <v>2021</v>
      </c>
      <c r="Z101" s="33">
        <v>2022</v>
      </c>
      <c r="AA101" s="33">
        <v>2023</v>
      </c>
      <c r="AB101" s="33">
        <v>2024</v>
      </c>
      <c r="AC101" s="33">
        <v>2025</v>
      </c>
      <c r="AD101" s="33">
        <v>2026</v>
      </c>
      <c r="AE101" s="33">
        <v>2027</v>
      </c>
      <c r="AF101" s="33">
        <v>2028</v>
      </c>
      <c r="AG101" s="33">
        <v>2029</v>
      </c>
      <c r="AH101" s="33">
        <v>2030</v>
      </c>
      <c r="AI101" s="33">
        <v>2031</v>
      </c>
      <c r="AJ101" s="33">
        <v>2032</v>
      </c>
      <c r="AK101" s="33">
        <v>2033</v>
      </c>
      <c r="AL101" s="33">
        <v>2034</v>
      </c>
      <c r="AM101" s="33">
        <v>2035</v>
      </c>
      <c r="AN101" s="33">
        <v>2036</v>
      </c>
      <c r="AO101" s="33">
        <v>2037</v>
      </c>
      <c r="AP101" s="33">
        <v>2038</v>
      </c>
      <c r="AQ101" s="33">
        <v>2039</v>
      </c>
      <c r="AR101" s="33">
        <v>2040</v>
      </c>
      <c r="AS101" s="33">
        <v>2041</v>
      </c>
      <c r="AT101" s="33">
        <v>2042</v>
      </c>
      <c r="AU101" s="33">
        <v>2043</v>
      </c>
      <c r="AV101" s="33">
        <v>2044</v>
      </c>
      <c r="AW101" s="33">
        <v>2045</v>
      </c>
      <c r="AX101" s="33">
        <v>2046</v>
      </c>
      <c r="AY101" s="33">
        <v>2047</v>
      </c>
      <c r="AZ101" s="33">
        <v>2048</v>
      </c>
      <c r="BA101" s="33">
        <v>2049</v>
      </c>
      <c r="BB101" s="33">
        <v>2050</v>
      </c>
      <c r="BC101" s="33">
        <v>2051</v>
      </c>
      <c r="BD101" s="33">
        <v>2052</v>
      </c>
      <c r="BE101" s="33">
        <v>2053</v>
      </c>
      <c r="BF101" s="33">
        <v>2054</v>
      </c>
      <c r="BG101" s="33">
        <v>2055</v>
      </c>
      <c r="BH101" s="33">
        <v>2056</v>
      </c>
      <c r="BI101" s="33">
        <v>2057</v>
      </c>
      <c r="BJ101" s="33">
        <v>2058</v>
      </c>
      <c r="BK101" s="33">
        <v>2059</v>
      </c>
      <c r="BL101" s="33">
        <v>2060</v>
      </c>
    </row>
    <row r="102" spans="2:64" s="52" customFormat="1" ht="13.5" x14ac:dyDescent="0.35">
      <c r="B102" s="54" t="s">
        <v>22</v>
      </c>
      <c r="C102" s="35"/>
      <c r="D102" s="58">
        <v>7.0962569147352061</v>
      </c>
      <c r="E102" s="58">
        <v>7.2295489046539583</v>
      </c>
      <c r="F102" s="58">
        <v>7.6181975544042704</v>
      </c>
      <c r="G102" s="58">
        <v>8.0636967686658281</v>
      </c>
      <c r="H102" s="58">
        <v>8.4858322294126349</v>
      </c>
      <c r="I102" s="58">
        <v>8.7601016174997799</v>
      </c>
      <c r="J102" s="58">
        <v>9.4467162274370526</v>
      </c>
      <c r="K102" s="58">
        <v>9.7704053150437584</v>
      </c>
      <c r="L102" s="58">
        <v>10.156744219742887</v>
      </c>
      <c r="M102" s="58">
        <v>10.449254760932948</v>
      </c>
      <c r="N102" s="58">
        <v>10.887114787023242</v>
      </c>
      <c r="O102" s="58">
        <v>11.379203342775417</v>
      </c>
      <c r="P102" s="58">
        <v>11.907770729487503</v>
      </c>
      <c r="Q102" s="58">
        <v>12.283083511809462</v>
      </c>
      <c r="R102" s="58">
        <v>12.942351345610712</v>
      </c>
      <c r="S102" s="58">
        <v>13.536405261678974</v>
      </c>
      <c r="T102" s="58">
        <v>14.141166688453936</v>
      </c>
      <c r="U102" s="58">
        <v>14.72296112493135</v>
      </c>
      <c r="V102" s="58">
        <v>15.619504939077125</v>
      </c>
      <c r="W102" s="58">
        <v>15.881921413377015</v>
      </c>
      <c r="X102" s="58">
        <v>16.230468124495264</v>
      </c>
      <c r="Y102" s="58">
        <v>16.840389056191423</v>
      </c>
      <c r="Z102" s="58">
        <v>17.278536186891127</v>
      </c>
      <c r="AA102" s="58">
        <v>17.58027318405053</v>
      </c>
      <c r="AB102" s="58">
        <v>17.96818738326586</v>
      </c>
      <c r="AC102" s="58">
        <v>18.537506001600217</v>
      </c>
      <c r="AD102" s="58">
        <v>19.031930307757669</v>
      </c>
      <c r="AE102" s="58">
        <v>19.46320212267965</v>
      </c>
      <c r="AF102" s="58">
        <v>19.826085138377216</v>
      </c>
      <c r="AG102" s="58">
        <v>20.361953485700404</v>
      </c>
      <c r="AH102" s="58">
        <v>20.916374797869725</v>
      </c>
      <c r="AI102" s="58">
        <v>21.331086418257993</v>
      </c>
      <c r="AJ102" s="58">
        <v>21.660093714801928</v>
      </c>
      <c r="AK102" s="58">
        <v>22.248894068182285</v>
      </c>
      <c r="AL102" s="58">
        <v>22.599984105906355</v>
      </c>
      <c r="AM102" s="58">
        <v>22.845634247550084</v>
      </c>
      <c r="AN102" s="58">
        <v>23.090079642297287</v>
      </c>
      <c r="AO102" s="58">
        <v>23.519432101071729</v>
      </c>
      <c r="AP102" s="58">
        <v>23.99470470262122</v>
      </c>
      <c r="AQ102" s="58">
        <v>24.346283141256745</v>
      </c>
      <c r="AR102" s="58">
        <v>24.714151791637516</v>
      </c>
      <c r="AS102" s="58">
        <v>24.863621886691192</v>
      </c>
      <c r="AT102" s="58">
        <v>24.962331864674411</v>
      </c>
      <c r="AU102" s="58">
        <v>25.174711134882777</v>
      </c>
      <c r="AV102" s="58">
        <v>25.302825883993151</v>
      </c>
      <c r="AW102" s="58">
        <v>25.402473099118183</v>
      </c>
      <c r="AX102" s="58">
        <v>25.665165754244018</v>
      </c>
      <c r="AY102" s="58">
        <v>25.646465505884699</v>
      </c>
      <c r="AZ102" s="58">
        <v>25.702018430235498</v>
      </c>
      <c r="BA102" s="58">
        <v>25.827920601597096</v>
      </c>
      <c r="BB102" s="58">
        <v>25.874529187046363</v>
      </c>
      <c r="BC102" s="58">
        <v>25.966961242605471</v>
      </c>
      <c r="BD102" s="58">
        <v>26.002190163237383</v>
      </c>
      <c r="BE102" s="58">
        <v>26.0666815935847</v>
      </c>
      <c r="BF102" s="58">
        <v>26.150650811067425</v>
      </c>
      <c r="BG102" s="58">
        <v>26.223091250812047</v>
      </c>
      <c r="BH102" s="58">
        <v>26.311800250217669</v>
      </c>
      <c r="BI102" s="58">
        <v>26.410615377113505</v>
      </c>
      <c r="BJ102" s="58">
        <v>26.635452991568588</v>
      </c>
      <c r="BK102" s="58">
        <v>26.714360948461508</v>
      </c>
      <c r="BL102" s="58">
        <v>26.756547699905006</v>
      </c>
    </row>
    <row r="103" spans="2:64" s="52" customFormat="1" ht="13.5" x14ac:dyDescent="0.35">
      <c r="B103" s="26" t="s">
        <v>23</v>
      </c>
      <c r="C103" s="37"/>
      <c r="D103" s="60">
        <v>3.6343715562641803</v>
      </c>
      <c r="E103" s="60">
        <v>3.7703868707208192</v>
      </c>
      <c r="F103" s="60">
        <v>4.0628988342045522</v>
      </c>
      <c r="G103" s="60">
        <v>4.2871435920408691</v>
      </c>
      <c r="H103" s="60">
        <v>4.4758790321517106</v>
      </c>
      <c r="I103" s="60">
        <v>4.5731931310912524</v>
      </c>
      <c r="J103" s="60">
        <v>4.64832046805879</v>
      </c>
      <c r="K103" s="60">
        <v>4.8830568251679649</v>
      </c>
      <c r="L103" s="60">
        <v>5.0752798995153521</v>
      </c>
      <c r="M103" s="60">
        <v>5.3475542470420656</v>
      </c>
      <c r="N103" s="60">
        <v>5.497745804478444</v>
      </c>
      <c r="O103" s="60">
        <v>5.7165211286053728</v>
      </c>
      <c r="P103" s="60">
        <v>5.8265705815399311</v>
      </c>
      <c r="Q103" s="60">
        <v>5.9537690346145604</v>
      </c>
      <c r="R103" s="60">
        <v>6.089284512975909</v>
      </c>
      <c r="S103" s="60">
        <v>6.2053736968973183</v>
      </c>
      <c r="T103" s="60">
        <v>6.6492896758982027</v>
      </c>
      <c r="U103" s="60">
        <v>7.0309890177418382</v>
      </c>
      <c r="V103" s="60">
        <v>7.1706841785896955</v>
      </c>
      <c r="W103" s="60">
        <v>7.3435515026747815</v>
      </c>
      <c r="X103" s="60">
        <v>7.5934858248127455</v>
      </c>
      <c r="Y103" s="60">
        <v>7.8477949782468857</v>
      </c>
      <c r="Z103" s="60">
        <v>8.0240670421735665</v>
      </c>
      <c r="AA103" s="60">
        <v>8.1930264959222736</v>
      </c>
      <c r="AB103" s="60">
        <v>8.3117645758296508</v>
      </c>
      <c r="AC103" s="60">
        <v>8.4053247927704948</v>
      </c>
      <c r="AD103" s="60">
        <v>8.5980636202194063</v>
      </c>
      <c r="AE103" s="60">
        <v>8.7116553058540802</v>
      </c>
      <c r="AF103" s="60">
        <v>8.8197900903334983</v>
      </c>
      <c r="AG103" s="60">
        <v>8.9153024938581229</v>
      </c>
      <c r="AH103" s="60">
        <v>9.0542860477304536</v>
      </c>
      <c r="AI103" s="60">
        <v>9.1710339721665317</v>
      </c>
      <c r="AJ103" s="60">
        <v>9.2779097445175847</v>
      </c>
      <c r="AK103" s="60">
        <v>9.373520377932909</v>
      </c>
      <c r="AL103" s="60">
        <v>9.4992256839758458</v>
      </c>
      <c r="AM103" s="60">
        <v>9.6377998934419047</v>
      </c>
      <c r="AN103" s="60">
        <v>9.6481460333770634</v>
      </c>
      <c r="AO103" s="60">
        <v>9.7191088539824495</v>
      </c>
      <c r="AP103" s="60">
        <v>9.7248644393881136</v>
      </c>
      <c r="AQ103" s="60">
        <v>9.7831214581994868</v>
      </c>
      <c r="AR103" s="60">
        <v>9.7958652377891475</v>
      </c>
      <c r="AS103" s="60">
        <v>9.804169064146965</v>
      </c>
      <c r="AT103" s="60">
        <v>9.8318617480791328</v>
      </c>
      <c r="AU103" s="60">
        <v>9.8481358839846838</v>
      </c>
      <c r="AV103" s="60">
        <v>9.8888428548512266</v>
      </c>
      <c r="AW103" s="60">
        <v>9.9094730997579159</v>
      </c>
      <c r="AX103" s="60">
        <v>9.9078325014935853</v>
      </c>
      <c r="AY103" s="60">
        <v>9.8901784950856566</v>
      </c>
      <c r="AZ103" s="60">
        <v>9.9033792977361017</v>
      </c>
      <c r="BA103" s="60">
        <v>9.9135743912382868</v>
      </c>
      <c r="BB103" s="60">
        <v>9.950093023527069</v>
      </c>
      <c r="BC103" s="60">
        <v>9.9582431838191159</v>
      </c>
      <c r="BD103" s="60">
        <v>9.9555550171872476</v>
      </c>
      <c r="BE103" s="60">
        <v>9.9446046673329818</v>
      </c>
      <c r="BF103" s="60">
        <v>10.02096854344467</v>
      </c>
      <c r="BG103" s="60">
        <v>9.9899998706931274</v>
      </c>
      <c r="BH103" s="60">
        <v>9.9770242333078301</v>
      </c>
      <c r="BI103" s="60">
        <v>9.9373681678063441</v>
      </c>
      <c r="BJ103" s="60">
        <v>9.9217401040429127</v>
      </c>
      <c r="BK103" s="60">
        <v>9.8574432699268826</v>
      </c>
      <c r="BL103" s="60">
        <v>9.7989483561635051</v>
      </c>
    </row>
    <row r="104" spans="2:64" s="52" customFormat="1" ht="13.5" x14ac:dyDescent="0.35">
      <c r="B104" s="26" t="s">
        <v>24</v>
      </c>
      <c r="C104" s="37"/>
      <c r="D104" s="60">
        <v>4.522611182159074</v>
      </c>
      <c r="E104" s="60">
        <v>4.7007047676778786</v>
      </c>
      <c r="F104" s="60">
        <v>4.7211323949049548</v>
      </c>
      <c r="G104" s="60">
        <v>4.9543428214870806</v>
      </c>
      <c r="H104" s="60">
        <v>5.0914354110386801</v>
      </c>
      <c r="I104" s="60">
        <v>5.6635157484180327</v>
      </c>
      <c r="J104" s="60">
        <v>5.8437292163455368</v>
      </c>
      <c r="K104" s="60">
        <v>6.3083475169755028</v>
      </c>
      <c r="L104" s="60">
        <v>6.6441949914670531</v>
      </c>
      <c r="M104" s="60">
        <v>6.9995709060925275</v>
      </c>
      <c r="N104" s="60">
        <v>7.2040316867434457</v>
      </c>
      <c r="O104" s="60">
        <v>7.4924180986489661</v>
      </c>
      <c r="P104" s="60">
        <v>7.6953583927189131</v>
      </c>
      <c r="Q104" s="60">
        <v>7.8430165873675834</v>
      </c>
      <c r="R104" s="60">
        <v>8.1266688167331953</v>
      </c>
      <c r="S104" s="60">
        <v>8.4363808436607766</v>
      </c>
      <c r="T104" s="60">
        <v>8.9400545387733263</v>
      </c>
      <c r="U104" s="60">
        <v>9.3054522789142649</v>
      </c>
      <c r="V104" s="60">
        <v>8.9800396881208471</v>
      </c>
      <c r="W104" s="60">
        <v>9.1504132049269611</v>
      </c>
      <c r="X104" s="60">
        <v>9.3478163517055162</v>
      </c>
      <c r="Y104" s="60">
        <v>9.4465159930275178</v>
      </c>
      <c r="Z104" s="60">
        <v>9.4979184936855479</v>
      </c>
      <c r="AA104" s="60">
        <v>9.6315847963060115</v>
      </c>
      <c r="AB104" s="60">
        <v>9.7426219197551553</v>
      </c>
      <c r="AC104" s="60">
        <v>9.9603329719512761</v>
      </c>
      <c r="AD104" s="60">
        <v>10.055261997420944</v>
      </c>
      <c r="AE104" s="60">
        <v>10.181445318170175</v>
      </c>
      <c r="AF104" s="60">
        <v>10.320654110398237</v>
      </c>
      <c r="AG104" s="60">
        <v>10.503653647648203</v>
      </c>
      <c r="AH104" s="60">
        <v>10.717400884351806</v>
      </c>
      <c r="AI104" s="60">
        <v>10.851849118935494</v>
      </c>
      <c r="AJ104" s="60">
        <v>10.953775957272642</v>
      </c>
      <c r="AK104" s="60">
        <v>11.051530389631496</v>
      </c>
      <c r="AL104" s="60">
        <v>11.158859108317751</v>
      </c>
      <c r="AM104" s="60">
        <v>11.26297983570954</v>
      </c>
      <c r="AN104" s="60">
        <v>11.363977473292593</v>
      </c>
      <c r="AO104" s="60">
        <v>11.405402337339432</v>
      </c>
      <c r="AP104" s="60">
        <v>11.505766450533571</v>
      </c>
      <c r="AQ104" s="60">
        <v>11.628848566151898</v>
      </c>
      <c r="AR104" s="60">
        <v>11.762601319007894</v>
      </c>
      <c r="AS104" s="60">
        <v>11.828479934095991</v>
      </c>
      <c r="AT104" s="60">
        <v>11.953027303524014</v>
      </c>
      <c r="AU104" s="60">
        <v>12.099811871120595</v>
      </c>
      <c r="AV104" s="60">
        <v>12.201042306234422</v>
      </c>
      <c r="AW104" s="60">
        <v>12.253711820609412</v>
      </c>
      <c r="AX104" s="60">
        <v>12.334063288566627</v>
      </c>
      <c r="AY104" s="60">
        <v>12.395579859140513</v>
      </c>
      <c r="AZ104" s="60">
        <v>12.522056113901256</v>
      </c>
      <c r="BA104" s="60">
        <v>12.579322125271794</v>
      </c>
      <c r="BB104" s="60">
        <v>12.624350931892934</v>
      </c>
      <c r="BC104" s="60">
        <v>12.641819558478826</v>
      </c>
      <c r="BD104" s="60">
        <v>12.64730656004539</v>
      </c>
      <c r="BE104" s="60">
        <v>12.659260843312598</v>
      </c>
      <c r="BF104" s="60">
        <v>12.776275653791036</v>
      </c>
      <c r="BG104" s="60">
        <v>12.866850952472513</v>
      </c>
      <c r="BH104" s="60">
        <v>12.939671638640862</v>
      </c>
      <c r="BI104" s="60">
        <v>12.982084146783436</v>
      </c>
      <c r="BJ104" s="60">
        <v>13.068807539150171</v>
      </c>
      <c r="BK104" s="60">
        <v>13.338145863907641</v>
      </c>
      <c r="BL104" s="60">
        <v>13.359056228264599</v>
      </c>
    </row>
    <row r="105" spans="2:64" s="52" customFormat="1" ht="13.5" x14ac:dyDescent="0.35">
      <c r="B105" s="26" t="s">
        <v>25</v>
      </c>
      <c r="C105" s="37"/>
      <c r="D105" s="60">
        <v>3.1781278481839936</v>
      </c>
      <c r="E105" s="60">
        <v>3.4241109137477279</v>
      </c>
      <c r="F105" s="60">
        <v>3.4980358196925598</v>
      </c>
      <c r="G105" s="60">
        <v>3.5671166495013575</v>
      </c>
      <c r="H105" s="60">
        <v>3.5923380125991589</v>
      </c>
      <c r="I105" s="60">
        <v>3.6297657489507706</v>
      </c>
      <c r="J105" s="60">
        <v>3.8026335235121307</v>
      </c>
      <c r="K105" s="60">
        <v>3.8449164831830487</v>
      </c>
      <c r="L105" s="60">
        <v>3.8874678568405687</v>
      </c>
      <c r="M105" s="60">
        <v>3.9447503444346239</v>
      </c>
      <c r="N105" s="60">
        <v>4.1843483779436541</v>
      </c>
      <c r="O105" s="60">
        <v>4.4352464362427906</v>
      </c>
      <c r="P105" s="60">
        <v>4.5431724287665212</v>
      </c>
      <c r="Q105" s="60">
        <v>4.7113443824593126</v>
      </c>
      <c r="R105" s="60">
        <v>4.8894329457772141</v>
      </c>
      <c r="S105" s="60">
        <v>5.0114228818993158</v>
      </c>
      <c r="T105" s="60">
        <v>5.1642593039183691</v>
      </c>
      <c r="U105" s="60">
        <v>5.5156254093803225</v>
      </c>
      <c r="V105" s="60">
        <v>5.8465691035661633</v>
      </c>
      <c r="W105" s="60">
        <v>5.9426625391400547</v>
      </c>
      <c r="X105" s="60">
        <v>6.0790663820432602</v>
      </c>
      <c r="Y105" s="60">
        <v>6.1377500354339904</v>
      </c>
      <c r="Z105" s="60">
        <v>6.2174491546643846</v>
      </c>
      <c r="AA105" s="60">
        <v>6.2821985057573837</v>
      </c>
      <c r="AB105" s="60">
        <v>6.3304869151352463</v>
      </c>
      <c r="AC105" s="60">
        <v>6.3678802714708551</v>
      </c>
      <c r="AD105" s="60">
        <v>6.4514664733122835</v>
      </c>
      <c r="AE105" s="60">
        <v>6.6552530538173196</v>
      </c>
      <c r="AF105" s="60">
        <v>6.7168064072327267</v>
      </c>
      <c r="AG105" s="60">
        <v>6.8178659453091051</v>
      </c>
      <c r="AH105" s="60">
        <v>6.8840705284717556</v>
      </c>
      <c r="AI105" s="60">
        <v>7.1366222257249525</v>
      </c>
      <c r="AJ105" s="60">
        <v>7.2766774286505802</v>
      </c>
      <c r="AK105" s="60">
        <v>7.419314447792658</v>
      </c>
      <c r="AL105" s="60">
        <v>7.4590291158600115</v>
      </c>
      <c r="AM105" s="60">
        <v>7.5171433664510516</v>
      </c>
      <c r="AN105" s="60">
        <v>7.6288597145157295</v>
      </c>
      <c r="AO105" s="60">
        <v>7.7860042656695505</v>
      </c>
      <c r="AP105" s="60">
        <v>7.9229216868695298</v>
      </c>
      <c r="AQ105" s="60">
        <v>8.028572766294646</v>
      </c>
      <c r="AR105" s="60">
        <v>8.1500989839106577</v>
      </c>
      <c r="AS105" s="60">
        <v>8.2031553577712213</v>
      </c>
      <c r="AT105" s="60">
        <v>8.2408813655358113</v>
      </c>
      <c r="AU105" s="60">
        <v>8.2791383550652249</v>
      </c>
      <c r="AV105" s="60">
        <v>8.3340481768387065</v>
      </c>
      <c r="AW105" s="60">
        <v>8.3866505990213831</v>
      </c>
      <c r="AX105" s="60">
        <v>8.4103035663545871</v>
      </c>
      <c r="AY105" s="60">
        <v>8.4784516018894323</v>
      </c>
      <c r="AZ105" s="60">
        <v>8.5048670295214315</v>
      </c>
      <c r="BA105" s="60">
        <v>8.5473807808201485</v>
      </c>
      <c r="BB105" s="60">
        <v>8.6517073319077156</v>
      </c>
      <c r="BC105" s="60">
        <v>8.6903785226561556</v>
      </c>
      <c r="BD105" s="60">
        <v>8.7451179492028785</v>
      </c>
      <c r="BE105" s="60">
        <v>8.7885554296817876</v>
      </c>
      <c r="BF105" s="60">
        <v>8.8405237024583538</v>
      </c>
      <c r="BG105" s="60">
        <v>8.8728426283282378</v>
      </c>
      <c r="BH105" s="60">
        <v>9.0065230579588178</v>
      </c>
      <c r="BI105" s="60">
        <v>9.0788721706114064</v>
      </c>
      <c r="BJ105" s="60">
        <v>9.1410374529907834</v>
      </c>
      <c r="BK105" s="60">
        <v>9.2168294953296819</v>
      </c>
      <c r="BL105" s="60">
        <v>9.3196877768052708</v>
      </c>
    </row>
    <row r="106" spans="2:64" s="52" customFormat="1" ht="13.5" x14ac:dyDescent="0.35">
      <c r="B106" s="26" t="s">
        <v>26</v>
      </c>
      <c r="C106" s="37"/>
      <c r="D106" s="60">
        <v>1.6974105563962985</v>
      </c>
      <c r="E106" s="60">
        <v>1.7485265843479272</v>
      </c>
      <c r="F106" s="60">
        <v>1.9293600201920047</v>
      </c>
      <c r="G106" s="60">
        <v>2.008907177212663</v>
      </c>
      <c r="H106" s="60">
        <v>2.1949457574176043</v>
      </c>
      <c r="I106" s="60">
        <v>2.3197096560527357</v>
      </c>
      <c r="J106" s="60">
        <v>2.4604101621776184</v>
      </c>
      <c r="K106" s="60">
        <v>2.8603371365870993</v>
      </c>
      <c r="L106" s="60">
        <v>2.9708768294307895</v>
      </c>
      <c r="M106" s="60">
        <v>3.0655669803324237</v>
      </c>
      <c r="N106" s="60">
        <v>3.3559343117424265</v>
      </c>
      <c r="O106" s="60">
        <v>3.5692133510398389</v>
      </c>
      <c r="P106" s="60">
        <v>3.8238363869828742</v>
      </c>
      <c r="Q106" s="60">
        <v>3.9996178680041234</v>
      </c>
      <c r="R106" s="60">
        <v>4.3071112221825674</v>
      </c>
      <c r="S106" s="60">
        <v>4.4475380337867909</v>
      </c>
      <c r="T106" s="60">
        <v>4.6516472404531983</v>
      </c>
      <c r="U106" s="60">
        <v>4.7812604035748993</v>
      </c>
      <c r="V106" s="60">
        <v>5.268395703687597</v>
      </c>
      <c r="W106" s="60">
        <v>5.3394293212635295</v>
      </c>
      <c r="X106" s="60">
        <v>5.5199304474713236</v>
      </c>
      <c r="Y106" s="60">
        <v>5.6065891301938793</v>
      </c>
      <c r="Z106" s="60">
        <v>5.6837913834079936</v>
      </c>
      <c r="AA106" s="60">
        <v>5.8152330801867551</v>
      </c>
      <c r="AB106" s="60">
        <v>5.9194490915044193</v>
      </c>
      <c r="AC106" s="60">
        <v>6.0991659594582099</v>
      </c>
      <c r="AD106" s="60">
        <v>6.2879026576954296</v>
      </c>
      <c r="AE106" s="60">
        <v>6.4601225808837652</v>
      </c>
      <c r="AF106" s="60">
        <v>6.6616301649260823</v>
      </c>
      <c r="AG106" s="60">
        <v>6.8538833207617049</v>
      </c>
      <c r="AH106" s="60">
        <v>7.0956762344112549</v>
      </c>
      <c r="AI106" s="60">
        <v>7.172183815406191</v>
      </c>
      <c r="AJ106" s="60">
        <v>7.4365127027869748</v>
      </c>
      <c r="AK106" s="60">
        <v>7.5234728054989111</v>
      </c>
      <c r="AL106" s="60">
        <v>8.2228711908481849</v>
      </c>
      <c r="AM106" s="60">
        <v>8.3264839638317021</v>
      </c>
      <c r="AN106" s="60">
        <v>8.4382550064475712</v>
      </c>
      <c r="AO106" s="60">
        <v>8.6221183817456115</v>
      </c>
      <c r="AP106" s="60">
        <v>8.7723398810055944</v>
      </c>
      <c r="AQ106" s="60">
        <v>8.8430301346359439</v>
      </c>
      <c r="AR106" s="60">
        <v>8.921547600013394</v>
      </c>
      <c r="AS106" s="60">
        <v>9.0188444981883045</v>
      </c>
      <c r="AT106" s="60">
        <v>9.1794766261666503</v>
      </c>
      <c r="AU106" s="60">
        <v>9.2349817725043142</v>
      </c>
      <c r="AV106" s="60">
        <v>9.2859629892807796</v>
      </c>
      <c r="AW106" s="60">
        <v>9.3350485839296855</v>
      </c>
      <c r="AX106" s="60">
        <v>9.3743114502720069</v>
      </c>
      <c r="AY106" s="60">
        <v>9.4114379369391994</v>
      </c>
      <c r="AZ106" s="60">
        <v>9.4664282279175875</v>
      </c>
      <c r="BA106" s="60">
        <v>9.5540919046794599</v>
      </c>
      <c r="BB106" s="60">
        <v>9.6189193495389258</v>
      </c>
      <c r="BC106" s="60">
        <v>9.6806980583505045</v>
      </c>
      <c r="BD106" s="60">
        <v>9.7168916158494323</v>
      </c>
      <c r="BE106" s="60">
        <v>9.742284904675385</v>
      </c>
      <c r="BF106" s="60">
        <v>9.8707817301597913</v>
      </c>
      <c r="BG106" s="60">
        <v>9.9029137417789759</v>
      </c>
      <c r="BH106" s="60">
        <v>9.9435043471217526</v>
      </c>
      <c r="BI106" s="60">
        <v>9.9577708699366134</v>
      </c>
      <c r="BJ106" s="60">
        <v>10.010611328682279</v>
      </c>
      <c r="BK106" s="60">
        <v>10.018795571811944</v>
      </c>
      <c r="BL106" s="60">
        <v>10.017036340233275</v>
      </c>
    </row>
    <row r="107" spans="2:64" s="52" customFormat="1" ht="13.5" x14ac:dyDescent="0.35">
      <c r="B107" s="26" t="s">
        <v>27</v>
      </c>
      <c r="C107" s="37"/>
      <c r="D107" s="60">
        <v>2.9522135540915868</v>
      </c>
      <c r="E107" s="60">
        <v>3.4184684482573511</v>
      </c>
      <c r="F107" s="60">
        <v>3.5729295479847356</v>
      </c>
      <c r="G107" s="60">
        <v>3.8708886230562998</v>
      </c>
      <c r="H107" s="60">
        <v>4.0391033608557985</v>
      </c>
      <c r="I107" s="60">
        <v>4.2532989237219692</v>
      </c>
      <c r="J107" s="60">
        <v>4.7959525545228159</v>
      </c>
      <c r="K107" s="60">
        <v>5.0563041495824708</v>
      </c>
      <c r="L107" s="60">
        <v>5.4781647786334826</v>
      </c>
      <c r="M107" s="60">
        <v>5.9356169191460753</v>
      </c>
      <c r="N107" s="60">
        <v>6.4179139588132559</v>
      </c>
      <c r="O107" s="60">
        <v>7.1167722173510564</v>
      </c>
      <c r="P107" s="60">
        <v>7.4155772988679569</v>
      </c>
      <c r="Q107" s="60">
        <v>7.6561858014534536</v>
      </c>
      <c r="R107" s="60">
        <v>8.0600763464173877</v>
      </c>
      <c r="S107" s="60">
        <v>8.2476568312847327</v>
      </c>
      <c r="T107" s="60">
        <v>8.3042309713070672</v>
      </c>
      <c r="U107" s="60">
        <v>8.6941863083012354</v>
      </c>
      <c r="V107" s="60">
        <v>8.9890038368856153</v>
      </c>
      <c r="W107" s="60">
        <v>9.2299150137076875</v>
      </c>
      <c r="X107" s="60">
        <v>9.4741562756005813</v>
      </c>
      <c r="Y107" s="60">
        <v>9.7292888015957271</v>
      </c>
      <c r="Z107" s="60">
        <v>9.9894390432350662</v>
      </c>
      <c r="AA107" s="60">
        <v>10.330962677452714</v>
      </c>
      <c r="AB107" s="60">
        <v>10.491532252486342</v>
      </c>
      <c r="AC107" s="60">
        <v>10.657526150369346</v>
      </c>
      <c r="AD107" s="60">
        <v>10.890281448751896</v>
      </c>
      <c r="AE107" s="60">
        <v>10.929043445358124</v>
      </c>
      <c r="AF107" s="60">
        <v>11.137885026748151</v>
      </c>
      <c r="AG107" s="60">
        <v>11.392199591067959</v>
      </c>
      <c r="AH107" s="60">
        <v>12.200677958040318</v>
      </c>
      <c r="AI107" s="60">
        <v>12.517067088858413</v>
      </c>
      <c r="AJ107" s="60">
        <v>13.009855094590966</v>
      </c>
      <c r="AK107" s="60">
        <v>13.193648619385577</v>
      </c>
      <c r="AL107" s="60">
        <v>13.601532963978773</v>
      </c>
      <c r="AM107" s="60">
        <v>13.880847726967666</v>
      </c>
      <c r="AN107" s="60">
        <v>14.208868196140367</v>
      </c>
      <c r="AO107" s="60">
        <v>14.424338246254228</v>
      </c>
      <c r="AP107" s="60">
        <v>14.681624675775366</v>
      </c>
      <c r="AQ107" s="60">
        <v>15.501977674419186</v>
      </c>
      <c r="AR107" s="60">
        <v>15.794900470812442</v>
      </c>
      <c r="AS107" s="60">
        <v>15.978170666851005</v>
      </c>
      <c r="AT107" s="60">
        <v>16.128442006824134</v>
      </c>
      <c r="AU107" s="60">
        <v>16.266623320670579</v>
      </c>
      <c r="AV107" s="60">
        <v>16.397507614555654</v>
      </c>
      <c r="AW107" s="60">
        <v>16.397574085699002</v>
      </c>
      <c r="AX107" s="60">
        <v>16.496138487962064</v>
      </c>
      <c r="AY107" s="60">
        <v>16.692619045165461</v>
      </c>
      <c r="AZ107" s="60">
        <v>16.843951696155482</v>
      </c>
      <c r="BA107" s="60">
        <v>16.948373713708865</v>
      </c>
      <c r="BB107" s="60">
        <v>17.121454294706769</v>
      </c>
      <c r="BC107" s="60">
        <v>17.261845958396933</v>
      </c>
      <c r="BD107" s="60">
        <v>17.435420641679062</v>
      </c>
      <c r="BE107" s="60">
        <v>17.516104993232002</v>
      </c>
      <c r="BF107" s="60">
        <v>17.584888643230592</v>
      </c>
      <c r="BG107" s="60">
        <v>17.73384667207273</v>
      </c>
      <c r="BH107" s="60">
        <v>17.829067496592607</v>
      </c>
      <c r="BI107" s="60">
        <v>17.94512069000136</v>
      </c>
      <c r="BJ107" s="60">
        <v>18.192612233768106</v>
      </c>
      <c r="BK107" s="60">
        <v>18.355805611633034</v>
      </c>
      <c r="BL107" s="60">
        <v>18.314774601794674</v>
      </c>
    </row>
    <row r="108" spans="2:64" s="52" customFormat="1" ht="13.5" x14ac:dyDescent="0.35">
      <c r="B108" s="26" t="s">
        <v>74</v>
      </c>
      <c r="C108" s="37"/>
      <c r="D108" s="60">
        <v>5.1373277592695343</v>
      </c>
      <c r="E108" s="60">
        <v>5.3510791440385974</v>
      </c>
      <c r="F108" s="60">
        <v>5.5661416417707494</v>
      </c>
      <c r="G108" s="60">
        <v>5.9106705166164666</v>
      </c>
      <c r="H108" s="60">
        <v>6.1131862866489497</v>
      </c>
      <c r="I108" s="60">
        <v>6.3923644992004851</v>
      </c>
      <c r="J108" s="60">
        <v>6.6294836444713203</v>
      </c>
      <c r="K108" s="60">
        <v>7.2105538591197851</v>
      </c>
      <c r="L108" s="60">
        <v>7.4692498054017005</v>
      </c>
      <c r="M108" s="60">
        <v>7.6542200493391519</v>
      </c>
      <c r="N108" s="60">
        <v>8.1762269214201488</v>
      </c>
      <c r="O108" s="60">
        <v>8.6402108241777551</v>
      </c>
      <c r="P108" s="60">
        <v>8.9178139065711033</v>
      </c>
      <c r="Q108" s="60">
        <v>9.237270672722417</v>
      </c>
      <c r="R108" s="60">
        <v>9.5336885055648448</v>
      </c>
      <c r="S108" s="60">
        <v>9.8764247859862824</v>
      </c>
      <c r="T108" s="60">
        <v>10.27594579662281</v>
      </c>
      <c r="U108" s="60">
        <v>10.534374961518891</v>
      </c>
      <c r="V108" s="60">
        <v>10.786258893564497</v>
      </c>
      <c r="W108" s="60">
        <v>11.097060264173825</v>
      </c>
      <c r="X108" s="60">
        <v>11.295871023789729</v>
      </c>
      <c r="Y108" s="60">
        <v>11.531045213032135</v>
      </c>
      <c r="Z108" s="60">
        <v>11.790787251370832</v>
      </c>
      <c r="AA108" s="60">
        <v>11.957519580024087</v>
      </c>
      <c r="AB108" s="60">
        <v>12.30883250418084</v>
      </c>
      <c r="AC108" s="60">
        <v>12.542812136828379</v>
      </c>
      <c r="AD108" s="60">
        <v>12.82318654314529</v>
      </c>
      <c r="AE108" s="60">
        <v>13.04388503628093</v>
      </c>
      <c r="AF108" s="60">
        <v>13.308169179146381</v>
      </c>
      <c r="AG108" s="60">
        <v>13.545570063549608</v>
      </c>
      <c r="AH108" s="60">
        <v>13.963487924094421</v>
      </c>
      <c r="AI108" s="60">
        <v>14.201302711241331</v>
      </c>
      <c r="AJ108" s="60">
        <v>14.700607038363527</v>
      </c>
      <c r="AK108" s="60">
        <v>14.89952644642228</v>
      </c>
      <c r="AL108" s="60">
        <v>15.280020458913762</v>
      </c>
      <c r="AM108" s="60">
        <v>15.504204880012246</v>
      </c>
      <c r="AN108" s="60">
        <v>15.667304212141389</v>
      </c>
      <c r="AO108" s="60">
        <v>15.902287552672655</v>
      </c>
      <c r="AP108" s="60">
        <v>16.077248470200455</v>
      </c>
      <c r="AQ108" s="60">
        <v>16.366922191442477</v>
      </c>
      <c r="AR108" s="60">
        <v>16.592280354700254</v>
      </c>
      <c r="AS108" s="60">
        <v>16.724254167383052</v>
      </c>
      <c r="AT108" s="60">
        <v>16.802379320793392</v>
      </c>
      <c r="AU108" s="60">
        <v>16.982715343614476</v>
      </c>
      <c r="AV108" s="60">
        <v>17.335304997462128</v>
      </c>
      <c r="AW108" s="60">
        <v>17.52793907877945</v>
      </c>
      <c r="AX108" s="60">
        <v>17.707318565909699</v>
      </c>
      <c r="AY108" s="60">
        <v>17.813883872237721</v>
      </c>
      <c r="AZ108" s="60">
        <v>17.92719959851879</v>
      </c>
      <c r="BA108" s="60">
        <v>18.006963304741692</v>
      </c>
      <c r="BB108" s="60">
        <v>18.102366151957348</v>
      </c>
      <c r="BC108" s="60">
        <v>18.208127811563386</v>
      </c>
      <c r="BD108" s="60">
        <v>18.333675124152215</v>
      </c>
      <c r="BE108" s="60">
        <v>18.478730881605021</v>
      </c>
      <c r="BF108" s="60">
        <v>18.629488404922878</v>
      </c>
      <c r="BG108" s="60">
        <v>18.818993543524037</v>
      </c>
      <c r="BH108" s="60">
        <v>19.017472457123343</v>
      </c>
      <c r="BI108" s="60">
        <v>19.163919038563591</v>
      </c>
      <c r="BJ108" s="60">
        <v>19.316029252993793</v>
      </c>
      <c r="BK108" s="60">
        <v>19.444173960019992</v>
      </c>
      <c r="BL108" s="60">
        <v>19.640345693514387</v>
      </c>
    </row>
    <row r="109" spans="2:64" s="52" customFormat="1" ht="14" thickBot="1" x14ac:dyDescent="0.4">
      <c r="B109" s="71" t="s">
        <v>28</v>
      </c>
      <c r="C109" s="70"/>
      <c r="D109" s="75">
        <v>7.1954039377322427</v>
      </c>
      <c r="E109" s="75">
        <v>7.6838386776118197</v>
      </c>
      <c r="F109" s="75">
        <v>8.1135031627867651</v>
      </c>
      <c r="G109" s="75">
        <v>8.5068454628205963</v>
      </c>
      <c r="H109" s="75">
        <v>8.8520447211765205</v>
      </c>
      <c r="I109" s="75">
        <v>9.1435869369072176</v>
      </c>
      <c r="J109" s="75">
        <v>9.5860036000248705</v>
      </c>
      <c r="K109" s="75">
        <v>10.036066033512952</v>
      </c>
      <c r="L109" s="75">
        <v>10.589951025489949</v>
      </c>
      <c r="M109" s="75">
        <v>11.031677852338211</v>
      </c>
      <c r="N109" s="75">
        <v>11.696168071944092</v>
      </c>
      <c r="O109" s="75">
        <v>12.401947625480647</v>
      </c>
      <c r="P109" s="75">
        <v>13.27306277381944</v>
      </c>
      <c r="Q109" s="75">
        <v>13.909368813016799</v>
      </c>
      <c r="R109" s="75">
        <v>14.497431631048766</v>
      </c>
      <c r="S109" s="75">
        <v>15.313314806884813</v>
      </c>
      <c r="T109" s="75">
        <v>16.042508350969598</v>
      </c>
      <c r="U109" s="75">
        <v>16.999558013367562</v>
      </c>
      <c r="V109" s="75">
        <v>17.118748178992565</v>
      </c>
      <c r="W109" s="75">
        <v>17.756524712388739</v>
      </c>
      <c r="X109" s="75">
        <v>18.343738613489702</v>
      </c>
      <c r="Y109" s="75">
        <v>18.875933968094373</v>
      </c>
      <c r="Z109" s="75">
        <v>19.341399702676568</v>
      </c>
      <c r="AA109" s="75">
        <v>19.81725762946002</v>
      </c>
      <c r="AB109" s="75">
        <v>20.336638908228814</v>
      </c>
      <c r="AC109" s="75">
        <v>20.777183093344203</v>
      </c>
      <c r="AD109" s="75">
        <v>21.181583336181564</v>
      </c>
      <c r="AE109" s="75">
        <v>21.706489755126409</v>
      </c>
      <c r="AF109" s="75">
        <v>22.095023856001713</v>
      </c>
      <c r="AG109" s="75">
        <v>22.393293869104298</v>
      </c>
      <c r="AH109" s="75">
        <v>22.752864926939736</v>
      </c>
      <c r="AI109" s="75">
        <v>23.15443401858305</v>
      </c>
      <c r="AJ109" s="75">
        <v>23.551518230301991</v>
      </c>
      <c r="AK109" s="75">
        <v>23.730509705520138</v>
      </c>
      <c r="AL109" s="75">
        <v>24.120344791463218</v>
      </c>
      <c r="AM109" s="75">
        <v>24.469426519420654</v>
      </c>
      <c r="AN109" s="75">
        <v>24.605246528796567</v>
      </c>
      <c r="AO109" s="75">
        <v>24.783055759158188</v>
      </c>
      <c r="AP109" s="75">
        <v>25.219790051098201</v>
      </c>
      <c r="AQ109" s="75">
        <v>25.42671848574053</v>
      </c>
      <c r="AR109" s="75">
        <v>25.613837604137828</v>
      </c>
      <c r="AS109" s="75">
        <v>25.833770675606591</v>
      </c>
      <c r="AT109" s="75">
        <v>25.923794720502986</v>
      </c>
      <c r="AU109" s="75">
        <v>26.051898985727849</v>
      </c>
      <c r="AV109" s="75">
        <v>26.119039471539303</v>
      </c>
      <c r="AW109" s="75">
        <v>26.305078011004937</v>
      </c>
      <c r="AX109" s="75">
        <v>26.495377273757541</v>
      </c>
      <c r="AY109" s="75">
        <v>26.629354278527789</v>
      </c>
      <c r="AZ109" s="75">
        <v>26.885080853556335</v>
      </c>
      <c r="BA109" s="75">
        <v>27.082697866399744</v>
      </c>
      <c r="BB109" s="75">
        <v>27.252159761492702</v>
      </c>
      <c r="BC109" s="75">
        <v>27.502815764845138</v>
      </c>
      <c r="BD109" s="75">
        <v>27.635853772138848</v>
      </c>
      <c r="BE109" s="75">
        <v>27.707225556648527</v>
      </c>
      <c r="BF109" s="75">
        <v>27.818676580096653</v>
      </c>
      <c r="BG109" s="75">
        <v>28.058267291116145</v>
      </c>
      <c r="BH109" s="75">
        <v>28.2270703232888</v>
      </c>
      <c r="BI109" s="75">
        <v>28.510018702114735</v>
      </c>
      <c r="BJ109" s="75">
        <v>28.654855173580259</v>
      </c>
      <c r="BK109" s="75">
        <v>28.789027609389255</v>
      </c>
      <c r="BL109" s="75">
        <v>28.915626655092609</v>
      </c>
    </row>
    <row r="110" spans="2:64" s="52" customFormat="1" ht="13.5" x14ac:dyDescent="0.35">
      <c r="B110" s="26"/>
      <c r="C110" s="26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0"/>
      <c r="BK110" s="60"/>
      <c r="BL110" s="60"/>
    </row>
    <row r="111" spans="2:64" s="52" customFormat="1" ht="13.5" x14ac:dyDescent="0.35">
      <c r="B111" s="26"/>
      <c r="C111" s="26"/>
      <c r="D111" s="60"/>
      <c r="E111" s="60"/>
      <c r="F111" s="60"/>
      <c r="G111" s="60"/>
      <c r="H111" s="60"/>
      <c r="I111" s="60"/>
      <c r="J111" s="60"/>
      <c r="K111" s="60"/>
      <c r="L111" s="60"/>
      <c r="M111" s="60"/>
      <c r="N111" s="60"/>
      <c r="O111" s="60"/>
      <c r="P111" s="60"/>
      <c r="Q111" s="60"/>
      <c r="R111" s="60"/>
      <c r="S111" s="60"/>
      <c r="T111" s="60"/>
      <c r="U111" s="60"/>
      <c r="V111" s="60"/>
      <c r="W111" s="60"/>
      <c r="X111" s="60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0"/>
      <c r="AW111" s="60"/>
      <c r="AX111" s="60"/>
      <c r="AY111" s="60"/>
      <c r="AZ111" s="60"/>
      <c r="BA111" s="60"/>
      <c r="BB111" s="60"/>
      <c r="BC111" s="60"/>
      <c r="BD111" s="60"/>
      <c r="BE111" s="60"/>
      <c r="BF111" s="60"/>
      <c r="BG111" s="60"/>
      <c r="BH111" s="60"/>
      <c r="BI111" s="60"/>
      <c r="BJ111" s="60"/>
      <c r="BK111" s="60"/>
      <c r="BL111" s="60"/>
    </row>
    <row r="112" spans="2:64" s="52" customFormat="1" ht="14" thickBot="1" x14ac:dyDescent="0.4">
      <c r="B112" s="26"/>
      <c r="C112" s="26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60"/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0"/>
      <c r="AW112" s="60"/>
      <c r="AX112" s="60"/>
      <c r="AY112" s="60"/>
      <c r="AZ112" s="60"/>
      <c r="BA112" s="60"/>
      <c r="BB112" s="60"/>
      <c r="BC112" s="60"/>
      <c r="BD112" s="60"/>
      <c r="BE112" s="60"/>
      <c r="BF112" s="60"/>
      <c r="BG112" s="60"/>
      <c r="BH112" s="60"/>
      <c r="BI112" s="60"/>
      <c r="BJ112" s="60"/>
      <c r="BK112" s="60"/>
      <c r="BL112" s="60"/>
    </row>
    <row r="113" spans="2:66" s="52" customFormat="1" ht="20" x14ac:dyDescent="0.4">
      <c r="B113" s="31" t="s">
        <v>71</v>
      </c>
      <c r="C113" s="30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</row>
    <row r="114" spans="2:66" s="52" customFormat="1" ht="16.5" thickBot="1" x14ac:dyDescent="0.45">
      <c r="B114" s="32" t="s">
        <v>98</v>
      </c>
      <c r="C114" s="3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</row>
    <row r="115" spans="2:66" s="52" customFormat="1" ht="14" thickBot="1" x14ac:dyDescent="0.4">
      <c r="B115" s="33"/>
      <c r="C115" s="33"/>
      <c r="D115" s="33">
        <v>2000</v>
      </c>
      <c r="E115" s="33">
        <v>2001</v>
      </c>
      <c r="F115" s="33">
        <v>2002</v>
      </c>
      <c r="G115" s="33">
        <v>2003</v>
      </c>
      <c r="H115" s="33">
        <v>2004</v>
      </c>
      <c r="I115" s="33">
        <v>2005</v>
      </c>
      <c r="J115" s="33">
        <v>2006</v>
      </c>
      <c r="K115" s="33">
        <v>2007</v>
      </c>
      <c r="L115" s="33">
        <v>2008</v>
      </c>
      <c r="M115" s="33">
        <v>2009</v>
      </c>
      <c r="N115" s="33">
        <v>2010</v>
      </c>
      <c r="O115" s="33">
        <v>2011</v>
      </c>
      <c r="P115" s="33">
        <v>2012</v>
      </c>
      <c r="Q115" s="33">
        <v>2013</v>
      </c>
      <c r="R115" s="33">
        <v>2014</v>
      </c>
      <c r="S115" s="33">
        <v>2015</v>
      </c>
      <c r="T115" s="33">
        <v>2016</v>
      </c>
      <c r="U115" s="33">
        <v>2017</v>
      </c>
      <c r="V115" s="33">
        <v>2018</v>
      </c>
      <c r="W115" s="33">
        <v>2019</v>
      </c>
      <c r="X115" s="33">
        <v>2020</v>
      </c>
      <c r="Y115" s="33">
        <v>2021</v>
      </c>
      <c r="Z115" s="33">
        <v>2022</v>
      </c>
      <c r="AA115" s="33">
        <v>2023</v>
      </c>
      <c r="AB115" s="33">
        <v>2024</v>
      </c>
      <c r="AC115" s="33">
        <v>2025</v>
      </c>
      <c r="AD115" s="33">
        <v>2026</v>
      </c>
      <c r="AE115" s="33">
        <v>2027</v>
      </c>
      <c r="AF115" s="33">
        <v>2028</v>
      </c>
      <c r="AG115" s="33">
        <v>2029</v>
      </c>
      <c r="AH115" s="33">
        <v>2030</v>
      </c>
      <c r="AI115" s="33">
        <v>2031</v>
      </c>
      <c r="AJ115" s="33">
        <v>2032</v>
      </c>
      <c r="AK115" s="33">
        <v>2033</v>
      </c>
      <c r="AL115" s="33">
        <v>2034</v>
      </c>
      <c r="AM115" s="33">
        <v>2035</v>
      </c>
      <c r="AN115" s="33">
        <v>2036</v>
      </c>
      <c r="AO115" s="33">
        <v>2037</v>
      </c>
      <c r="AP115" s="33">
        <v>2038</v>
      </c>
      <c r="AQ115" s="33">
        <v>2039</v>
      </c>
      <c r="AR115" s="33">
        <v>2040</v>
      </c>
      <c r="AS115" s="33">
        <v>2041</v>
      </c>
      <c r="AT115" s="33">
        <v>2042</v>
      </c>
      <c r="AU115" s="33">
        <v>2043</v>
      </c>
      <c r="AV115" s="33">
        <v>2044</v>
      </c>
      <c r="AW115" s="33">
        <v>2045</v>
      </c>
      <c r="AX115" s="33">
        <v>2046</v>
      </c>
      <c r="AY115" s="33">
        <v>2047</v>
      </c>
      <c r="AZ115" s="33">
        <v>2048</v>
      </c>
      <c r="BA115" s="33">
        <v>2049</v>
      </c>
      <c r="BB115" s="33">
        <v>2050</v>
      </c>
      <c r="BC115" s="33">
        <v>2051</v>
      </c>
      <c r="BD115" s="33">
        <v>2052</v>
      </c>
      <c r="BE115" s="33">
        <v>2053</v>
      </c>
      <c r="BF115" s="33">
        <v>2054</v>
      </c>
      <c r="BG115" s="33">
        <v>2055</v>
      </c>
      <c r="BH115" s="33">
        <v>2056</v>
      </c>
      <c r="BI115" s="33">
        <v>2057</v>
      </c>
      <c r="BJ115" s="33">
        <v>2058</v>
      </c>
      <c r="BK115" s="33">
        <v>2059</v>
      </c>
      <c r="BL115" s="33">
        <v>2060</v>
      </c>
    </row>
    <row r="116" spans="2:66" s="52" customFormat="1" ht="13.5" x14ac:dyDescent="0.35">
      <c r="B116" s="54" t="s">
        <v>22</v>
      </c>
      <c r="C116" s="35"/>
      <c r="D116" s="53">
        <f t="shared" ref="D116:AI116" si="6">D102/D88</f>
        <v>0.20880613146200375</v>
      </c>
      <c r="E116" s="53">
        <f t="shared" si="6"/>
        <v>0.21166849639827393</v>
      </c>
      <c r="F116" s="53">
        <f t="shared" si="6"/>
        <v>0.21987452155454337</v>
      </c>
      <c r="G116" s="53">
        <f t="shared" si="6"/>
        <v>0.23013149096470994</v>
      </c>
      <c r="H116" s="53">
        <f t="shared" si="6"/>
        <v>0.23915046800075537</v>
      </c>
      <c r="I116" s="53">
        <f t="shared" si="6"/>
        <v>0.2445501140237239</v>
      </c>
      <c r="J116" s="53">
        <f t="shared" si="6"/>
        <v>0.25779261270628379</v>
      </c>
      <c r="K116" s="53">
        <f t="shared" si="6"/>
        <v>0.26505559502901166</v>
      </c>
      <c r="L116" s="53">
        <f t="shared" si="6"/>
        <v>0.27269395284529907</v>
      </c>
      <c r="M116" s="53">
        <f t="shared" si="6"/>
        <v>0.27823526263219944</v>
      </c>
      <c r="N116" s="53">
        <f t="shared" si="6"/>
        <v>0.28731157037258576</v>
      </c>
      <c r="O116" s="53">
        <f t="shared" si="6"/>
        <v>0.29859600807570252</v>
      </c>
      <c r="P116" s="53">
        <f t="shared" si="6"/>
        <v>0.30656745664578139</v>
      </c>
      <c r="Q116" s="53">
        <f t="shared" si="6"/>
        <v>0.31321165425840691</v>
      </c>
      <c r="R116" s="53">
        <f t="shared" si="6"/>
        <v>0.32682600870366829</v>
      </c>
      <c r="S116" s="53">
        <f t="shared" si="6"/>
        <v>0.33878150589041239</v>
      </c>
      <c r="T116" s="53">
        <f t="shared" si="6"/>
        <v>0.35191958357824238</v>
      </c>
      <c r="U116" s="53">
        <f t="shared" si="6"/>
        <v>0.3616743400194245</v>
      </c>
      <c r="V116" s="53">
        <f t="shared" si="6"/>
        <v>0.37293121126478701</v>
      </c>
      <c r="W116" s="53">
        <f t="shared" si="6"/>
        <v>0.37655409389908667</v>
      </c>
      <c r="X116" s="53">
        <f t="shared" si="6"/>
        <v>0.38215481242251104</v>
      </c>
      <c r="Y116" s="53">
        <f t="shared" si="6"/>
        <v>0.3944850774466469</v>
      </c>
      <c r="Z116" s="53">
        <f t="shared" si="6"/>
        <v>0.40268361939778408</v>
      </c>
      <c r="AA116" s="53">
        <f t="shared" si="6"/>
        <v>0.40763316378741593</v>
      </c>
      <c r="AB116" s="53">
        <f t="shared" si="6"/>
        <v>0.41451788985295668</v>
      </c>
      <c r="AC116" s="53">
        <f t="shared" si="6"/>
        <v>0.42549417026061137</v>
      </c>
      <c r="AD116" s="53">
        <f t="shared" si="6"/>
        <v>0.43519336936715719</v>
      </c>
      <c r="AE116" s="53">
        <f t="shared" si="6"/>
        <v>0.44337873527888216</v>
      </c>
      <c r="AF116" s="53">
        <f t="shared" si="6"/>
        <v>0.44994834994806876</v>
      </c>
      <c r="AG116" s="53">
        <f t="shared" si="6"/>
        <v>0.46037765656286123</v>
      </c>
      <c r="AH116" s="53">
        <f t="shared" si="6"/>
        <v>0.47114464769857589</v>
      </c>
      <c r="AI116" s="53">
        <f t="shared" si="6"/>
        <v>0.47895287484681875</v>
      </c>
      <c r="AJ116" s="53">
        <f t="shared" ref="AJ116:BL116" si="7">AJ102/AJ88</f>
        <v>0.48479120605392811</v>
      </c>
      <c r="AK116" s="53">
        <f t="shared" si="7"/>
        <v>0.49638659173116451</v>
      </c>
      <c r="AL116" s="53">
        <f t="shared" si="7"/>
        <v>0.50261977005946368</v>
      </c>
      <c r="AM116" s="53">
        <f t="shared" si="7"/>
        <v>0.50647390005161863</v>
      </c>
      <c r="AN116" s="53">
        <f t="shared" si="7"/>
        <v>0.51234062848814999</v>
      </c>
      <c r="AO116" s="53">
        <f t="shared" si="7"/>
        <v>0.52232839657280905</v>
      </c>
      <c r="AP116" s="53">
        <f t="shared" si="7"/>
        <v>0.53335895414571532</v>
      </c>
      <c r="AQ116" s="53">
        <f t="shared" si="7"/>
        <v>0.5416617512170292</v>
      </c>
      <c r="AR116" s="53">
        <f t="shared" si="7"/>
        <v>0.55025675080380387</v>
      </c>
      <c r="AS116" s="53">
        <f t="shared" si="7"/>
        <v>0.55521649813222251</v>
      </c>
      <c r="AT116" s="53">
        <f t="shared" si="7"/>
        <v>0.55897600557263272</v>
      </c>
      <c r="AU116" s="53">
        <f t="shared" si="7"/>
        <v>0.56530837143939805</v>
      </c>
      <c r="AV116" s="53">
        <f t="shared" si="7"/>
        <v>0.56977807598838071</v>
      </c>
      <c r="AW116" s="53">
        <f t="shared" si="7"/>
        <v>0.57362938116110251</v>
      </c>
      <c r="AX116" s="53">
        <f t="shared" si="7"/>
        <v>0.58202753717031808</v>
      </c>
      <c r="AY116" s="53">
        <f t="shared" si="7"/>
        <v>0.58441420955217149</v>
      </c>
      <c r="AZ116" s="53">
        <f t="shared" si="7"/>
        <v>0.58777365900961753</v>
      </c>
      <c r="BA116" s="53">
        <f t="shared" si="7"/>
        <v>0.59220679411113031</v>
      </c>
      <c r="BB116" s="53">
        <f t="shared" si="7"/>
        <v>0.59497962651257719</v>
      </c>
      <c r="BC116" s="53">
        <f t="shared" si="7"/>
        <v>0.60315409184378321</v>
      </c>
      <c r="BD116" s="53">
        <f t="shared" si="7"/>
        <v>0.60598156792631297</v>
      </c>
      <c r="BE116" s="53">
        <f t="shared" si="7"/>
        <v>0.60966298979335021</v>
      </c>
      <c r="BF116" s="53">
        <f t="shared" si="7"/>
        <v>0.61346376862798824</v>
      </c>
      <c r="BG116" s="53">
        <f t="shared" si="7"/>
        <v>0.61811889277349408</v>
      </c>
      <c r="BH116" s="53">
        <f t="shared" si="7"/>
        <v>0.62454374406901048</v>
      </c>
      <c r="BI116" s="53">
        <f t="shared" si="7"/>
        <v>0.62990633610926994</v>
      </c>
      <c r="BJ116" s="53">
        <f t="shared" si="7"/>
        <v>0.63776277013577376</v>
      </c>
      <c r="BK116" s="53">
        <f t="shared" si="7"/>
        <v>0.64274154223813085</v>
      </c>
      <c r="BL116" s="53">
        <f t="shared" si="7"/>
        <v>0.64747925906904924</v>
      </c>
      <c r="BN116" s="63"/>
    </row>
    <row r="117" spans="2:66" s="52" customFormat="1" ht="13.5" x14ac:dyDescent="0.35">
      <c r="B117" s="26" t="s">
        <v>23</v>
      </c>
      <c r="C117" s="37"/>
      <c r="D117" s="53">
        <f t="shared" ref="D117:AI117" si="8">D103/D89</f>
        <v>0.38678854039720229</v>
      </c>
      <c r="E117" s="53">
        <f t="shared" si="8"/>
        <v>0.39599342831638645</v>
      </c>
      <c r="F117" s="53">
        <f t="shared" si="8"/>
        <v>0.41984154475445612</v>
      </c>
      <c r="G117" s="53">
        <f t="shared" si="8"/>
        <v>0.43444146624981744</v>
      </c>
      <c r="H117" s="53">
        <f t="shared" si="8"/>
        <v>0.4490648909593894</v>
      </c>
      <c r="I117" s="53">
        <f t="shared" si="8"/>
        <v>0.45632698860907206</v>
      </c>
      <c r="J117" s="53">
        <f t="shared" si="8"/>
        <v>0.45930928849807601</v>
      </c>
      <c r="K117" s="53">
        <f t="shared" si="8"/>
        <v>0.47896392667419152</v>
      </c>
      <c r="L117" s="53">
        <f t="shared" si="8"/>
        <v>0.49134381327555926</v>
      </c>
      <c r="M117" s="53">
        <f t="shared" si="8"/>
        <v>0.51371556468118806</v>
      </c>
      <c r="N117" s="53">
        <f t="shared" si="8"/>
        <v>0.52378735691390554</v>
      </c>
      <c r="O117" s="53">
        <f t="shared" si="8"/>
        <v>0.54330719098907654</v>
      </c>
      <c r="P117" s="53">
        <f t="shared" si="8"/>
        <v>0.55131966791475062</v>
      </c>
      <c r="Q117" s="53">
        <f t="shared" si="8"/>
        <v>0.5630599532483106</v>
      </c>
      <c r="R117" s="53">
        <f t="shared" si="8"/>
        <v>0.57185247959988805</v>
      </c>
      <c r="S117" s="53">
        <f t="shared" si="8"/>
        <v>0.58120095063439359</v>
      </c>
      <c r="T117" s="53">
        <f t="shared" si="8"/>
        <v>0.61424451267506863</v>
      </c>
      <c r="U117" s="53">
        <f t="shared" si="8"/>
        <v>0.63936266474103454</v>
      </c>
      <c r="V117" s="53">
        <f t="shared" si="8"/>
        <v>0.64988047940636484</v>
      </c>
      <c r="W117" s="53">
        <f t="shared" si="8"/>
        <v>0.66122033106613531</v>
      </c>
      <c r="X117" s="53">
        <f t="shared" si="8"/>
        <v>0.67930933803713012</v>
      </c>
      <c r="Y117" s="53">
        <f t="shared" si="8"/>
        <v>0.69868541989886501</v>
      </c>
      <c r="Z117" s="53">
        <f t="shared" si="8"/>
        <v>0.71096963009834724</v>
      </c>
      <c r="AA117" s="53">
        <f t="shared" si="8"/>
        <v>0.72248363795654513</v>
      </c>
      <c r="AB117" s="53">
        <f t="shared" si="8"/>
        <v>0.72948084509740907</v>
      </c>
      <c r="AC117" s="53">
        <f t="shared" si="8"/>
        <v>0.73421335967006351</v>
      </c>
      <c r="AD117" s="53">
        <f t="shared" si="8"/>
        <v>0.74893756635045239</v>
      </c>
      <c r="AE117" s="53">
        <f t="shared" si="8"/>
        <v>0.75636202343465397</v>
      </c>
      <c r="AF117" s="53">
        <f t="shared" si="8"/>
        <v>0.76329527890714866</v>
      </c>
      <c r="AG117" s="53">
        <f t="shared" si="8"/>
        <v>0.76890414425925502</v>
      </c>
      <c r="AH117" s="53">
        <f t="shared" si="8"/>
        <v>0.77856701230830005</v>
      </c>
      <c r="AI117" s="53">
        <f t="shared" si="8"/>
        <v>0.78617696736768516</v>
      </c>
      <c r="AJ117" s="53">
        <f t="shared" ref="AJ117:BL117" si="9">AJ103/AJ89</f>
        <v>0.7930492350376277</v>
      </c>
      <c r="AK117" s="53">
        <f t="shared" si="9"/>
        <v>0.79906180201086485</v>
      </c>
      <c r="AL117" s="53">
        <f t="shared" si="9"/>
        <v>0.80794488803385245</v>
      </c>
      <c r="AM117" s="53">
        <f t="shared" si="9"/>
        <v>0.81707166258850283</v>
      </c>
      <c r="AN117" s="53">
        <f t="shared" si="9"/>
        <v>0.8186902148666364</v>
      </c>
      <c r="AO117" s="53">
        <f t="shared" si="9"/>
        <v>0.82546051977209478</v>
      </c>
      <c r="AP117" s="53">
        <f t="shared" si="9"/>
        <v>0.82670047715308759</v>
      </c>
      <c r="AQ117" s="53">
        <f t="shared" si="9"/>
        <v>0.83241039219903279</v>
      </c>
      <c r="AR117" s="53">
        <f t="shared" si="9"/>
        <v>0.83418846032492555</v>
      </c>
      <c r="AS117" s="53">
        <f t="shared" si="9"/>
        <v>0.83702011137303767</v>
      </c>
      <c r="AT117" s="53">
        <f t="shared" si="9"/>
        <v>0.84175011995972793</v>
      </c>
      <c r="AU117" s="53">
        <f t="shared" si="9"/>
        <v>0.84539275478147691</v>
      </c>
      <c r="AV117" s="53">
        <f t="shared" si="9"/>
        <v>0.8511964595298801</v>
      </c>
      <c r="AW117" s="53">
        <f t="shared" si="9"/>
        <v>0.85526567318721625</v>
      </c>
      <c r="AX117" s="53">
        <f t="shared" si="9"/>
        <v>0.85865160210940472</v>
      </c>
      <c r="AY117" s="53">
        <f t="shared" si="9"/>
        <v>0.8606735828339982</v>
      </c>
      <c r="AZ117" s="53">
        <f t="shared" si="9"/>
        <v>0.86541019408415176</v>
      </c>
      <c r="BA117" s="53">
        <f t="shared" si="9"/>
        <v>0.86992421886373172</v>
      </c>
      <c r="BB117" s="53">
        <f t="shared" si="9"/>
        <v>0.87657357841097727</v>
      </c>
      <c r="BC117" s="53">
        <f t="shared" si="9"/>
        <v>0.88171946699257697</v>
      </c>
      <c r="BD117" s="53">
        <f t="shared" si="9"/>
        <v>0.88514046665993862</v>
      </c>
      <c r="BE117" s="53">
        <f t="shared" si="9"/>
        <v>0.88949260345584358</v>
      </c>
      <c r="BF117" s="53">
        <f t="shared" si="9"/>
        <v>0.9005790153564468</v>
      </c>
      <c r="BG117" s="53">
        <f t="shared" si="9"/>
        <v>0.90228170398273688</v>
      </c>
      <c r="BH117" s="53">
        <f t="shared" si="9"/>
        <v>0.90435945599225087</v>
      </c>
      <c r="BI117" s="53">
        <f t="shared" si="9"/>
        <v>0.90623850422950947</v>
      </c>
      <c r="BJ117" s="53">
        <f t="shared" si="9"/>
        <v>0.90840995279862202</v>
      </c>
      <c r="BK117" s="53">
        <f t="shared" si="9"/>
        <v>0.91002041108084508</v>
      </c>
      <c r="BL117" s="53">
        <f t="shared" si="9"/>
        <v>0.9115501577706111</v>
      </c>
      <c r="BN117" s="63"/>
    </row>
    <row r="118" spans="2:66" s="52" customFormat="1" ht="13.5" x14ac:dyDescent="0.35">
      <c r="B118" s="26" t="s">
        <v>24</v>
      </c>
      <c r="C118" s="37"/>
      <c r="D118" s="53">
        <f t="shared" ref="D118:AI118" si="10">D104/D90</f>
        <v>0.35092775992721437</v>
      </c>
      <c r="E118" s="53">
        <f t="shared" si="10"/>
        <v>0.35796292434226001</v>
      </c>
      <c r="F118" s="53">
        <f t="shared" si="10"/>
        <v>0.3594383278272052</v>
      </c>
      <c r="G118" s="53">
        <f t="shared" si="10"/>
        <v>0.36708204496252284</v>
      </c>
      <c r="H118" s="53">
        <f t="shared" si="10"/>
        <v>0.37702414270815582</v>
      </c>
      <c r="I118" s="53">
        <f t="shared" si="10"/>
        <v>0.41118471161212838</v>
      </c>
      <c r="J118" s="53">
        <f t="shared" si="10"/>
        <v>0.4168396296731921</v>
      </c>
      <c r="K118" s="53">
        <f t="shared" si="10"/>
        <v>0.44750956354094945</v>
      </c>
      <c r="L118" s="53">
        <f t="shared" si="10"/>
        <v>0.46528145463424214</v>
      </c>
      <c r="M118" s="53">
        <f t="shared" si="10"/>
        <v>0.48905501753340619</v>
      </c>
      <c r="N118" s="53">
        <f t="shared" si="10"/>
        <v>0.4949261127308679</v>
      </c>
      <c r="O118" s="53">
        <f t="shared" si="10"/>
        <v>0.51203800066530858</v>
      </c>
      <c r="P118" s="53">
        <f t="shared" si="10"/>
        <v>0.51783091309341633</v>
      </c>
      <c r="Q118" s="53">
        <f t="shared" si="10"/>
        <v>0.52324551355513627</v>
      </c>
      <c r="R118" s="53">
        <f t="shared" si="10"/>
        <v>0.53719130024432959</v>
      </c>
      <c r="S118" s="53">
        <f t="shared" si="10"/>
        <v>0.54658019907410993</v>
      </c>
      <c r="T118" s="53">
        <f t="shared" si="10"/>
        <v>0.57437218994043604</v>
      </c>
      <c r="U118" s="53">
        <f t="shared" si="10"/>
        <v>0.58542559936734739</v>
      </c>
      <c r="V118" s="53">
        <f t="shared" si="10"/>
        <v>0.59258586393412238</v>
      </c>
      <c r="W118" s="53">
        <f t="shared" si="10"/>
        <v>0.5991254737301992</v>
      </c>
      <c r="X118" s="53">
        <f t="shared" si="10"/>
        <v>0.60732009043125335</v>
      </c>
      <c r="Y118" s="53">
        <f t="shared" si="10"/>
        <v>0.61340761799937016</v>
      </c>
      <c r="Z118" s="53">
        <f t="shared" si="10"/>
        <v>0.61632594041222499</v>
      </c>
      <c r="AA118" s="53">
        <f t="shared" si="10"/>
        <v>0.62450218312708117</v>
      </c>
      <c r="AB118" s="53">
        <f t="shared" si="10"/>
        <v>0.63112640285845489</v>
      </c>
      <c r="AC118" s="53">
        <f t="shared" si="10"/>
        <v>0.64461596640329222</v>
      </c>
      <c r="AD118" s="53">
        <f t="shared" si="10"/>
        <v>0.65049821923608409</v>
      </c>
      <c r="AE118" s="53">
        <f t="shared" si="10"/>
        <v>0.65833033372278382</v>
      </c>
      <c r="AF118" s="53">
        <f t="shared" si="10"/>
        <v>0.66692903851386509</v>
      </c>
      <c r="AG118" s="53">
        <f t="shared" si="10"/>
        <v>0.67828571757945133</v>
      </c>
      <c r="AH118" s="53">
        <f t="shared" si="10"/>
        <v>0.69148682526507077</v>
      </c>
      <c r="AI118" s="53">
        <f t="shared" si="10"/>
        <v>0.69970426232365113</v>
      </c>
      <c r="AJ118" s="53">
        <f t="shared" ref="AJ118:BL118" si="11">AJ104/AJ90</f>
        <v>0.70572322850867031</v>
      </c>
      <c r="AK118" s="53">
        <f t="shared" si="11"/>
        <v>0.71139983448980915</v>
      </c>
      <c r="AL118" s="53">
        <f t="shared" si="11"/>
        <v>0.71762663757313816</v>
      </c>
      <c r="AM118" s="53">
        <f t="shared" si="11"/>
        <v>0.72363716722942228</v>
      </c>
      <c r="AN118" s="53">
        <f t="shared" si="11"/>
        <v>0.72923935618161606</v>
      </c>
      <c r="AO118" s="53">
        <f t="shared" si="11"/>
        <v>0.73104803688587039</v>
      </c>
      <c r="AP118" s="53">
        <f t="shared" si="11"/>
        <v>0.73667141974636319</v>
      </c>
      <c r="AQ118" s="53">
        <f t="shared" si="11"/>
        <v>0.74378229985573496</v>
      </c>
      <c r="AR118" s="53">
        <f t="shared" si="11"/>
        <v>0.75160760879753707</v>
      </c>
      <c r="AS118" s="53">
        <f t="shared" si="11"/>
        <v>0.75517900785200864</v>
      </c>
      <c r="AT118" s="53">
        <f t="shared" si="11"/>
        <v>0.76253538519523223</v>
      </c>
      <c r="AU118" s="53">
        <f t="shared" si="11"/>
        <v>0.77159052650239657</v>
      </c>
      <c r="AV118" s="53">
        <f t="shared" si="11"/>
        <v>0.77753852486937636</v>
      </c>
      <c r="AW118" s="53">
        <f t="shared" si="11"/>
        <v>0.78043570041612131</v>
      </c>
      <c r="AX118" s="53">
        <f t="shared" si="11"/>
        <v>0.78502027485180426</v>
      </c>
      <c r="AY118" s="53">
        <f t="shared" si="11"/>
        <v>0.78837381903461756</v>
      </c>
      <c r="AZ118" s="53">
        <f t="shared" si="11"/>
        <v>0.79589926583245196</v>
      </c>
      <c r="BA118" s="53">
        <f t="shared" si="11"/>
        <v>0.79907128413069584</v>
      </c>
      <c r="BB118" s="53">
        <f t="shared" si="11"/>
        <v>0.80156190302010355</v>
      </c>
      <c r="BC118" s="53">
        <f t="shared" si="11"/>
        <v>0.80365973714450123</v>
      </c>
      <c r="BD118" s="53">
        <f t="shared" si="11"/>
        <v>0.80501053186748917</v>
      </c>
      <c r="BE118" s="53">
        <f t="shared" si="11"/>
        <v>0.80680811909055494</v>
      </c>
      <c r="BF118" s="53">
        <f t="shared" si="11"/>
        <v>0.81534638157805406</v>
      </c>
      <c r="BG118" s="53">
        <f t="shared" si="11"/>
        <v>0.82235083146521026</v>
      </c>
      <c r="BH118" s="53">
        <f t="shared" si="11"/>
        <v>0.82742439991988748</v>
      </c>
      <c r="BI118" s="53">
        <f t="shared" si="11"/>
        <v>0.83058448304280319</v>
      </c>
      <c r="BJ118" s="53">
        <f t="shared" si="11"/>
        <v>0.83661149509856914</v>
      </c>
      <c r="BK118" s="53">
        <f t="shared" si="11"/>
        <v>0.85436995948980721</v>
      </c>
      <c r="BL118" s="53">
        <f t="shared" si="11"/>
        <v>0.85625500481940509</v>
      </c>
      <c r="BN118" s="63"/>
    </row>
    <row r="119" spans="2:66" s="52" customFormat="1" ht="13.5" x14ac:dyDescent="0.35">
      <c r="B119" s="26" t="s">
        <v>25</v>
      </c>
      <c r="C119" s="37"/>
      <c r="D119" s="53">
        <f t="shared" ref="D119:AI119" si="12">D105/D91</f>
        <v>0.3612534327638785</v>
      </c>
      <c r="E119" s="53">
        <f t="shared" si="12"/>
        <v>0.38956436202063965</v>
      </c>
      <c r="F119" s="53">
        <f t="shared" si="12"/>
        <v>0.39887581594729082</v>
      </c>
      <c r="G119" s="53">
        <f t="shared" si="12"/>
        <v>0.4066498036851931</v>
      </c>
      <c r="H119" s="53">
        <f t="shared" si="12"/>
        <v>0.4129052523891138</v>
      </c>
      <c r="I119" s="53">
        <f t="shared" si="12"/>
        <v>0.41969559253212563</v>
      </c>
      <c r="J119" s="53">
        <f t="shared" si="12"/>
        <v>0.43938604239107643</v>
      </c>
      <c r="K119" s="53">
        <f t="shared" si="12"/>
        <v>0.44384591113177496</v>
      </c>
      <c r="L119" s="53">
        <f t="shared" si="12"/>
        <v>0.44765987069174912</v>
      </c>
      <c r="M119" s="53">
        <f t="shared" si="12"/>
        <v>0.45122042911186028</v>
      </c>
      <c r="N119" s="53">
        <f t="shared" si="12"/>
        <v>0.47643387352706079</v>
      </c>
      <c r="O119" s="53">
        <f t="shared" si="12"/>
        <v>0.49977425303225259</v>
      </c>
      <c r="P119" s="53">
        <f t="shared" si="12"/>
        <v>0.50904170562326301</v>
      </c>
      <c r="Q119" s="53">
        <f t="shared" si="12"/>
        <v>0.52261797505695018</v>
      </c>
      <c r="R119" s="53">
        <f t="shared" si="12"/>
        <v>0.53895886549134031</v>
      </c>
      <c r="S119" s="53">
        <f t="shared" si="12"/>
        <v>0.54869664104111227</v>
      </c>
      <c r="T119" s="53">
        <f t="shared" si="12"/>
        <v>0.56201859693312717</v>
      </c>
      <c r="U119" s="53">
        <f t="shared" si="12"/>
        <v>0.59192149107308989</v>
      </c>
      <c r="V119" s="53">
        <f t="shared" si="12"/>
        <v>0.61058506941882429</v>
      </c>
      <c r="W119" s="53">
        <f t="shared" si="12"/>
        <v>0.62047871774819841</v>
      </c>
      <c r="X119" s="53">
        <f t="shared" si="12"/>
        <v>0.63215287523715757</v>
      </c>
      <c r="Y119" s="53">
        <f t="shared" si="12"/>
        <v>0.63782000949702888</v>
      </c>
      <c r="Z119" s="53">
        <f t="shared" si="12"/>
        <v>0.64566180661380301</v>
      </c>
      <c r="AA119" s="53">
        <f t="shared" si="12"/>
        <v>0.65194149481232844</v>
      </c>
      <c r="AB119" s="53">
        <f t="shared" si="12"/>
        <v>0.65650554680936235</v>
      </c>
      <c r="AC119" s="53">
        <f t="shared" si="12"/>
        <v>0.65993428325178627</v>
      </c>
      <c r="AD119" s="53">
        <f t="shared" si="12"/>
        <v>0.66734540036652046</v>
      </c>
      <c r="AE119" s="53">
        <f t="shared" si="12"/>
        <v>0.68712125834746207</v>
      </c>
      <c r="AF119" s="53">
        <f t="shared" si="12"/>
        <v>0.6921471672590509</v>
      </c>
      <c r="AG119" s="53">
        <f t="shared" si="12"/>
        <v>0.70119878116711343</v>
      </c>
      <c r="AH119" s="53">
        <f t="shared" si="12"/>
        <v>0.70661918221582387</v>
      </c>
      <c r="AI119" s="53">
        <f t="shared" si="12"/>
        <v>0.73169866595472233</v>
      </c>
      <c r="AJ119" s="53">
        <f t="shared" ref="AJ119:BL119" si="13">AJ105/AJ91</f>
        <v>0.74517472906544713</v>
      </c>
      <c r="AK119" s="53">
        <f t="shared" si="13"/>
        <v>0.75885755107634512</v>
      </c>
      <c r="AL119" s="53">
        <f t="shared" si="13"/>
        <v>0.76196736371013873</v>
      </c>
      <c r="AM119" s="53">
        <f t="shared" si="13"/>
        <v>0.76692101469414964</v>
      </c>
      <c r="AN119" s="53">
        <f t="shared" si="13"/>
        <v>0.77365848245402324</v>
      </c>
      <c r="AO119" s="53">
        <f t="shared" si="13"/>
        <v>0.78493361261869699</v>
      </c>
      <c r="AP119" s="53">
        <f t="shared" si="13"/>
        <v>0.79408774002428628</v>
      </c>
      <c r="AQ119" s="53">
        <f t="shared" si="13"/>
        <v>0.80005893915266857</v>
      </c>
      <c r="AR119" s="53">
        <f t="shared" si="13"/>
        <v>0.80757369346507002</v>
      </c>
      <c r="AS119" s="53">
        <f t="shared" si="13"/>
        <v>0.81103616822426772</v>
      </c>
      <c r="AT119" s="53">
        <f t="shared" si="13"/>
        <v>0.81305977827366382</v>
      </c>
      <c r="AU119" s="53">
        <f t="shared" si="13"/>
        <v>0.81521601512672759</v>
      </c>
      <c r="AV119" s="53">
        <f t="shared" si="13"/>
        <v>0.81908928772119061</v>
      </c>
      <c r="AW119" s="53">
        <f t="shared" si="13"/>
        <v>0.82281106743601173</v>
      </c>
      <c r="AX119" s="53">
        <f t="shared" si="13"/>
        <v>0.82387997406421309</v>
      </c>
      <c r="AY119" s="53">
        <f t="shared" si="13"/>
        <v>0.82938616252135577</v>
      </c>
      <c r="AZ119" s="53">
        <f t="shared" si="13"/>
        <v>0.83088859830133988</v>
      </c>
      <c r="BA119" s="53">
        <f t="shared" si="13"/>
        <v>0.83404645210220096</v>
      </c>
      <c r="BB119" s="53">
        <f t="shared" si="13"/>
        <v>0.84331075753277351</v>
      </c>
      <c r="BC119" s="53">
        <f t="shared" si="13"/>
        <v>0.84521793599626105</v>
      </c>
      <c r="BD119" s="53">
        <f t="shared" si="13"/>
        <v>0.84874948374870929</v>
      </c>
      <c r="BE119" s="53">
        <f t="shared" si="13"/>
        <v>0.85124503575717492</v>
      </c>
      <c r="BF119" s="53">
        <f t="shared" si="13"/>
        <v>0.85462875805212324</v>
      </c>
      <c r="BG119" s="53">
        <f t="shared" si="13"/>
        <v>0.85617718103108065</v>
      </c>
      <c r="BH119" s="53">
        <f t="shared" si="13"/>
        <v>0.86521824357985166</v>
      </c>
      <c r="BI119" s="53">
        <f t="shared" si="13"/>
        <v>0.86836751244003629</v>
      </c>
      <c r="BJ119" s="53">
        <f t="shared" si="13"/>
        <v>0.87057345407101472</v>
      </c>
      <c r="BK119" s="53">
        <f t="shared" si="13"/>
        <v>0.87410668211855436</v>
      </c>
      <c r="BL119" s="53">
        <f t="shared" si="13"/>
        <v>0.88022052346921209</v>
      </c>
      <c r="BN119" s="63"/>
    </row>
    <row r="120" spans="2:66" s="52" customFormat="1" ht="13.5" x14ac:dyDescent="0.35">
      <c r="B120" s="26" t="s">
        <v>26</v>
      </c>
      <c r="C120" s="37"/>
      <c r="D120" s="53">
        <f t="shared" ref="D120:AI120" si="14">D106/D92</f>
        <v>0.25094750706546265</v>
      </c>
      <c r="E120" s="53">
        <f t="shared" si="14"/>
        <v>0.26490177064006165</v>
      </c>
      <c r="F120" s="53">
        <f t="shared" si="14"/>
        <v>0.27463831207636524</v>
      </c>
      <c r="G120" s="53">
        <f t="shared" si="14"/>
        <v>0.27222981544460895</v>
      </c>
      <c r="H120" s="53">
        <f t="shared" si="14"/>
        <v>0.2926606718382625</v>
      </c>
      <c r="I120" s="53">
        <f t="shared" si="14"/>
        <v>0.3016395402916241</v>
      </c>
      <c r="J120" s="53">
        <f t="shared" si="14"/>
        <v>0.31393958585963072</v>
      </c>
      <c r="K120" s="53">
        <f t="shared" si="14"/>
        <v>0.35625871510681895</v>
      </c>
      <c r="L120" s="53">
        <f t="shared" si="14"/>
        <v>0.36286996565104324</v>
      </c>
      <c r="M120" s="53">
        <f t="shared" si="14"/>
        <v>0.3677033732722384</v>
      </c>
      <c r="N120" s="53">
        <f t="shared" si="14"/>
        <v>0.39298563969098005</v>
      </c>
      <c r="O120" s="53">
        <f t="shared" si="14"/>
        <v>0.40639692236265879</v>
      </c>
      <c r="P120" s="53">
        <f t="shared" si="14"/>
        <v>0.42435261534191715</v>
      </c>
      <c r="Q120" s="53">
        <f t="shared" si="14"/>
        <v>0.43325536458679204</v>
      </c>
      <c r="R120" s="53">
        <f t="shared" si="14"/>
        <v>0.45484353419659385</v>
      </c>
      <c r="S120" s="53">
        <f t="shared" si="14"/>
        <v>0.45896341092334397</v>
      </c>
      <c r="T120" s="53">
        <f t="shared" si="14"/>
        <v>0.47449409692314615</v>
      </c>
      <c r="U120" s="53">
        <f t="shared" si="14"/>
        <v>0.47729267440127898</v>
      </c>
      <c r="V120" s="53">
        <f t="shared" si="14"/>
        <v>0.51596137844644385</v>
      </c>
      <c r="W120" s="53">
        <f t="shared" si="14"/>
        <v>0.51940498138625057</v>
      </c>
      <c r="X120" s="53">
        <f t="shared" si="14"/>
        <v>0.53338025793636035</v>
      </c>
      <c r="Y120" s="53">
        <f t="shared" si="14"/>
        <v>0.53785321033317779</v>
      </c>
      <c r="Z120" s="53">
        <f t="shared" si="14"/>
        <v>0.54136151905101271</v>
      </c>
      <c r="AA120" s="53">
        <f t="shared" si="14"/>
        <v>0.54994947532518268</v>
      </c>
      <c r="AB120" s="53">
        <f t="shared" si="14"/>
        <v>0.55585977729909952</v>
      </c>
      <c r="AC120" s="53">
        <f t="shared" si="14"/>
        <v>0.56872756323784224</v>
      </c>
      <c r="AD120" s="53">
        <f t="shared" si="14"/>
        <v>0.57826755980929034</v>
      </c>
      <c r="AE120" s="53">
        <f t="shared" si="14"/>
        <v>0.5860566558731769</v>
      </c>
      <c r="AF120" s="53">
        <f t="shared" si="14"/>
        <v>0.59626514444420198</v>
      </c>
      <c r="AG120" s="53">
        <f t="shared" si="14"/>
        <v>0.60539330393072777</v>
      </c>
      <c r="AH120" s="53">
        <f t="shared" si="14"/>
        <v>0.61860928864241105</v>
      </c>
      <c r="AI120" s="53">
        <f t="shared" si="14"/>
        <v>0.62075480288012896</v>
      </c>
      <c r="AJ120" s="53">
        <f t="shared" ref="AJ120:BL120" si="15">AJ106/AJ92</f>
        <v>0.63901391794324502</v>
      </c>
      <c r="AK120" s="53">
        <f t="shared" si="15"/>
        <v>0.6418854758404785</v>
      </c>
      <c r="AL120" s="53">
        <f t="shared" si="15"/>
        <v>0.69660465517562853</v>
      </c>
      <c r="AM120" s="53">
        <f t="shared" si="15"/>
        <v>0.70044386431032379</v>
      </c>
      <c r="AN120" s="53">
        <f t="shared" si="15"/>
        <v>0.7083678448652827</v>
      </c>
      <c r="AO120" s="53">
        <f t="shared" si="15"/>
        <v>0.72229686132011783</v>
      </c>
      <c r="AP120" s="53">
        <f t="shared" si="15"/>
        <v>0.73335421407440771</v>
      </c>
      <c r="AQ120" s="53">
        <f t="shared" si="15"/>
        <v>0.73772938558710666</v>
      </c>
      <c r="AR120" s="53">
        <f t="shared" si="15"/>
        <v>0.742736639158875</v>
      </c>
      <c r="AS120" s="53">
        <f t="shared" si="15"/>
        <v>0.7490298447627225</v>
      </c>
      <c r="AT120" s="53">
        <f t="shared" si="15"/>
        <v>0.76054765118766043</v>
      </c>
      <c r="AU120" s="53">
        <f t="shared" si="15"/>
        <v>0.76332855479233652</v>
      </c>
      <c r="AV120" s="53">
        <f t="shared" si="15"/>
        <v>0.76573059834024326</v>
      </c>
      <c r="AW120" s="53">
        <f t="shared" si="15"/>
        <v>0.7679727524770984</v>
      </c>
      <c r="AX120" s="53">
        <f t="shared" si="15"/>
        <v>0.76979005734753081</v>
      </c>
      <c r="AY120" s="53">
        <f t="shared" si="15"/>
        <v>0.77143578342956831</v>
      </c>
      <c r="AZ120" s="53">
        <f t="shared" si="15"/>
        <v>0.77454735242791839</v>
      </c>
      <c r="BA120" s="53">
        <f t="shared" si="15"/>
        <v>0.78032655684582131</v>
      </c>
      <c r="BB120" s="53">
        <f t="shared" si="15"/>
        <v>0.78423366620848389</v>
      </c>
      <c r="BC120" s="53">
        <f t="shared" si="15"/>
        <v>0.78930832632842451</v>
      </c>
      <c r="BD120" s="53">
        <f t="shared" si="15"/>
        <v>0.79231150688306073</v>
      </c>
      <c r="BE120" s="53">
        <f t="shared" si="15"/>
        <v>0.79444861462182204</v>
      </c>
      <c r="BF120" s="53">
        <f t="shared" si="15"/>
        <v>0.80500894089807062</v>
      </c>
      <c r="BG120" s="53">
        <f t="shared" si="15"/>
        <v>0.80772609022711706</v>
      </c>
      <c r="BH120" s="53">
        <f t="shared" si="15"/>
        <v>0.81232029504805381</v>
      </c>
      <c r="BI120" s="53">
        <f t="shared" si="15"/>
        <v>0.81478521647489177</v>
      </c>
      <c r="BJ120" s="53">
        <f t="shared" si="15"/>
        <v>0.82042950682356131</v>
      </c>
      <c r="BK120" s="53">
        <f t="shared" si="15"/>
        <v>0.82243647010870613</v>
      </c>
      <c r="BL120" s="53">
        <f t="shared" si="15"/>
        <v>0.82364262108534736</v>
      </c>
      <c r="BN120" s="63"/>
    </row>
    <row r="121" spans="2:66" s="52" customFormat="1" ht="13.5" x14ac:dyDescent="0.35">
      <c r="B121" s="26" t="s">
        <v>27</v>
      </c>
      <c r="C121" s="37"/>
      <c r="D121" s="53">
        <f t="shared" ref="D121:AI121" si="16">D107/D93</f>
        <v>0.14917114087765582</v>
      </c>
      <c r="E121" s="53">
        <f t="shared" si="16"/>
        <v>0.17272510022885992</v>
      </c>
      <c r="F121" s="53">
        <f t="shared" si="16"/>
        <v>0.17776019164274204</v>
      </c>
      <c r="G121" s="53">
        <f t="shared" si="16"/>
        <v>0.18768148181450239</v>
      </c>
      <c r="H121" s="53">
        <f t="shared" si="16"/>
        <v>0.19339370087863716</v>
      </c>
      <c r="I121" s="53">
        <f t="shared" si="16"/>
        <v>0.19925438573026702</v>
      </c>
      <c r="J121" s="53">
        <f t="shared" si="16"/>
        <v>0.21797328655148002</v>
      </c>
      <c r="K121" s="53">
        <f t="shared" si="16"/>
        <v>0.22371229746094803</v>
      </c>
      <c r="L121" s="53">
        <f t="shared" si="16"/>
        <v>0.23396474047647839</v>
      </c>
      <c r="M121" s="53">
        <f t="shared" si="16"/>
        <v>0.24293055820612505</v>
      </c>
      <c r="N121" s="53">
        <f t="shared" si="16"/>
        <v>0.25354433135078058</v>
      </c>
      <c r="O121" s="53">
        <f t="shared" si="16"/>
        <v>0.26346387199650556</v>
      </c>
      <c r="P121" s="53">
        <f t="shared" si="16"/>
        <v>0.26834895151882049</v>
      </c>
      <c r="Q121" s="53">
        <f t="shared" si="16"/>
        <v>0.27372412033359228</v>
      </c>
      <c r="R121" s="53">
        <f t="shared" si="16"/>
        <v>0.28081743971920198</v>
      </c>
      <c r="S121" s="53">
        <f t="shared" si="16"/>
        <v>0.29292617737475579</v>
      </c>
      <c r="T121" s="53">
        <f t="shared" si="16"/>
        <v>0.29312596966730869</v>
      </c>
      <c r="U121" s="53">
        <f t="shared" si="16"/>
        <v>0.30732515158597712</v>
      </c>
      <c r="V121" s="53">
        <f t="shared" si="16"/>
        <v>0.31782894311129722</v>
      </c>
      <c r="W121" s="53">
        <f t="shared" si="16"/>
        <v>0.32550630555364268</v>
      </c>
      <c r="X121" s="53">
        <f t="shared" si="16"/>
        <v>0.3324686714608045</v>
      </c>
      <c r="Y121" s="53">
        <f t="shared" si="16"/>
        <v>0.34005961374126592</v>
      </c>
      <c r="Z121" s="53">
        <f t="shared" si="16"/>
        <v>0.34776490680723338</v>
      </c>
      <c r="AA121" s="53">
        <f t="shared" si="16"/>
        <v>0.35823086083458339</v>
      </c>
      <c r="AB121" s="53">
        <f t="shared" si="16"/>
        <v>0.36236436197273014</v>
      </c>
      <c r="AC121" s="53">
        <f t="shared" si="16"/>
        <v>0.36665201096604677</v>
      </c>
      <c r="AD121" s="53">
        <f t="shared" si="16"/>
        <v>0.37355024378309803</v>
      </c>
      <c r="AE121" s="53">
        <f t="shared" si="16"/>
        <v>0.37377318027202067</v>
      </c>
      <c r="AF121" s="53">
        <f t="shared" si="16"/>
        <v>0.37979440410471504</v>
      </c>
      <c r="AG121" s="53">
        <f t="shared" si="16"/>
        <v>0.38732633487011292</v>
      </c>
      <c r="AH121" s="53">
        <f t="shared" si="16"/>
        <v>0.41360021452339119</v>
      </c>
      <c r="AI121" s="53">
        <f t="shared" si="16"/>
        <v>0.42326384241958404</v>
      </c>
      <c r="AJ121" s="53">
        <f t="shared" ref="AJ121:BL121" si="17">AJ107/AJ93</f>
        <v>0.43882925060611727</v>
      </c>
      <c r="AK121" s="53">
        <f t="shared" si="17"/>
        <v>0.44392054736301401</v>
      </c>
      <c r="AL121" s="53">
        <f t="shared" si="17"/>
        <v>0.45650770282049724</v>
      </c>
      <c r="AM121" s="53">
        <f t="shared" si="17"/>
        <v>0.4647279991435791</v>
      </c>
      <c r="AN121" s="53">
        <f t="shared" si="17"/>
        <v>0.47548300627960316</v>
      </c>
      <c r="AO121" s="53">
        <f t="shared" si="17"/>
        <v>0.48246352918141239</v>
      </c>
      <c r="AP121" s="53">
        <f t="shared" si="17"/>
        <v>0.49083576172117538</v>
      </c>
      <c r="AQ121" s="53">
        <f t="shared" si="17"/>
        <v>0.51801589524889691</v>
      </c>
      <c r="AR121" s="53">
        <f t="shared" si="17"/>
        <v>0.52755431808239794</v>
      </c>
      <c r="AS121" s="53">
        <f t="shared" si="17"/>
        <v>0.53457123380799487</v>
      </c>
      <c r="AT121" s="53">
        <f t="shared" si="17"/>
        <v>0.54041334016580977</v>
      </c>
      <c r="AU121" s="53">
        <f t="shared" si="17"/>
        <v>0.54605292689124241</v>
      </c>
      <c r="AV121" s="53">
        <f t="shared" si="17"/>
        <v>0.55137330221043124</v>
      </c>
      <c r="AW121" s="53">
        <f t="shared" si="17"/>
        <v>0.55230482178291396</v>
      </c>
      <c r="AX121" s="53">
        <f t="shared" si="17"/>
        <v>0.55686586017334994</v>
      </c>
      <c r="AY121" s="53">
        <f t="shared" si="17"/>
        <v>0.56475926655172559</v>
      </c>
      <c r="AZ121" s="53">
        <f t="shared" si="17"/>
        <v>0.57115630791390948</v>
      </c>
      <c r="BA121" s="53">
        <f t="shared" si="17"/>
        <v>0.57598696746784239</v>
      </c>
      <c r="BB121" s="53">
        <f t="shared" si="17"/>
        <v>0.58305755896924283</v>
      </c>
      <c r="BC121" s="53">
        <f t="shared" si="17"/>
        <v>0.58937480941473197</v>
      </c>
      <c r="BD121" s="53">
        <f t="shared" si="17"/>
        <v>0.59729622231826773</v>
      </c>
      <c r="BE121" s="53">
        <f t="shared" si="17"/>
        <v>0.60115752455707638</v>
      </c>
      <c r="BF121" s="53">
        <f t="shared" si="17"/>
        <v>0.60467630597462541</v>
      </c>
      <c r="BG121" s="53">
        <f t="shared" si="17"/>
        <v>0.61125852329807662</v>
      </c>
      <c r="BH121" s="53">
        <f t="shared" si="17"/>
        <v>0.61593664416813798</v>
      </c>
      <c r="BI121" s="53">
        <f t="shared" si="17"/>
        <v>0.62242096453836193</v>
      </c>
      <c r="BJ121" s="53">
        <f t="shared" si="17"/>
        <v>0.63226601884938094</v>
      </c>
      <c r="BK121" s="53">
        <f t="shared" si="17"/>
        <v>0.63995402371060173</v>
      </c>
      <c r="BL121" s="53">
        <f t="shared" si="17"/>
        <v>0.64179648454121563</v>
      </c>
      <c r="BN121" s="63"/>
    </row>
    <row r="122" spans="2:66" s="52" customFormat="1" ht="13.5" x14ac:dyDescent="0.35">
      <c r="B122" s="26" t="s">
        <v>74</v>
      </c>
      <c r="C122" s="37"/>
      <c r="D122" s="53">
        <f t="shared" ref="D122:AI122" si="18">D108/D94</f>
        <v>0.34101319918491985</v>
      </c>
      <c r="E122" s="53">
        <f t="shared" si="18"/>
        <v>0.35213457992946307</v>
      </c>
      <c r="F122" s="53">
        <f t="shared" si="18"/>
        <v>0.35564576955393506</v>
      </c>
      <c r="G122" s="53">
        <f t="shared" si="18"/>
        <v>0.3658467266469087</v>
      </c>
      <c r="H122" s="53">
        <f t="shared" si="18"/>
        <v>0.37489708341691541</v>
      </c>
      <c r="I122" s="53">
        <f t="shared" si="18"/>
        <v>0.38395814891133689</v>
      </c>
      <c r="J122" s="53">
        <f t="shared" si="18"/>
        <v>0.38954288541037035</v>
      </c>
      <c r="K122" s="53">
        <f t="shared" si="18"/>
        <v>0.41586237574171542</v>
      </c>
      <c r="L122" s="53">
        <f t="shared" si="18"/>
        <v>0.42570674879623926</v>
      </c>
      <c r="M122" s="53">
        <f t="shared" si="18"/>
        <v>0.43204977310373666</v>
      </c>
      <c r="N122" s="53">
        <f t="shared" si="18"/>
        <v>0.45602946618067502</v>
      </c>
      <c r="O122" s="53">
        <f t="shared" si="18"/>
        <v>0.48227483496254725</v>
      </c>
      <c r="P122" s="53">
        <f t="shared" si="18"/>
        <v>0.4909158757498</v>
      </c>
      <c r="Q122" s="53">
        <f t="shared" si="18"/>
        <v>0.50243089981331968</v>
      </c>
      <c r="R122" s="53">
        <f t="shared" si="18"/>
        <v>0.51356935535986148</v>
      </c>
      <c r="S122" s="53">
        <f t="shared" si="18"/>
        <v>0.52183001812496221</v>
      </c>
      <c r="T122" s="53">
        <f t="shared" si="18"/>
        <v>0.53230476747301403</v>
      </c>
      <c r="U122" s="53">
        <f t="shared" si="18"/>
        <v>0.54115398317375829</v>
      </c>
      <c r="V122" s="53">
        <f t="shared" si="18"/>
        <v>0.55107519310349629</v>
      </c>
      <c r="W122" s="53">
        <f t="shared" si="18"/>
        <v>0.55949098047814216</v>
      </c>
      <c r="X122" s="53">
        <f t="shared" si="18"/>
        <v>0.56215330094919658</v>
      </c>
      <c r="Y122" s="53">
        <f t="shared" si="18"/>
        <v>0.56900679406140164</v>
      </c>
      <c r="Z122" s="53">
        <f t="shared" si="18"/>
        <v>0.57687681751279252</v>
      </c>
      <c r="AA122" s="53">
        <f t="shared" si="18"/>
        <v>0.58002977330937022</v>
      </c>
      <c r="AB122" s="53">
        <f t="shared" si="18"/>
        <v>0.59193230599402635</v>
      </c>
      <c r="AC122" s="53">
        <f t="shared" si="18"/>
        <v>0.59796111647869121</v>
      </c>
      <c r="AD122" s="53">
        <f t="shared" si="18"/>
        <v>0.606576436513663</v>
      </c>
      <c r="AE122" s="53">
        <f t="shared" si="18"/>
        <v>0.61220289439415609</v>
      </c>
      <c r="AF122" s="53">
        <f t="shared" si="18"/>
        <v>0.6197156196585325</v>
      </c>
      <c r="AG122" s="53">
        <f t="shared" si="18"/>
        <v>0.62581168357615324</v>
      </c>
      <c r="AH122" s="53">
        <f t="shared" si="18"/>
        <v>0.64002777682467382</v>
      </c>
      <c r="AI122" s="53">
        <f t="shared" si="18"/>
        <v>0.64501009482068328</v>
      </c>
      <c r="AJ122" s="53">
        <f t="shared" ref="AJ122:BL122" si="19">AJ108/AJ94</f>
        <v>0.66163038341508507</v>
      </c>
      <c r="AK122" s="53">
        <f t="shared" si="19"/>
        <v>0.66451065323795577</v>
      </c>
      <c r="AL122" s="53">
        <f t="shared" si="19"/>
        <v>0.67531954327338584</v>
      </c>
      <c r="AM122" s="53">
        <f t="shared" si="19"/>
        <v>0.67904190157421651</v>
      </c>
      <c r="AN122" s="53">
        <f t="shared" si="19"/>
        <v>0.68162278246557961</v>
      </c>
      <c r="AO122" s="53">
        <f t="shared" si="19"/>
        <v>0.68732554372151555</v>
      </c>
      <c r="AP122" s="53">
        <f t="shared" si="19"/>
        <v>0.69042565390208166</v>
      </c>
      <c r="AQ122" s="53">
        <f t="shared" si="19"/>
        <v>0.69842981366275114</v>
      </c>
      <c r="AR122" s="53">
        <f t="shared" si="19"/>
        <v>0.70365480828630766</v>
      </c>
      <c r="AS122" s="53">
        <f t="shared" si="19"/>
        <v>0.70607695958234473</v>
      </c>
      <c r="AT122" s="53">
        <f t="shared" si="19"/>
        <v>0.70624926570507451</v>
      </c>
      <c r="AU122" s="53">
        <f t="shared" si="19"/>
        <v>0.71073252011479282</v>
      </c>
      <c r="AV122" s="53">
        <f t="shared" si="19"/>
        <v>0.72239033500226235</v>
      </c>
      <c r="AW122" s="53">
        <f t="shared" si="19"/>
        <v>0.72734742249760231</v>
      </c>
      <c r="AX122" s="53">
        <f t="shared" si="19"/>
        <v>0.73303798571808143</v>
      </c>
      <c r="AY122" s="53">
        <f t="shared" si="19"/>
        <v>0.73571627474122103</v>
      </c>
      <c r="AZ122" s="53">
        <f t="shared" si="19"/>
        <v>0.73868242207823009</v>
      </c>
      <c r="BA122" s="53">
        <f t="shared" si="19"/>
        <v>0.74027812390902792</v>
      </c>
      <c r="BB122" s="53">
        <f t="shared" si="19"/>
        <v>0.74245527669016698</v>
      </c>
      <c r="BC122" s="53">
        <f t="shared" si="19"/>
        <v>0.74427854494878676</v>
      </c>
      <c r="BD122" s="53">
        <f t="shared" si="19"/>
        <v>0.74682046029325422</v>
      </c>
      <c r="BE122" s="53">
        <f t="shared" si="19"/>
        <v>0.75013736700315337</v>
      </c>
      <c r="BF122" s="53">
        <f t="shared" si="19"/>
        <v>0.7536629096909544</v>
      </c>
      <c r="BG122" s="53">
        <f t="shared" si="19"/>
        <v>0.75872743754099714</v>
      </c>
      <c r="BH122" s="53">
        <f t="shared" si="19"/>
        <v>0.76397596925243894</v>
      </c>
      <c r="BI122" s="53">
        <f t="shared" si="19"/>
        <v>0.76710632608455909</v>
      </c>
      <c r="BJ122" s="53">
        <f t="shared" si="19"/>
        <v>0.77044258168318702</v>
      </c>
      <c r="BK122" s="53">
        <f t="shared" si="19"/>
        <v>0.77280510164653515</v>
      </c>
      <c r="BL122" s="53">
        <f t="shared" si="19"/>
        <v>0.77784767791593956</v>
      </c>
      <c r="BN122" s="63"/>
    </row>
    <row r="123" spans="2:66" s="52" customFormat="1" ht="14" thickBot="1" x14ac:dyDescent="0.4">
      <c r="B123" s="71" t="s">
        <v>28</v>
      </c>
      <c r="C123" s="70"/>
      <c r="D123" s="72">
        <f t="shared" ref="D123:AI123" si="20">D109/D95</f>
        <v>0.30068112195429469</v>
      </c>
      <c r="E123" s="72">
        <f t="shared" si="20"/>
        <v>0.31457349865538886</v>
      </c>
      <c r="F123" s="72">
        <f t="shared" si="20"/>
        <v>0.32686915284813473</v>
      </c>
      <c r="G123" s="72">
        <f t="shared" si="20"/>
        <v>0.3378533747081558</v>
      </c>
      <c r="H123" s="72">
        <f t="shared" si="20"/>
        <v>0.34595934578186999</v>
      </c>
      <c r="I123" s="72">
        <f t="shared" si="20"/>
        <v>0.35021666984692201</v>
      </c>
      <c r="J123" s="72">
        <f t="shared" si="20"/>
        <v>0.36108662931956015</v>
      </c>
      <c r="K123" s="72">
        <f t="shared" si="20"/>
        <v>0.37196529457988164</v>
      </c>
      <c r="L123" s="72">
        <f t="shared" si="20"/>
        <v>0.38670368569630786</v>
      </c>
      <c r="M123" s="72">
        <f t="shared" si="20"/>
        <v>0.39623674386729424</v>
      </c>
      <c r="N123" s="72">
        <f t="shared" si="20"/>
        <v>0.41341838691293592</v>
      </c>
      <c r="O123" s="72">
        <f t="shared" si="20"/>
        <v>0.43192031984845047</v>
      </c>
      <c r="P123" s="72">
        <f t="shared" si="20"/>
        <v>0.45398084945111683</v>
      </c>
      <c r="Q123" s="72">
        <f t="shared" si="20"/>
        <v>0.46738234479592478</v>
      </c>
      <c r="R123" s="72">
        <f t="shared" si="20"/>
        <v>0.48009219385838853</v>
      </c>
      <c r="S123" s="72">
        <f t="shared" si="20"/>
        <v>0.49769197143453558</v>
      </c>
      <c r="T123" s="72">
        <f t="shared" si="20"/>
        <v>0.51137373087656435</v>
      </c>
      <c r="U123" s="72">
        <f t="shared" si="20"/>
        <v>0.53096212841966017</v>
      </c>
      <c r="V123" s="72">
        <f t="shared" si="20"/>
        <v>0.53747851932129032</v>
      </c>
      <c r="W123" s="72">
        <f t="shared" si="20"/>
        <v>0.55232298801656887</v>
      </c>
      <c r="X123" s="72">
        <f t="shared" si="20"/>
        <v>0.56685969056422725</v>
      </c>
      <c r="Y123" s="72">
        <f t="shared" si="20"/>
        <v>0.5794445100862583</v>
      </c>
      <c r="Z123" s="72">
        <f t="shared" si="20"/>
        <v>0.58984180793253715</v>
      </c>
      <c r="AA123" s="72">
        <f t="shared" si="20"/>
        <v>0.60043160410995833</v>
      </c>
      <c r="AB123" s="72">
        <f t="shared" si="20"/>
        <v>0.61220816864852012</v>
      </c>
      <c r="AC123" s="72">
        <f t="shared" si="20"/>
        <v>0.6214893982573102</v>
      </c>
      <c r="AD123" s="72">
        <f t="shared" si="20"/>
        <v>0.63199059035840655</v>
      </c>
      <c r="AE123" s="72">
        <f t="shared" si="20"/>
        <v>0.64603208779091914</v>
      </c>
      <c r="AF123" s="72">
        <f t="shared" si="20"/>
        <v>0.65596154611858859</v>
      </c>
      <c r="AG123" s="72">
        <f t="shared" si="20"/>
        <v>0.66317532766522258</v>
      </c>
      <c r="AH123" s="72">
        <f t="shared" si="20"/>
        <v>0.6721712828380686</v>
      </c>
      <c r="AI123" s="72">
        <f t="shared" si="20"/>
        <v>0.68252611364398663</v>
      </c>
      <c r="AJ123" s="72">
        <f t="shared" ref="AJ123:BL123" si="21">AJ109/AJ95</f>
        <v>0.69271880258693075</v>
      </c>
      <c r="AK123" s="72">
        <f t="shared" si="21"/>
        <v>0.69648166949006207</v>
      </c>
      <c r="AL123" s="72">
        <f t="shared" si="21"/>
        <v>0.70641864494366391</v>
      </c>
      <c r="AM123" s="72">
        <f t="shared" si="21"/>
        <v>0.71513787535516149</v>
      </c>
      <c r="AN123" s="72">
        <f t="shared" si="21"/>
        <v>0.71908415712633134</v>
      </c>
      <c r="AO123" s="72">
        <f t="shared" si="21"/>
        <v>0.72426409783703505</v>
      </c>
      <c r="AP123" s="72">
        <f t="shared" si="21"/>
        <v>0.73701744355598353</v>
      </c>
      <c r="AQ123" s="72">
        <f t="shared" si="21"/>
        <v>0.74306174557355031</v>
      </c>
      <c r="AR123" s="72">
        <f t="shared" si="21"/>
        <v>0.74853415497585862</v>
      </c>
      <c r="AS123" s="72">
        <f t="shared" si="21"/>
        <v>0.75547200673430037</v>
      </c>
      <c r="AT123" s="72">
        <f t="shared" si="21"/>
        <v>0.75862663957225396</v>
      </c>
      <c r="AU123" s="72">
        <f t="shared" si="21"/>
        <v>0.76290978054346137</v>
      </c>
      <c r="AV123" s="72">
        <f t="shared" si="21"/>
        <v>0.76542146046464943</v>
      </c>
      <c r="AW123" s="72">
        <f t="shared" si="21"/>
        <v>0.76954329586537751</v>
      </c>
      <c r="AX123" s="72">
        <f t="shared" si="21"/>
        <v>0.77418767727407556</v>
      </c>
      <c r="AY123" s="72">
        <f t="shared" si="21"/>
        <v>0.77720259165192318</v>
      </c>
      <c r="AZ123" s="72">
        <f t="shared" si="21"/>
        <v>0.78378533889128399</v>
      </c>
      <c r="BA123" s="72">
        <f t="shared" si="21"/>
        <v>0.78868680420651527</v>
      </c>
      <c r="BB123" s="72">
        <f t="shared" si="21"/>
        <v>0.79278434739469938</v>
      </c>
      <c r="BC123" s="72">
        <f t="shared" si="21"/>
        <v>0.80049498693801246</v>
      </c>
      <c r="BD123" s="72">
        <f t="shared" si="21"/>
        <v>0.80481047577793796</v>
      </c>
      <c r="BE123" s="72">
        <f t="shared" si="21"/>
        <v>0.80735591938003004</v>
      </c>
      <c r="BF123" s="72">
        <f t="shared" si="21"/>
        <v>0.81109499195194079</v>
      </c>
      <c r="BG123" s="72">
        <f t="shared" si="21"/>
        <v>0.81859933428910481</v>
      </c>
      <c r="BH123" s="72">
        <f t="shared" si="21"/>
        <v>0.82371604035672963</v>
      </c>
      <c r="BI123" s="72">
        <f t="shared" si="21"/>
        <v>0.83218722971244485</v>
      </c>
      <c r="BJ123" s="72">
        <f t="shared" si="21"/>
        <v>0.83665082926649936</v>
      </c>
      <c r="BK123" s="72">
        <f t="shared" si="21"/>
        <v>0.84082607788547115</v>
      </c>
      <c r="BL123" s="72">
        <f t="shared" si="21"/>
        <v>0.84480331370682438</v>
      </c>
      <c r="BN123" s="63"/>
    </row>
    <row r="124" spans="2:66" s="52" customFormat="1" ht="13.5" x14ac:dyDescent="0.35">
      <c r="B124" s="26"/>
      <c r="C124" s="26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  <c r="BF124" s="60"/>
      <c r="BG124" s="60"/>
      <c r="BH124" s="60"/>
      <c r="BI124" s="60"/>
      <c r="BJ124" s="60"/>
      <c r="BK124" s="60"/>
      <c r="BL124" s="60"/>
    </row>
    <row r="125" spans="2:66" s="52" customFormat="1" ht="13.5" x14ac:dyDescent="0.35">
      <c r="B125" s="26"/>
      <c r="C125" s="26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  <c r="BF125" s="60"/>
      <c r="BG125" s="60"/>
      <c r="BH125" s="60"/>
      <c r="BI125" s="60"/>
      <c r="BJ125" s="60"/>
      <c r="BK125" s="60"/>
      <c r="BL125" s="60"/>
    </row>
    <row r="126" spans="2:66" s="52" customFormat="1" ht="14" thickBot="1" x14ac:dyDescent="0.4"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</row>
    <row r="127" spans="2:66" s="52" customFormat="1" ht="20" x14ac:dyDescent="0.4">
      <c r="B127" s="31" t="s">
        <v>72</v>
      </c>
      <c r="C127" s="30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</row>
    <row r="128" spans="2:66" s="52" customFormat="1" ht="19" thickBot="1" x14ac:dyDescent="0.45">
      <c r="B128" s="32" t="s">
        <v>68</v>
      </c>
      <c r="C128" s="3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</row>
    <row r="129" spans="2:64" s="52" customFormat="1" ht="14" thickBot="1" x14ac:dyDescent="0.4">
      <c r="B129" s="33"/>
      <c r="C129" s="33"/>
      <c r="D129" s="33">
        <v>2000</v>
      </c>
      <c r="E129" s="33">
        <v>2001</v>
      </c>
      <c r="F129" s="33">
        <v>2002</v>
      </c>
      <c r="G129" s="33">
        <v>2003</v>
      </c>
      <c r="H129" s="33">
        <v>2004</v>
      </c>
      <c r="I129" s="33">
        <v>2005</v>
      </c>
      <c r="J129" s="33">
        <v>2006</v>
      </c>
      <c r="K129" s="33">
        <v>2007</v>
      </c>
      <c r="L129" s="33">
        <v>2008</v>
      </c>
      <c r="M129" s="33">
        <v>2009</v>
      </c>
      <c r="N129" s="33">
        <v>2010</v>
      </c>
      <c r="O129" s="33">
        <v>2011</v>
      </c>
      <c r="P129" s="33">
        <v>2012</v>
      </c>
      <c r="Q129" s="33">
        <v>2013</v>
      </c>
      <c r="R129" s="33">
        <v>2014</v>
      </c>
      <c r="S129" s="33">
        <v>2015</v>
      </c>
      <c r="T129" s="33">
        <v>2016</v>
      </c>
      <c r="U129" s="33">
        <v>2017</v>
      </c>
      <c r="V129" s="33">
        <v>2018</v>
      </c>
      <c r="W129" s="33">
        <v>2019</v>
      </c>
      <c r="X129" s="33">
        <v>2020</v>
      </c>
      <c r="Y129" s="33">
        <v>2021</v>
      </c>
      <c r="Z129" s="33">
        <v>2022</v>
      </c>
      <c r="AA129" s="33">
        <v>2023</v>
      </c>
      <c r="AB129" s="33">
        <v>2024</v>
      </c>
      <c r="AC129" s="33">
        <v>2025</v>
      </c>
      <c r="AD129" s="33">
        <v>2026</v>
      </c>
      <c r="AE129" s="33">
        <v>2027</v>
      </c>
      <c r="AF129" s="33">
        <v>2028</v>
      </c>
      <c r="AG129" s="33">
        <v>2029</v>
      </c>
      <c r="AH129" s="33">
        <v>2030</v>
      </c>
      <c r="AI129" s="33">
        <v>2031</v>
      </c>
      <c r="AJ129" s="33">
        <v>2032</v>
      </c>
      <c r="AK129" s="33">
        <v>2033</v>
      </c>
      <c r="AL129" s="33">
        <v>2034</v>
      </c>
      <c r="AM129" s="33">
        <v>2035</v>
      </c>
      <c r="AN129" s="33">
        <v>2036</v>
      </c>
      <c r="AO129" s="33">
        <v>2037</v>
      </c>
      <c r="AP129" s="33">
        <v>2038</v>
      </c>
      <c r="AQ129" s="33">
        <v>2039</v>
      </c>
      <c r="AR129" s="33">
        <v>2040</v>
      </c>
      <c r="AS129" s="33">
        <v>2041</v>
      </c>
      <c r="AT129" s="33">
        <v>2042</v>
      </c>
      <c r="AU129" s="33">
        <v>2043</v>
      </c>
      <c r="AV129" s="33">
        <v>2044</v>
      </c>
      <c r="AW129" s="33">
        <v>2045</v>
      </c>
      <c r="AX129" s="33">
        <v>2046</v>
      </c>
      <c r="AY129" s="33">
        <v>2047</v>
      </c>
      <c r="AZ129" s="33">
        <v>2048</v>
      </c>
      <c r="BA129" s="33">
        <v>2049</v>
      </c>
      <c r="BB129" s="33">
        <v>2050</v>
      </c>
      <c r="BC129" s="33">
        <v>2051</v>
      </c>
      <c r="BD129" s="33">
        <v>2052</v>
      </c>
      <c r="BE129" s="33">
        <v>2053</v>
      </c>
      <c r="BF129" s="33">
        <v>2054</v>
      </c>
      <c r="BG129" s="33">
        <v>2055</v>
      </c>
      <c r="BH129" s="33">
        <v>2056</v>
      </c>
      <c r="BI129" s="33">
        <v>2057</v>
      </c>
      <c r="BJ129" s="33">
        <v>2058</v>
      </c>
      <c r="BK129" s="33">
        <v>2059</v>
      </c>
      <c r="BL129" s="33">
        <v>2060</v>
      </c>
    </row>
    <row r="130" spans="2:64" s="52" customFormat="1" ht="13.5" x14ac:dyDescent="0.35">
      <c r="B130" s="54" t="s">
        <v>22</v>
      </c>
      <c r="C130" s="35"/>
      <c r="D130" s="58">
        <v>7.1752840914751026</v>
      </c>
      <c r="E130" s="58">
        <v>7.6046992062391539</v>
      </c>
      <c r="F130" s="58">
        <v>7.9239413655818316</v>
      </c>
      <c r="G130" s="58">
        <v>8.2260599640794716</v>
      </c>
      <c r="H130" s="58">
        <v>8.5240467168269056</v>
      </c>
      <c r="I130" s="58">
        <v>8.8946543242451774</v>
      </c>
      <c r="J130" s="58">
        <v>9.3710158673774053</v>
      </c>
      <c r="K130" s="58">
        <v>9.6716817906757324</v>
      </c>
      <c r="L130" s="58">
        <v>9.910195730739785</v>
      </c>
      <c r="M130" s="58">
        <v>10.206762555672563</v>
      </c>
      <c r="N130" s="58">
        <v>10.54976189343172</v>
      </c>
      <c r="O130" s="58">
        <v>11.010458289875107</v>
      </c>
      <c r="P130" s="58">
        <v>11.630407946958796</v>
      </c>
      <c r="Q130" s="58">
        <v>11.993531716848253</v>
      </c>
      <c r="R130" s="58">
        <v>12.364446154254615</v>
      </c>
      <c r="S130" s="58">
        <v>12.639893220342605</v>
      </c>
      <c r="T130" s="58">
        <v>13.01925604394731</v>
      </c>
      <c r="U130" s="58">
        <v>13.480429821943076</v>
      </c>
      <c r="V130" s="58">
        <v>14.052504679154804</v>
      </c>
      <c r="W130" s="58">
        <v>14.352649251322676</v>
      </c>
      <c r="X130" s="58">
        <v>14.839739947569209</v>
      </c>
      <c r="Y130" s="58">
        <v>15.12049832186946</v>
      </c>
      <c r="Z130" s="58">
        <v>15.339089728566282</v>
      </c>
      <c r="AA130" s="58">
        <v>15.748056533070519</v>
      </c>
      <c r="AB130" s="58">
        <v>16.068781319664875</v>
      </c>
      <c r="AC130" s="58">
        <v>16.396539965754442</v>
      </c>
      <c r="AD130" s="58">
        <v>16.652060294604983</v>
      </c>
      <c r="AE130" s="58">
        <v>16.94715816090881</v>
      </c>
      <c r="AF130" s="58">
        <v>17.356068416485755</v>
      </c>
      <c r="AG130" s="58">
        <v>17.722625809098464</v>
      </c>
      <c r="AH130" s="58">
        <v>18.081614793694506</v>
      </c>
      <c r="AI130" s="58">
        <v>18.429589842812398</v>
      </c>
      <c r="AJ130" s="58">
        <v>18.801125800667712</v>
      </c>
      <c r="AK130" s="58">
        <v>19.066924371689879</v>
      </c>
      <c r="AL130" s="58">
        <v>19.46248431785272</v>
      </c>
      <c r="AM130" s="58">
        <v>19.806345425782361</v>
      </c>
      <c r="AN130" s="58">
        <v>20.0054962197318</v>
      </c>
      <c r="AO130" s="58">
        <v>20.151378247968299</v>
      </c>
      <c r="AP130" s="58">
        <v>20.377196626910081</v>
      </c>
      <c r="AQ130" s="58">
        <v>20.862631774640288</v>
      </c>
      <c r="AR130" s="58">
        <v>21.03688279451924</v>
      </c>
      <c r="AS130" s="58">
        <v>21.334765646310977</v>
      </c>
      <c r="AT130" s="58">
        <v>21.561216427560879</v>
      </c>
      <c r="AU130" s="58">
        <v>21.615310832329115</v>
      </c>
      <c r="AV130" s="58">
        <v>21.785958433848062</v>
      </c>
      <c r="AW130" s="58">
        <v>21.863764570673347</v>
      </c>
      <c r="AX130" s="58">
        <v>21.906390618016754</v>
      </c>
      <c r="AY130" s="58">
        <v>21.988482312294352</v>
      </c>
      <c r="AZ130" s="58">
        <v>22.220902191819896</v>
      </c>
      <c r="BA130" s="58">
        <v>22.307875538003493</v>
      </c>
      <c r="BB130" s="58">
        <v>22.438738768528726</v>
      </c>
      <c r="BC130" s="58">
        <v>22.49617715525735</v>
      </c>
      <c r="BD130" s="58">
        <v>22.584041150965753</v>
      </c>
      <c r="BE130" s="58">
        <v>22.637328835426</v>
      </c>
      <c r="BF130" s="58">
        <v>22.758159691785281</v>
      </c>
      <c r="BG130" s="58">
        <v>22.874328250368983</v>
      </c>
      <c r="BH130" s="58">
        <v>22.858117914673464</v>
      </c>
      <c r="BI130" s="58">
        <v>22.962545690593153</v>
      </c>
      <c r="BJ130" s="58">
        <v>23.141228646621059</v>
      </c>
      <c r="BK130" s="58">
        <v>23.203573672707016</v>
      </c>
      <c r="BL130" s="58">
        <v>23.279090013190459</v>
      </c>
    </row>
    <row r="131" spans="2:64" s="52" customFormat="1" ht="13.5" x14ac:dyDescent="0.35">
      <c r="B131" s="26" t="s">
        <v>23</v>
      </c>
      <c r="C131" s="37"/>
      <c r="D131" s="60">
        <v>3.9194214141189576</v>
      </c>
      <c r="E131" s="60">
        <v>4.0872511053502061</v>
      </c>
      <c r="F131" s="60">
        <v>4.2289900739731925</v>
      </c>
      <c r="G131" s="60">
        <v>4.3941268195763286</v>
      </c>
      <c r="H131" s="60">
        <v>4.4807620968297881</v>
      </c>
      <c r="I131" s="60">
        <v>4.6059176270181075</v>
      </c>
      <c r="J131" s="60">
        <v>4.6836743236622222</v>
      </c>
      <c r="K131" s="60">
        <v>4.8819345139302266</v>
      </c>
      <c r="L131" s="60">
        <v>5.3589904246108109</v>
      </c>
      <c r="M131" s="60">
        <v>5.4604020745486146</v>
      </c>
      <c r="N131" s="60">
        <v>5.5799340147886136</v>
      </c>
      <c r="O131" s="60">
        <v>5.615038282207391</v>
      </c>
      <c r="P131" s="60">
        <v>5.7770238809080308</v>
      </c>
      <c r="Q131" s="60">
        <v>5.9592396458858117</v>
      </c>
      <c r="R131" s="60">
        <v>6.0691783043857841</v>
      </c>
      <c r="S131" s="60">
        <v>6.1470890304108989</v>
      </c>
      <c r="T131" s="60">
        <v>6.1580346202445666</v>
      </c>
      <c r="U131" s="60">
        <v>6.3508681022898843</v>
      </c>
      <c r="V131" s="60">
        <v>6.4020507766049857</v>
      </c>
      <c r="W131" s="60">
        <v>6.5967341892730067</v>
      </c>
      <c r="X131" s="60">
        <v>6.7162178938507502</v>
      </c>
      <c r="Y131" s="60">
        <v>6.7565790358776807</v>
      </c>
      <c r="Z131" s="60">
        <v>7.0090547799384746</v>
      </c>
      <c r="AA131" s="60">
        <v>7.0930423237944238</v>
      </c>
      <c r="AB131" s="60">
        <v>7.19754185907198</v>
      </c>
      <c r="AC131" s="60">
        <v>7.2567940865274156</v>
      </c>
      <c r="AD131" s="60">
        <v>7.3922006037724186</v>
      </c>
      <c r="AE131" s="60">
        <v>7.5553470954029631</v>
      </c>
      <c r="AF131" s="60">
        <v>7.6724978536095296</v>
      </c>
      <c r="AG131" s="60">
        <v>7.7731802298782524</v>
      </c>
      <c r="AH131" s="60">
        <v>8.0105386482804324</v>
      </c>
      <c r="AI131" s="60">
        <v>8.1145260379110304</v>
      </c>
      <c r="AJ131" s="60">
        <v>8.2781373051957452</v>
      </c>
      <c r="AK131" s="60">
        <v>8.3838553227910051</v>
      </c>
      <c r="AL131" s="60">
        <v>8.5295112753872271</v>
      </c>
      <c r="AM131" s="60">
        <v>8.6538336666538616</v>
      </c>
      <c r="AN131" s="60">
        <v>8.6751777196019759</v>
      </c>
      <c r="AO131" s="60">
        <v>8.8069525602433512</v>
      </c>
      <c r="AP131" s="60">
        <v>8.8693591254527266</v>
      </c>
      <c r="AQ131" s="60">
        <v>8.9345972339530029</v>
      </c>
      <c r="AR131" s="60">
        <v>8.9868485440758192</v>
      </c>
      <c r="AS131" s="60">
        <v>9.0106305879571771</v>
      </c>
      <c r="AT131" s="60">
        <v>8.9874130925505487</v>
      </c>
      <c r="AU131" s="60">
        <v>8.988415273550812</v>
      </c>
      <c r="AV131" s="60">
        <v>8.9976307478919679</v>
      </c>
      <c r="AW131" s="60">
        <v>9.0155449714490405</v>
      </c>
      <c r="AX131" s="60">
        <v>9.0046320064964895</v>
      </c>
      <c r="AY131" s="60">
        <v>8.9960290477062461</v>
      </c>
      <c r="AZ131" s="60">
        <v>9.02899589787968</v>
      </c>
      <c r="BA131" s="60">
        <v>9.0913465082671152</v>
      </c>
      <c r="BB131" s="60">
        <v>9.0846900409427622</v>
      </c>
      <c r="BC131" s="60">
        <v>9.1221931630588085</v>
      </c>
      <c r="BD131" s="60">
        <v>9.1547446959249026</v>
      </c>
      <c r="BE131" s="60">
        <v>9.1740802418139697</v>
      </c>
      <c r="BF131" s="60">
        <v>9.1834458426144039</v>
      </c>
      <c r="BG131" s="60">
        <v>9.1999888551235021</v>
      </c>
      <c r="BH131" s="60">
        <v>9.2154506707864456</v>
      </c>
      <c r="BI131" s="60">
        <v>9.2692845543231126</v>
      </c>
      <c r="BJ131" s="60">
        <v>9.2690040802469937</v>
      </c>
      <c r="BK131" s="60">
        <v>9.2436113804442659</v>
      </c>
      <c r="BL131" s="60">
        <v>9.2249022682967876</v>
      </c>
    </row>
    <row r="132" spans="2:64" s="52" customFormat="1" ht="13.5" x14ac:dyDescent="0.35">
      <c r="B132" s="26" t="s">
        <v>24</v>
      </c>
      <c r="C132" s="37"/>
      <c r="D132" s="60">
        <v>4.0159434160749914</v>
      </c>
      <c r="E132" s="60">
        <v>4.1470794919073279</v>
      </c>
      <c r="F132" s="60">
        <v>4.2889230940969156</v>
      </c>
      <c r="G132" s="60">
        <v>4.4275604463960487</v>
      </c>
      <c r="H132" s="60">
        <v>4.5510558660880482</v>
      </c>
      <c r="I132" s="60">
        <v>4.7799136614261624</v>
      </c>
      <c r="J132" s="60">
        <v>5.0389235680771813</v>
      </c>
      <c r="K132" s="60">
        <v>5.114234870592294</v>
      </c>
      <c r="L132" s="60">
        <v>5.4692002253141245</v>
      </c>
      <c r="M132" s="60">
        <v>5.772809314108204</v>
      </c>
      <c r="N132" s="60">
        <v>6.0275300275435457</v>
      </c>
      <c r="O132" s="60">
        <v>6.1178022021943912</v>
      </c>
      <c r="P132" s="60">
        <v>6.2140767708900224</v>
      </c>
      <c r="Q132" s="60">
        <v>6.3079384887174834</v>
      </c>
      <c r="R132" s="60">
        <v>6.4754938165731888</v>
      </c>
      <c r="S132" s="60">
        <v>6.6546590349066266</v>
      </c>
      <c r="T132" s="60">
        <v>6.549667594944987</v>
      </c>
      <c r="U132" s="60">
        <v>6.7575104378675617</v>
      </c>
      <c r="V132" s="60">
        <v>6.575987781444371</v>
      </c>
      <c r="W132" s="60">
        <v>6.6879413374171044</v>
      </c>
      <c r="X132" s="60">
        <v>6.8063284293275377</v>
      </c>
      <c r="Y132" s="60">
        <v>6.7528481362699937</v>
      </c>
      <c r="Z132" s="60">
        <v>6.7196635047120452</v>
      </c>
      <c r="AA132" s="60">
        <v>6.8881419718715486</v>
      </c>
      <c r="AB132" s="60">
        <v>6.9713819349529231</v>
      </c>
      <c r="AC132" s="60">
        <v>7.0469000896361322</v>
      </c>
      <c r="AD132" s="60">
        <v>7.0708317964819276</v>
      </c>
      <c r="AE132" s="60">
        <v>7.1310592331987896</v>
      </c>
      <c r="AF132" s="60">
        <v>7.2220826330208725</v>
      </c>
      <c r="AG132" s="60">
        <v>7.400135753971905</v>
      </c>
      <c r="AH132" s="60">
        <v>7.4732136841775381</v>
      </c>
      <c r="AI132" s="60">
        <v>7.5378823068031364</v>
      </c>
      <c r="AJ132" s="60">
        <v>7.6049674594716929</v>
      </c>
      <c r="AK132" s="60">
        <v>7.7879701565550628</v>
      </c>
      <c r="AL132" s="60">
        <v>7.8114715931813024</v>
      </c>
      <c r="AM132" s="60">
        <v>7.9025530425781074</v>
      </c>
      <c r="AN132" s="60">
        <v>8.0167201638821819</v>
      </c>
      <c r="AO132" s="60">
        <v>8.0742727749493639</v>
      </c>
      <c r="AP132" s="60">
        <v>8.1626876838723987</v>
      </c>
      <c r="AQ132" s="60">
        <v>8.2249824994595819</v>
      </c>
      <c r="AR132" s="60">
        <v>8.4239333256868107</v>
      </c>
      <c r="AS132" s="60">
        <v>8.5135413516234522</v>
      </c>
      <c r="AT132" s="60">
        <v>8.6468387407593834</v>
      </c>
      <c r="AU132" s="60">
        <v>8.7084698455354541</v>
      </c>
      <c r="AV132" s="60">
        <v>8.7421392174136177</v>
      </c>
      <c r="AW132" s="60">
        <v>8.777331332784561</v>
      </c>
      <c r="AX132" s="60">
        <v>8.7936414589864231</v>
      </c>
      <c r="AY132" s="60">
        <v>8.8874438304777268</v>
      </c>
      <c r="AZ132" s="60">
        <v>8.9151057444116706</v>
      </c>
      <c r="BA132" s="60">
        <v>8.9638411669126228</v>
      </c>
      <c r="BB132" s="60">
        <v>8.9749387441900428</v>
      </c>
      <c r="BC132" s="60">
        <v>9.0457994889830378</v>
      </c>
      <c r="BD132" s="60">
        <v>9.0498591096269863</v>
      </c>
      <c r="BE132" s="60">
        <v>9.0926858270332325</v>
      </c>
      <c r="BF132" s="60">
        <v>9.118983787055118</v>
      </c>
      <c r="BG132" s="60">
        <v>9.1609620377681154</v>
      </c>
      <c r="BH132" s="60">
        <v>9.3716134964070008</v>
      </c>
      <c r="BI132" s="60">
        <v>9.4881173387410858</v>
      </c>
      <c r="BJ132" s="60">
        <v>9.6001900537910512</v>
      </c>
      <c r="BK132" s="60">
        <v>9.5889936108642626</v>
      </c>
      <c r="BL132" s="60">
        <v>9.7073808083993907</v>
      </c>
    </row>
    <row r="133" spans="2:64" s="52" customFormat="1" ht="13.5" x14ac:dyDescent="0.35">
      <c r="B133" s="26" t="s">
        <v>25</v>
      </c>
      <c r="C133" s="37"/>
      <c r="D133" s="60">
        <v>5.2870190469959999</v>
      </c>
      <c r="E133" s="60">
        <v>5.452938930365443</v>
      </c>
      <c r="F133" s="60">
        <v>5.5970745493338079</v>
      </c>
      <c r="G133" s="60">
        <v>5.7432719627255242</v>
      </c>
      <c r="H133" s="60">
        <v>5.6865478737558908</v>
      </c>
      <c r="I133" s="60">
        <v>5.7116639818554074</v>
      </c>
      <c r="J133" s="60">
        <v>5.7761403678258603</v>
      </c>
      <c r="K133" s="60">
        <v>5.8122770418007903</v>
      </c>
      <c r="L133" s="60">
        <v>5.9045297546031081</v>
      </c>
      <c r="M133" s="60">
        <v>6.0159488214284469</v>
      </c>
      <c r="N133" s="60">
        <v>6.3082894516780144</v>
      </c>
      <c r="O133" s="60">
        <v>6.5053746682975291</v>
      </c>
      <c r="P133" s="60">
        <v>6.6263966483742012</v>
      </c>
      <c r="Q133" s="60">
        <v>6.7389773494808942</v>
      </c>
      <c r="R133" s="60">
        <v>6.8918115832910409</v>
      </c>
      <c r="S133" s="60">
        <v>7.10890130757954</v>
      </c>
      <c r="T133" s="60">
        <v>7.2711166590496559</v>
      </c>
      <c r="U133" s="60">
        <v>7.4031274475611095</v>
      </c>
      <c r="V133" s="60">
        <v>7.6754612365255008</v>
      </c>
      <c r="W133" s="60">
        <v>7.719709205096521</v>
      </c>
      <c r="X133" s="60">
        <v>7.8304941914431154</v>
      </c>
      <c r="Y133" s="60">
        <v>7.850432876458779</v>
      </c>
      <c r="Z133" s="60">
        <v>7.9411653778128386</v>
      </c>
      <c r="AA133" s="60">
        <v>8.0237092847507601</v>
      </c>
      <c r="AB133" s="60">
        <v>8.0757560742271792</v>
      </c>
      <c r="AC133" s="60">
        <v>8.1731191621335704</v>
      </c>
      <c r="AD133" s="60">
        <v>8.2254927007491112</v>
      </c>
      <c r="AE133" s="60">
        <v>8.2585353531807772</v>
      </c>
      <c r="AF133" s="60">
        <v>8.3230581639790664</v>
      </c>
      <c r="AG133" s="60">
        <v>8.4197628641054774</v>
      </c>
      <c r="AH133" s="60">
        <v>8.4488363588619499</v>
      </c>
      <c r="AI133" s="60">
        <v>8.5647592999097597</v>
      </c>
      <c r="AJ133" s="60">
        <v>8.6496097227956206</v>
      </c>
      <c r="AK133" s="60">
        <v>8.6756519649026504</v>
      </c>
      <c r="AL133" s="60">
        <v>8.726436079447641</v>
      </c>
      <c r="AM133" s="60">
        <v>8.8484282450305027</v>
      </c>
      <c r="AN133" s="60">
        <v>8.9080543134739703</v>
      </c>
      <c r="AO133" s="60">
        <v>8.9784994242673957</v>
      </c>
      <c r="AP133" s="60">
        <v>9.1134179968176898</v>
      </c>
      <c r="AQ133" s="60">
        <v>9.1804808694781492</v>
      </c>
      <c r="AR133" s="60">
        <v>9.2467690239772047</v>
      </c>
      <c r="AS133" s="60">
        <v>9.2773196747450601</v>
      </c>
      <c r="AT133" s="60">
        <v>9.3469956683701003</v>
      </c>
      <c r="AU133" s="60">
        <v>9.3681468796191361</v>
      </c>
      <c r="AV133" s="60">
        <v>9.3917404296499747</v>
      </c>
      <c r="AW133" s="60">
        <v>9.4162587146638153</v>
      </c>
      <c r="AX133" s="60">
        <v>9.4347957221301808</v>
      </c>
      <c r="AY133" s="60">
        <v>9.4843667236039249</v>
      </c>
      <c r="AZ133" s="60">
        <v>9.532434900532424</v>
      </c>
      <c r="BA133" s="60">
        <v>9.5575883489723097</v>
      </c>
      <c r="BB133" s="60">
        <v>9.581621173516341</v>
      </c>
      <c r="BC133" s="60">
        <v>9.6818010055126589</v>
      </c>
      <c r="BD133" s="60">
        <v>9.7287817331392876</v>
      </c>
      <c r="BE133" s="60">
        <v>9.7523361997824001</v>
      </c>
      <c r="BF133" s="60">
        <v>9.8430553609278064</v>
      </c>
      <c r="BG133" s="60">
        <v>9.8645087576565338</v>
      </c>
      <c r="BH133" s="60">
        <v>9.9232230059092945</v>
      </c>
      <c r="BI133" s="60">
        <v>9.9731089797185444</v>
      </c>
      <c r="BJ133" s="60">
        <v>10.018823581506178</v>
      </c>
      <c r="BK133" s="60">
        <v>10.081989866182186</v>
      </c>
      <c r="BL133" s="60">
        <v>10.131296388495947</v>
      </c>
    </row>
    <row r="134" spans="2:64" s="52" customFormat="1" ht="13.5" x14ac:dyDescent="0.35">
      <c r="B134" s="26" t="s">
        <v>26</v>
      </c>
      <c r="C134" s="37"/>
      <c r="D134" s="60">
        <v>2.7796995133835614</v>
      </c>
      <c r="E134" s="60">
        <v>2.7548784930104566</v>
      </c>
      <c r="F134" s="60">
        <v>3.0342899778206562</v>
      </c>
      <c r="G134" s="60">
        <v>3.3209517276834961</v>
      </c>
      <c r="H134" s="60">
        <v>3.4476223723352559</v>
      </c>
      <c r="I134" s="60">
        <v>3.6802514749521289</v>
      </c>
      <c r="J134" s="60">
        <v>3.8882720893380203</v>
      </c>
      <c r="K134" s="60">
        <v>4.0019946489696903</v>
      </c>
      <c r="L134" s="60">
        <v>4.0975090217629377</v>
      </c>
      <c r="M134" s="60">
        <v>4.2184531817679733</v>
      </c>
      <c r="N134" s="60">
        <v>4.9096247703805735</v>
      </c>
      <c r="O134" s="60">
        <v>5.1672300721042399</v>
      </c>
      <c r="P134" s="60">
        <v>5.3806619593217508</v>
      </c>
      <c r="Q134" s="60">
        <v>5.5455940491881242</v>
      </c>
      <c r="R134" s="60">
        <v>5.7177849965357694</v>
      </c>
      <c r="S134" s="60">
        <v>5.8970254343779072</v>
      </c>
      <c r="T134" s="60">
        <v>5.9936704492198514</v>
      </c>
      <c r="U134" s="60">
        <v>6.205782141006007</v>
      </c>
      <c r="V134" s="60">
        <v>6.3701528074423708</v>
      </c>
      <c r="W134" s="60">
        <v>6.5220125105585129</v>
      </c>
      <c r="X134" s="60">
        <v>6.6006491847162829</v>
      </c>
      <c r="Y134" s="60">
        <v>6.7668032043512447</v>
      </c>
      <c r="Z134" s="60">
        <v>6.8632887761393269</v>
      </c>
      <c r="AA134" s="60">
        <v>6.9438717869244675</v>
      </c>
      <c r="AB134" s="60">
        <v>7.0243968527399021</v>
      </c>
      <c r="AC134" s="60">
        <v>7.0807805016376193</v>
      </c>
      <c r="AD134" s="60">
        <v>7.4909533075609538</v>
      </c>
      <c r="AE134" s="60">
        <v>7.6020167225480835</v>
      </c>
      <c r="AF134" s="60">
        <v>7.8385164934639731</v>
      </c>
      <c r="AG134" s="60">
        <v>8.0770557684003474</v>
      </c>
      <c r="AH134" s="60">
        <v>8.2108528882282581</v>
      </c>
      <c r="AI134" s="60">
        <v>8.3952123476225111</v>
      </c>
      <c r="AJ134" s="60">
        <v>8.5642652308663898</v>
      </c>
      <c r="AK134" s="60">
        <v>8.785027721084651</v>
      </c>
      <c r="AL134" s="60">
        <v>9.1127556541406829</v>
      </c>
      <c r="AM134" s="60">
        <v>9.2044174664034735</v>
      </c>
      <c r="AN134" s="60">
        <v>9.310868254188323</v>
      </c>
      <c r="AO134" s="60">
        <v>9.3392263705013878</v>
      </c>
      <c r="AP134" s="60">
        <v>9.4811278753993413</v>
      </c>
      <c r="AQ134" s="60">
        <v>9.579967417525955</v>
      </c>
      <c r="AR134" s="60">
        <v>9.6381713609153703</v>
      </c>
      <c r="AS134" s="60">
        <v>9.7370049321970118</v>
      </c>
      <c r="AT134" s="60">
        <v>9.8322584719765427</v>
      </c>
      <c r="AU134" s="60">
        <v>9.9267747196377041</v>
      </c>
      <c r="AV134" s="60">
        <v>9.991827138335978</v>
      </c>
      <c r="AW134" s="60">
        <v>10.057380926141375</v>
      </c>
      <c r="AX134" s="60">
        <v>10.098905834594293</v>
      </c>
      <c r="AY134" s="60">
        <v>10.149900227466784</v>
      </c>
      <c r="AZ134" s="60">
        <v>10.200439450565048</v>
      </c>
      <c r="BA134" s="60">
        <v>10.265850911260102</v>
      </c>
      <c r="BB134" s="60">
        <v>10.358072641948867</v>
      </c>
      <c r="BC134" s="60">
        <v>10.388606006224498</v>
      </c>
      <c r="BD134" s="60">
        <v>10.476055007244135</v>
      </c>
      <c r="BE134" s="60">
        <v>10.539943203213095</v>
      </c>
      <c r="BF134" s="60">
        <v>10.612126469162998</v>
      </c>
      <c r="BG134" s="60">
        <v>10.631290378180365</v>
      </c>
      <c r="BH134" s="60">
        <v>10.649376008076485</v>
      </c>
      <c r="BI134" s="60">
        <v>10.657763332788953</v>
      </c>
      <c r="BJ134" s="60">
        <v>10.697638993062505</v>
      </c>
      <c r="BK134" s="60">
        <v>10.717138559450806</v>
      </c>
      <c r="BL134" s="60">
        <v>10.720833866588764</v>
      </c>
    </row>
    <row r="135" spans="2:64" s="52" customFormat="1" ht="13.5" x14ac:dyDescent="0.35">
      <c r="B135" s="26" t="s">
        <v>27</v>
      </c>
      <c r="C135" s="37"/>
      <c r="D135" s="60">
        <v>0.80010840270426253</v>
      </c>
      <c r="E135" s="60">
        <v>0.79760558222871525</v>
      </c>
      <c r="F135" s="60">
        <v>0.87258939917303568</v>
      </c>
      <c r="G135" s="60">
        <v>0.94497958948801453</v>
      </c>
      <c r="H135" s="60">
        <v>0.97161316171405565</v>
      </c>
      <c r="I135" s="60">
        <v>1.0581479642302132</v>
      </c>
      <c r="J135" s="60">
        <v>1.1487818027053744</v>
      </c>
      <c r="K135" s="60">
        <v>1.2808835147983204</v>
      </c>
      <c r="L135" s="60">
        <v>1.3797827528657389</v>
      </c>
      <c r="M135" s="60">
        <v>1.4754403258203241</v>
      </c>
      <c r="N135" s="60">
        <v>1.5703299585451174</v>
      </c>
      <c r="O135" s="60">
        <v>1.9303798349287482</v>
      </c>
      <c r="P135" s="60">
        <v>2.047526588420097</v>
      </c>
      <c r="Q135" s="60">
        <v>2.1496513767918528</v>
      </c>
      <c r="R135" s="60">
        <v>2.4222384698799022</v>
      </c>
      <c r="S135" s="60">
        <v>2.4158532118874501</v>
      </c>
      <c r="T135" s="60">
        <v>2.4470427302582261</v>
      </c>
      <c r="U135" s="60">
        <v>2.4682891791111969</v>
      </c>
      <c r="V135" s="60">
        <v>2.4919266889393912</v>
      </c>
      <c r="W135" s="60">
        <v>2.5747021814824218</v>
      </c>
      <c r="X135" s="60">
        <v>2.6599619364413778</v>
      </c>
      <c r="Y135" s="60">
        <v>2.7085358425724446</v>
      </c>
      <c r="Z135" s="60">
        <v>2.7465027322954425</v>
      </c>
      <c r="AA135" s="60">
        <v>2.822368576441785</v>
      </c>
      <c r="AB135" s="60">
        <v>2.9109772319719389</v>
      </c>
      <c r="AC135" s="60">
        <v>2.9448124110222476</v>
      </c>
      <c r="AD135" s="60">
        <v>3.0125452707060147</v>
      </c>
      <c r="AE135" s="60">
        <v>3.1759042035905676</v>
      </c>
      <c r="AF135" s="60">
        <v>3.3112247077118244</v>
      </c>
      <c r="AG135" s="60">
        <v>3.3724907763665213</v>
      </c>
      <c r="AH135" s="60">
        <v>3.5908098873632563</v>
      </c>
      <c r="AI135" s="60">
        <v>3.69800046306736</v>
      </c>
      <c r="AJ135" s="60">
        <v>3.9404988657086024</v>
      </c>
      <c r="AK135" s="60">
        <v>4.0423665928784205</v>
      </c>
      <c r="AL135" s="60">
        <v>4.2342581790617064</v>
      </c>
      <c r="AM135" s="60">
        <v>4.4961982975480739</v>
      </c>
      <c r="AN135" s="60">
        <v>4.5699319890783636</v>
      </c>
      <c r="AO135" s="60">
        <v>4.6400639438441296</v>
      </c>
      <c r="AP135" s="60">
        <v>4.737017148846383</v>
      </c>
      <c r="AQ135" s="60">
        <v>4.8221775565577287</v>
      </c>
      <c r="AR135" s="60">
        <v>4.9763099473147934</v>
      </c>
      <c r="AS135" s="60">
        <v>5.1281162313045572</v>
      </c>
      <c r="AT135" s="60">
        <v>5.145765052738331</v>
      </c>
      <c r="AU135" s="60">
        <v>5.1855412892747701</v>
      </c>
      <c r="AV135" s="60">
        <v>5.1814501229454288</v>
      </c>
      <c r="AW135" s="60">
        <v>5.2255708576786697</v>
      </c>
      <c r="AX135" s="60">
        <v>5.2583542107654528</v>
      </c>
      <c r="AY135" s="60">
        <v>5.3191806082429993</v>
      </c>
      <c r="AZ135" s="60">
        <v>5.3620557572063854</v>
      </c>
      <c r="BA135" s="60">
        <v>5.4254961340366696</v>
      </c>
      <c r="BB135" s="60">
        <v>5.4937891715348961</v>
      </c>
      <c r="BC135" s="60">
        <v>5.5396424816138605</v>
      </c>
      <c r="BD135" s="60">
        <v>5.5688217895727625</v>
      </c>
      <c r="BE135" s="60">
        <v>5.61856061601826</v>
      </c>
      <c r="BF135" s="60">
        <v>5.6474810855663033</v>
      </c>
      <c r="BG135" s="60">
        <v>5.7037745752120497</v>
      </c>
      <c r="BH135" s="60">
        <v>5.7700579970682062</v>
      </c>
      <c r="BI135" s="60">
        <v>5.8853346694543962</v>
      </c>
      <c r="BJ135" s="60">
        <v>6.0114284620354974</v>
      </c>
      <c r="BK135" s="60">
        <v>6.0730873029163757</v>
      </c>
      <c r="BL135" s="60">
        <v>6.3337335023153605</v>
      </c>
    </row>
    <row r="136" spans="2:64" s="52" customFormat="1" ht="13.5" x14ac:dyDescent="0.35">
      <c r="B136" s="26" t="s">
        <v>74</v>
      </c>
      <c r="C136" s="37"/>
      <c r="D136" s="60">
        <v>5.8019422291727603</v>
      </c>
      <c r="E136" s="60">
        <v>5.9487829417744731</v>
      </c>
      <c r="F136" s="60">
        <v>6.2406093943910639</v>
      </c>
      <c r="G136" s="60">
        <v>6.6706386107021691</v>
      </c>
      <c r="H136" s="60">
        <v>6.8391272280095219</v>
      </c>
      <c r="I136" s="60">
        <v>7.2380705068931688</v>
      </c>
      <c r="J136" s="60">
        <v>7.4348096182249463</v>
      </c>
      <c r="K136" s="60">
        <v>7.6329574736666297</v>
      </c>
      <c r="L136" s="60">
        <v>7.8350073441837464</v>
      </c>
      <c r="M136" s="60">
        <v>8.1862037339936151</v>
      </c>
      <c r="N136" s="60">
        <v>8.4980070864034722</v>
      </c>
      <c r="O136" s="60">
        <v>8.6653724229390736</v>
      </c>
      <c r="P136" s="60">
        <v>8.903490996813316</v>
      </c>
      <c r="Q136" s="60">
        <v>9.2172340266567989</v>
      </c>
      <c r="R136" s="60">
        <v>9.3922239235904232</v>
      </c>
      <c r="S136" s="60">
        <v>9.6279494005473474</v>
      </c>
      <c r="T136" s="60">
        <v>9.9430649376286979</v>
      </c>
      <c r="U136" s="60">
        <v>10.386334048466106</v>
      </c>
      <c r="V136" s="60">
        <v>10.415224277809926</v>
      </c>
      <c r="W136" s="60">
        <v>10.658227188299234</v>
      </c>
      <c r="X136" s="60">
        <v>10.849439153807204</v>
      </c>
      <c r="Y136" s="60">
        <v>10.950298101455887</v>
      </c>
      <c r="Z136" s="60">
        <v>11.181771137829841</v>
      </c>
      <c r="AA136" s="60">
        <v>11.363608898725836</v>
      </c>
      <c r="AB136" s="60">
        <v>11.499409579069445</v>
      </c>
      <c r="AC136" s="60">
        <v>11.576400358836892</v>
      </c>
      <c r="AD136" s="60">
        <v>11.77519033505064</v>
      </c>
      <c r="AE136" s="60">
        <v>11.977962292689101</v>
      </c>
      <c r="AF136" s="60">
        <v>12.169133120269889</v>
      </c>
      <c r="AG136" s="60">
        <v>12.387064657466341</v>
      </c>
      <c r="AH136" s="60">
        <v>12.620367525959585</v>
      </c>
      <c r="AI136" s="60">
        <v>12.847300011653431</v>
      </c>
      <c r="AJ136" s="60">
        <v>13.088862065094052</v>
      </c>
      <c r="AK136" s="60">
        <v>13.352402053748072</v>
      </c>
      <c r="AL136" s="60">
        <v>13.614812137629011</v>
      </c>
      <c r="AM136" s="60">
        <v>13.946846661397466</v>
      </c>
      <c r="AN136" s="60">
        <v>14.264153670201555</v>
      </c>
      <c r="AO136" s="60">
        <v>14.605271462443</v>
      </c>
      <c r="AP136" s="60">
        <v>14.740239144834463</v>
      </c>
      <c r="AQ136" s="60">
        <v>14.913694841664199</v>
      </c>
      <c r="AR136" s="60">
        <v>15.053780618667131</v>
      </c>
      <c r="AS136" s="60">
        <v>15.241650539533412</v>
      </c>
      <c r="AT136" s="60">
        <v>15.494203847993781</v>
      </c>
      <c r="AU136" s="60">
        <v>15.664569493676861</v>
      </c>
      <c r="AV136" s="60">
        <v>15.792656927222403</v>
      </c>
      <c r="AW136" s="60">
        <v>15.875777248878093</v>
      </c>
      <c r="AX136" s="60">
        <v>15.883881862220965</v>
      </c>
      <c r="AY136" s="60">
        <v>15.969457800983191</v>
      </c>
      <c r="AZ136" s="60">
        <v>16.093092111298752</v>
      </c>
      <c r="BA136" s="60">
        <v>16.231127176397045</v>
      </c>
      <c r="BB136" s="60">
        <v>16.309520667103421</v>
      </c>
      <c r="BC136" s="60">
        <v>16.3573835842354</v>
      </c>
      <c r="BD136" s="60">
        <v>16.439175202961898</v>
      </c>
      <c r="BE136" s="60">
        <v>16.559658804632495</v>
      </c>
      <c r="BF136" s="60">
        <v>16.733777702767533</v>
      </c>
      <c r="BG136" s="60">
        <v>16.839885127878407</v>
      </c>
      <c r="BH136" s="60">
        <v>16.949350076884645</v>
      </c>
      <c r="BI136" s="60">
        <v>17.076178291550047</v>
      </c>
      <c r="BJ136" s="60">
        <v>17.235748262029873</v>
      </c>
      <c r="BK136" s="60">
        <v>17.387624098486242</v>
      </c>
      <c r="BL136" s="60">
        <v>17.771254540302834</v>
      </c>
    </row>
    <row r="137" spans="2:64" s="52" customFormat="1" ht="14" thickBot="1" x14ac:dyDescent="0.4">
      <c r="B137" s="71" t="s">
        <v>28</v>
      </c>
      <c r="C137" s="70"/>
      <c r="D137" s="75">
        <v>6.2089620136637071</v>
      </c>
      <c r="E137" s="75">
        <v>6.5888874570888332</v>
      </c>
      <c r="F137" s="75">
        <v>6.8850719832482437</v>
      </c>
      <c r="G137" s="75">
        <v>7.2414785087078766</v>
      </c>
      <c r="H137" s="75">
        <v>7.6341948011110459</v>
      </c>
      <c r="I137" s="75">
        <v>7.9462493887148646</v>
      </c>
      <c r="J137" s="75">
        <v>8.2579193162038145</v>
      </c>
      <c r="K137" s="75">
        <v>8.5838934570478234</v>
      </c>
      <c r="L137" s="75">
        <v>8.8778050941776137</v>
      </c>
      <c r="M137" s="75">
        <v>9.2226648311307748</v>
      </c>
      <c r="N137" s="75">
        <v>9.8466122594268857</v>
      </c>
      <c r="O137" s="75">
        <v>10.350161293682888</v>
      </c>
      <c r="P137" s="75">
        <v>10.947543907250155</v>
      </c>
      <c r="Q137" s="75">
        <v>11.764753256263338</v>
      </c>
      <c r="R137" s="75">
        <v>12.221270275241666</v>
      </c>
      <c r="S137" s="75">
        <v>12.915666941018245</v>
      </c>
      <c r="T137" s="75">
        <v>13.636823628221464</v>
      </c>
      <c r="U137" s="75">
        <v>14.347184374826901</v>
      </c>
      <c r="V137" s="75">
        <v>14.406774566984669</v>
      </c>
      <c r="W137" s="75">
        <v>14.961719839539349</v>
      </c>
      <c r="X137" s="75">
        <v>15.407887427975814</v>
      </c>
      <c r="Y137" s="75">
        <v>15.89865304868785</v>
      </c>
      <c r="Z137" s="75">
        <v>16.323753380867913</v>
      </c>
      <c r="AA137" s="75">
        <v>16.975856403827304</v>
      </c>
      <c r="AB137" s="75">
        <v>17.416623986505957</v>
      </c>
      <c r="AC137" s="75">
        <v>17.775230716498481</v>
      </c>
      <c r="AD137" s="75">
        <v>17.988666321208118</v>
      </c>
      <c r="AE137" s="75">
        <v>18.274673958724723</v>
      </c>
      <c r="AF137" s="75">
        <v>18.735922790343206</v>
      </c>
      <c r="AG137" s="75">
        <v>19.038282929687295</v>
      </c>
      <c r="AH137" s="75">
        <v>19.33603245462</v>
      </c>
      <c r="AI137" s="75">
        <v>19.71065389174969</v>
      </c>
      <c r="AJ137" s="75">
        <v>20.209936115951727</v>
      </c>
      <c r="AK137" s="75">
        <v>20.496653436029206</v>
      </c>
      <c r="AL137" s="75">
        <v>20.782891622514907</v>
      </c>
      <c r="AM137" s="75">
        <v>21.09874309779569</v>
      </c>
      <c r="AN137" s="75">
        <v>21.21779712299238</v>
      </c>
      <c r="AO137" s="75">
        <v>21.360078491710038</v>
      </c>
      <c r="AP137" s="75">
        <v>21.77341714189399</v>
      </c>
      <c r="AQ137" s="75">
        <v>21.860564239690635</v>
      </c>
      <c r="AR137" s="75">
        <v>21.999440076900985</v>
      </c>
      <c r="AS137" s="75">
        <v>22.103701254298663</v>
      </c>
      <c r="AT137" s="75">
        <v>22.178813167510373</v>
      </c>
      <c r="AU137" s="75">
        <v>22.351297670883199</v>
      </c>
      <c r="AV137" s="75">
        <v>22.423826213825464</v>
      </c>
      <c r="AW137" s="75">
        <v>22.588952698675467</v>
      </c>
      <c r="AX137" s="75">
        <v>22.68055256697161</v>
      </c>
      <c r="AY137" s="75">
        <v>22.867053500850052</v>
      </c>
      <c r="AZ137" s="75">
        <v>23.05753672149471</v>
      </c>
      <c r="BA137" s="75">
        <v>23.214684667732413</v>
      </c>
      <c r="BB137" s="75">
        <v>23.363771931874105</v>
      </c>
      <c r="BC137" s="75">
        <v>23.47473668506542</v>
      </c>
      <c r="BD137" s="75">
        <v>23.632294948943141</v>
      </c>
      <c r="BE137" s="75">
        <v>23.726862437910437</v>
      </c>
      <c r="BF137" s="75">
        <v>23.845594490017607</v>
      </c>
      <c r="BG137" s="75">
        <v>24.004040459515902</v>
      </c>
      <c r="BH137" s="75">
        <v>24.198523295389265</v>
      </c>
      <c r="BI137" s="75">
        <v>24.342097541398804</v>
      </c>
      <c r="BJ137" s="75">
        <v>24.525629531989324</v>
      </c>
      <c r="BK137" s="75">
        <v>24.621792056939675</v>
      </c>
      <c r="BL137" s="75">
        <v>24.697645852127387</v>
      </c>
    </row>
    <row r="138" spans="2:64" s="52" customFormat="1" ht="13.5" x14ac:dyDescent="0.35"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</row>
    <row r="139" spans="2:64" s="52" customFormat="1" ht="13.5" x14ac:dyDescent="0.35"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  <c r="BF139" s="62"/>
      <c r="BG139" s="62"/>
      <c r="BH139" s="62"/>
      <c r="BI139" s="62"/>
      <c r="BJ139" s="62"/>
      <c r="BK139" s="62"/>
      <c r="BL139" s="62"/>
    </row>
    <row r="140" spans="2:64" s="52" customFormat="1" ht="14" thickBot="1" x14ac:dyDescent="0.4">
      <c r="B140" s="26"/>
      <c r="C140" s="26"/>
      <c r="D140" s="60"/>
      <c r="E140" s="60"/>
      <c r="F140" s="60"/>
      <c r="G140" s="60"/>
      <c r="H140" s="60"/>
      <c r="I140" s="60"/>
      <c r="J140" s="60"/>
      <c r="K140" s="60"/>
      <c r="L140" s="60"/>
      <c r="M140" s="60"/>
      <c r="N140" s="60"/>
      <c r="O140" s="60"/>
      <c r="P140" s="60"/>
      <c r="Q140" s="60"/>
      <c r="R140" s="60"/>
      <c r="S140" s="60"/>
      <c r="T140" s="60"/>
      <c r="U140" s="60"/>
      <c r="V140" s="60"/>
      <c r="W140" s="60"/>
      <c r="X140" s="60"/>
      <c r="Y140" s="60"/>
      <c r="Z140" s="60"/>
      <c r="AA140" s="60"/>
      <c r="AB140" s="60"/>
      <c r="AC140" s="60"/>
      <c r="AD140" s="60"/>
      <c r="AE140" s="60"/>
      <c r="AF140" s="60"/>
      <c r="AG140" s="60"/>
      <c r="AH140" s="60"/>
      <c r="AI140" s="60"/>
      <c r="AJ140" s="60"/>
      <c r="AK140" s="60"/>
      <c r="AL140" s="60"/>
      <c r="AM140" s="60"/>
      <c r="AN140" s="60"/>
      <c r="AO140" s="60"/>
      <c r="AP140" s="60"/>
      <c r="AQ140" s="60"/>
      <c r="AR140" s="60"/>
      <c r="AS140" s="60"/>
      <c r="AT140" s="60"/>
      <c r="AU140" s="60"/>
      <c r="AV140" s="60"/>
      <c r="AW140" s="60"/>
      <c r="AX140" s="60"/>
      <c r="AY140" s="60"/>
      <c r="AZ140" s="60"/>
      <c r="BA140" s="60"/>
      <c r="BB140" s="60"/>
      <c r="BC140" s="60"/>
      <c r="BD140" s="60"/>
      <c r="BE140" s="60"/>
      <c r="BF140" s="60"/>
      <c r="BG140" s="60"/>
      <c r="BH140" s="60"/>
      <c r="BI140" s="60"/>
      <c r="BJ140" s="60"/>
      <c r="BK140" s="60"/>
      <c r="BL140" s="60"/>
    </row>
    <row r="141" spans="2:64" s="52" customFormat="1" ht="20" x14ac:dyDescent="0.4">
      <c r="B141" s="31" t="s">
        <v>73</v>
      </c>
      <c r="C141" s="30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</row>
    <row r="142" spans="2:64" s="52" customFormat="1" ht="16.5" thickBot="1" x14ac:dyDescent="0.45">
      <c r="B142" s="32" t="s">
        <v>98</v>
      </c>
      <c r="C142" s="3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</row>
    <row r="143" spans="2:64" s="52" customFormat="1" ht="14" thickBot="1" x14ac:dyDescent="0.4">
      <c r="B143" s="33"/>
      <c r="C143" s="33"/>
      <c r="D143" s="33">
        <v>2000</v>
      </c>
      <c r="E143" s="33">
        <v>2001</v>
      </c>
      <c r="F143" s="33">
        <v>2002</v>
      </c>
      <c r="G143" s="33">
        <v>2003</v>
      </c>
      <c r="H143" s="33">
        <v>2004</v>
      </c>
      <c r="I143" s="33">
        <v>2005</v>
      </c>
      <c r="J143" s="33">
        <v>2006</v>
      </c>
      <c r="K143" s="33">
        <v>2007</v>
      </c>
      <c r="L143" s="33">
        <v>2008</v>
      </c>
      <c r="M143" s="33">
        <v>2009</v>
      </c>
      <c r="N143" s="33">
        <v>2010</v>
      </c>
      <c r="O143" s="33">
        <v>2011</v>
      </c>
      <c r="P143" s="33">
        <v>2012</v>
      </c>
      <c r="Q143" s="33">
        <v>2013</v>
      </c>
      <c r="R143" s="33">
        <v>2014</v>
      </c>
      <c r="S143" s="33">
        <v>2015</v>
      </c>
      <c r="T143" s="33">
        <v>2016</v>
      </c>
      <c r="U143" s="33">
        <v>2017</v>
      </c>
      <c r="V143" s="33">
        <v>2018</v>
      </c>
      <c r="W143" s="33">
        <v>2019</v>
      </c>
      <c r="X143" s="33">
        <v>2020</v>
      </c>
      <c r="Y143" s="33">
        <v>2021</v>
      </c>
      <c r="Z143" s="33">
        <v>2022</v>
      </c>
      <c r="AA143" s="33">
        <v>2023</v>
      </c>
      <c r="AB143" s="33">
        <v>2024</v>
      </c>
      <c r="AC143" s="33">
        <v>2025</v>
      </c>
      <c r="AD143" s="33">
        <v>2026</v>
      </c>
      <c r="AE143" s="33">
        <v>2027</v>
      </c>
      <c r="AF143" s="33">
        <v>2028</v>
      </c>
      <c r="AG143" s="33">
        <v>2029</v>
      </c>
      <c r="AH143" s="33">
        <v>2030</v>
      </c>
      <c r="AI143" s="33">
        <v>2031</v>
      </c>
      <c r="AJ143" s="33">
        <v>2032</v>
      </c>
      <c r="AK143" s="33">
        <v>2033</v>
      </c>
      <c r="AL143" s="33">
        <v>2034</v>
      </c>
      <c r="AM143" s="33">
        <v>2035</v>
      </c>
      <c r="AN143" s="33">
        <v>2036</v>
      </c>
      <c r="AO143" s="33">
        <v>2037</v>
      </c>
      <c r="AP143" s="33">
        <v>2038</v>
      </c>
      <c r="AQ143" s="33">
        <v>2039</v>
      </c>
      <c r="AR143" s="33">
        <v>2040</v>
      </c>
      <c r="AS143" s="33">
        <v>2041</v>
      </c>
      <c r="AT143" s="33">
        <v>2042</v>
      </c>
      <c r="AU143" s="33">
        <v>2043</v>
      </c>
      <c r="AV143" s="33">
        <v>2044</v>
      </c>
      <c r="AW143" s="33">
        <v>2045</v>
      </c>
      <c r="AX143" s="33">
        <v>2046</v>
      </c>
      <c r="AY143" s="33">
        <v>2047</v>
      </c>
      <c r="AZ143" s="33">
        <v>2048</v>
      </c>
      <c r="BA143" s="33">
        <v>2049</v>
      </c>
      <c r="BB143" s="33">
        <v>2050</v>
      </c>
      <c r="BC143" s="33">
        <v>2051</v>
      </c>
      <c r="BD143" s="33">
        <v>2052</v>
      </c>
      <c r="BE143" s="33">
        <v>2053</v>
      </c>
      <c r="BF143" s="33">
        <v>2054</v>
      </c>
      <c r="BG143" s="33">
        <v>2055</v>
      </c>
      <c r="BH143" s="33">
        <v>2056</v>
      </c>
      <c r="BI143" s="33">
        <v>2057</v>
      </c>
      <c r="BJ143" s="33">
        <v>2058</v>
      </c>
      <c r="BK143" s="33">
        <v>2059</v>
      </c>
      <c r="BL143" s="33">
        <v>2060</v>
      </c>
    </row>
    <row r="144" spans="2:64" s="52" customFormat="1" ht="13.5" x14ac:dyDescent="0.35">
      <c r="B144" s="54" t="s">
        <v>22</v>
      </c>
      <c r="C144" s="35"/>
      <c r="D144" s="53">
        <f t="shared" ref="D144:AI144" si="22">D130/D88</f>
        <v>0.21113149245917354</v>
      </c>
      <c r="E144" s="53">
        <f t="shared" si="22"/>
        <v>0.22265223844181686</v>
      </c>
      <c r="F144" s="53">
        <f t="shared" si="22"/>
        <v>0.2286988233294513</v>
      </c>
      <c r="G144" s="53">
        <f t="shared" si="22"/>
        <v>0.23476520739902951</v>
      </c>
      <c r="H144" s="53">
        <f t="shared" si="22"/>
        <v>0.24022744104269877</v>
      </c>
      <c r="I144" s="53">
        <f t="shared" si="22"/>
        <v>0.24830633526561618</v>
      </c>
      <c r="J144" s="53">
        <f t="shared" si="22"/>
        <v>0.25572681617627863</v>
      </c>
      <c r="K144" s="53">
        <f t="shared" si="22"/>
        <v>0.2623773824420233</v>
      </c>
      <c r="L144" s="53">
        <f t="shared" si="22"/>
        <v>0.26607448103625181</v>
      </c>
      <c r="M144" s="53">
        <f t="shared" si="22"/>
        <v>0.27177835408125312</v>
      </c>
      <c r="N144" s="53">
        <f t="shared" si="22"/>
        <v>0.27840880857356026</v>
      </c>
      <c r="O144" s="53">
        <f t="shared" si="22"/>
        <v>0.28891995277754301</v>
      </c>
      <c r="P144" s="53">
        <f t="shared" si="22"/>
        <v>0.29942670757194678</v>
      </c>
      <c r="Q144" s="53">
        <f t="shared" si="22"/>
        <v>0.30582824791698643</v>
      </c>
      <c r="R144" s="53">
        <f t="shared" si="22"/>
        <v>0.31223248994835356</v>
      </c>
      <c r="S144" s="53">
        <f t="shared" si="22"/>
        <v>0.31634410884581837</v>
      </c>
      <c r="T144" s="53">
        <f t="shared" si="22"/>
        <v>0.32399951619447154</v>
      </c>
      <c r="U144" s="53">
        <f t="shared" si="22"/>
        <v>0.33115115347098112</v>
      </c>
      <c r="V144" s="53">
        <f t="shared" si="22"/>
        <v>0.3355175219536074</v>
      </c>
      <c r="W144" s="53">
        <f t="shared" si="22"/>
        <v>0.3402956539837223</v>
      </c>
      <c r="X144" s="53">
        <f t="shared" si="22"/>
        <v>0.34940939426776479</v>
      </c>
      <c r="Y144" s="53">
        <f t="shared" si="22"/>
        <v>0.35419674282059338</v>
      </c>
      <c r="Z144" s="53">
        <f t="shared" si="22"/>
        <v>0.35748399652353979</v>
      </c>
      <c r="AA144" s="53">
        <f t="shared" si="22"/>
        <v>0.36514962201512113</v>
      </c>
      <c r="AB144" s="53">
        <f t="shared" si="22"/>
        <v>0.37069945805103466</v>
      </c>
      <c r="AC144" s="53">
        <f t="shared" si="22"/>
        <v>0.37635225403413997</v>
      </c>
      <c r="AD144" s="53">
        <f t="shared" si="22"/>
        <v>0.38077410485053526</v>
      </c>
      <c r="AE144" s="53">
        <f t="shared" si="22"/>
        <v>0.38606235010009865</v>
      </c>
      <c r="AF144" s="53">
        <f t="shared" si="22"/>
        <v>0.39389190004369956</v>
      </c>
      <c r="AG144" s="53">
        <f t="shared" si="22"/>
        <v>0.40070325000315554</v>
      </c>
      <c r="AH144" s="53">
        <f t="shared" si="22"/>
        <v>0.40729123063257588</v>
      </c>
      <c r="AI144" s="53">
        <f t="shared" si="22"/>
        <v>0.41380475726297206</v>
      </c>
      <c r="AJ144" s="53">
        <f t="shared" ref="AJ144:BL144" si="23">AJ130/AJ88</f>
        <v>0.42080244767586755</v>
      </c>
      <c r="AK144" s="53">
        <f t="shared" si="23"/>
        <v>0.42539487916363927</v>
      </c>
      <c r="AL144" s="53">
        <f t="shared" si="23"/>
        <v>0.43284231293191627</v>
      </c>
      <c r="AM144" s="53">
        <f t="shared" si="23"/>
        <v>0.43909470426023622</v>
      </c>
      <c r="AN144" s="53">
        <f t="shared" si="23"/>
        <v>0.44389749473445028</v>
      </c>
      <c r="AO144" s="53">
        <f t="shared" si="23"/>
        <v>0.44752938947509002</v>
      </c>
      <c r="AP144" s="53">
        <f t="shared" si="23"/>
        <v>0.45294828238344942</v>
      </c>
      <c r="AQ144" s="53">
        <f t="shared" si="23"/>
        <v>0.46415666804178835</v>
      </c>
      <c r="AR144" s="53">
        <f t="shared" si="23"/>
        <v>0.4683829277713446</v>
      </c>
      <c r="AS144" s="53">
        <f t="shared" si="23"/>
        <v>0.4764154604907721</v>
      </c>
      <c r="AT144" s="53">
        <f t="shared" si="23"/>
        <v>0.48281557585654705</v>
      </c>
      <c r="AU144" s="53">
        <f t="shared" si="23"/>
        <v>0.48538059083621138</v>
      </c>
      <c r="AV144" s="53">
        <f t="shared" si="23"/>
        <v>0.49058399788671381</v>
      </c>
      <c r="AW144" s="53">
        <f t="shared" si="23"/>
        <v>0.49371955602869078</v>
      </c>
      <c r="AX144" s="53">
        <f t="shared" si="23"/>
        <v>0.49678707325655513</v>
      </c>
      <c r="AY144" s="53">
        <f t="shared" si="23"/>
        <v>0.50105857693500999</v>
      </c>
      <c r="AZ144" s="53">
        <f t="shared" si="23"/>
        <v>0.50816479737701048</v>
      </c>
      <c r="BA144" s="53">
        <f t="shared" si="23"/>
        <v>0.51149589854996869</v>
      </c>
      <c r="BB144" s="53">
        <f t="shared" si="23"/>
        <v>0.51597431263005367</v>
      </c>
      <c r="BC144" s="53">
        <f t="shared" si="23"/>
        <v>0.52253558571086223</v>
      </c>
      <c r="BD144" s="53">
        <f t="shared" si="23"/>
        <v>0.52632153602674425</v>
      </c>
      <c r="BE144" s="53">
        <f t="shared" si="23"/>
        <v>0.52945525609741018</v>
      </c>
      <c r="BF144" s="53">
        <f t="shared" si="23"/>
        <v>0.53387988361847949</v>
      </c>
      <c r="BG144" s="53">
        <f t="shared" si="23"/>
        <v>0.53918336003264633</v>
      </c>
      <c r="BH144" s="53">
        <f t="shared" si="23"/>
        <v>0.54256624058564706</v>
      </c>
      <c r="BI144" s="53">
        <f t="shared" si="23"/>
        <v>0.54766815604900454</v>
      </c>
      <c r="BJ144" s="53">
        <f t="shared" si="23"/>
        <v>0.55409660540356442</v>
      </c>
      <c r="BK144" s="53">
        <f t="shared" si="23"/>
        <v>0.55827278655867296</v>
      </c>
      <c r="BL144" s="53">
        <f t="shared" si="23"/>
        <v>0.56332857746052845</v>
      </c>
    </row>
    <row r="145" spans="2:64" s="52" customFormat="1" ht="13.5" x14ac:dyDescent="0.35">
      <c r="B145" s="26" t="s">
        <v>23</v>
      </c>
      <c r="C145" s="37"/>
      <c r="D145" s="53">
        <f t="shared" ref="D145:AI145" si="24">D131/D89</f>
        <v>0.41712501446244921</v>
      </c>
      <c r="E145" s="53">
        <f t="shared" si="24"/>
        <v>0.429272812868707</v>
      </c>
      <c r="F145" s="53">
        <f t="shared" si="24"/>
        <v>0.4370046604312709</v>
      </c>
      <c r="G145" s="53">
        <f t="shared" si="24"/>
        <v>0.4452827056990698</v>
      </c>
      <c r="H145" s="53">
        <f t="shared" si="24"/>
        <v>0.44955480878144327</v>
      </c>
      <c r="I145" s="53">
        <f t="shared" si="24"/>
        <v>0.45959233740410277</v>
      </c>
      <c r="J145" s="53">
        <f t="shared" si="24"/>
        <v>0.46280266946749471</v>
      </c>
      <c r="K145" s="53">
        <f t="shared" si="24"/>
        <v>0.47885384263941089</v>
      </c>
      <c r="L145" s="53">
        <f t="shared" si="24"/>
        <v>0.51881016272362135</v>
      </c>
      <c r="M145" s="53">
        <f t="shared" si="24"/>
        <v>0.52455634959938469</v>
      </c>
      <c r="N145" s="53">
        <f t="shared" si="24"/>
        <v>0.53161768355665073</v>
      </c>
      <c r="O145" s="53">
        <f t="shared" si="24"/>
        <v>0.53366210108742951</v>
      </c>
      <c r="P145" s="53">
        <f t="shared" si="24"/>
        <v>0.54663147781109078</v>
      </c>
      <c r="Q145" s="53">
        <f t="shared" si="24"/>
        <v>0.56357731999678917</v>
      </c>
      <c r="R145" s="53">
        <f t="shared" si="24"/>
        <v>0.56996427989216969</v>
      </c>
      <c r="S145" s="53">
        <f t="shared" si="24"/>
        <v>0.57574195570129982</v>
      </c>
      <c r="T145" s="53">
        <f t="shared" si="24"/>
        <v>0.56886361682496112</v>
      </c>
      <c r="U145" s="53">
        <f t="shared" si="24"/>
        <v>0.57751590040216305</v>
      </c>
      <c r="V145" s="53">
        <f t="shared" si="24"/>
        <v>0.58021908708608383</v>
      </c>
      <c r="W145" s="53">
        <f t="shared" si="24"/>
        <v>0.59397619299022208</v>
      </c>
      <c r="X145" s="53">
        <f t="shared" si="24"/>
        <v>0.60082939994128315</v>
      </c>
      <c r="Y145" s="53">
        <f t="shared" si="24"/>
        <v>0.60153498834351882</v>
      </c>
      <c r="Z145" s="53">
        <f t="shared" si="24"/>
        <v>0.62103482660858345</v>
      </c>
      <c r="AA145" s="53">
        <f t="shared" si="24"/>
        <v>0.62548400457697706</v>
      </c>
      <c r="AB145" s="53">
        <f t="shared" si="24"/>
        <v>0.63169124559278333</v>
      </c>
      <c r="AC145" s="53">
        <f t="shared" si="24"/>
        <v>0.63388807667323466</v>
      </c>
      <c r="AD145" s="53">
        <f t="shared" si="24"/>
        <v>0.64390041464038206</v>
      </c>
      <c r="AE145" s="53">
        <f t="shared" si="24"/>
        <v>0.65596920633326994</v>
      </c>
      <c r="AF145" s="53">
        <f t="shared" si="24"/>
        <v>0.66400462245739689</v>
      </c>
      <c r="AG145" s="53">
        <f t="shared" si="24"/>
        <v>0.67040131245630974</v>
      </c>
      <c r="AH145" s="53">
        <f t="shared" si="24"/>
        <v>0.68881644665237463</v>
      </c>
      <c r="AI145" s="53">
        <f t="shared" si="24"/>
        <v>0.69560896748089929</v>
      </c>
      <c r="AJ145" s="53">
        <f t="shared" ref="AJ145:BL145" si="25">AJ131/AJ89</f>
        <v>0.70759154143542358</v>
      </c>
      <c r="AK145" s="53">
        <f t="shared" si="25"/>
        <v>0.71469610903060776</v>
      </c>
      <c r="AL145" s="53">
        <f t="shared" si="25"/>
        <v>0.72546702874963909</v>
      </c>
      <c r="AM145" s="53">
        <f t="shared" si="25"/>
        <v>0.7336531511292943</v>
      </c>
      <c r="AN145" s="53">
        <f t="shared" si="25"/>
        <v>0.73612931299934348</v>
      </c>
      <c r="AO145" s="53">
        <f t="shared" si="25"/>
        <v>0.74798952735340829</v>
      </c>
      <c r="AP145" s="53">
        <f t="shared" si="25"/>
        <v>0.75397487201530677</v>
      </c>
      <c r="AQ145" s="53">
        <f t="shared" si="25"/>
        <v>0.7602125374229981</v>
      </c>
      <c r="AR145" s="53">
        <f t="shared" si="25"/>
        <v>0.7652948635140534</v>
      </c>
      <c r="AS145" s="53">
        <f t="shared" si="25"/>
        <v>0.76927263992763806</v>
      </c>
      <c r="AT145" s="53">
        <f t="shared" si="25"/>
        <v>0.76945305402204944</v>
      </c>
      <c r="AU145" s="53">
        <f t="shared" si="25"/>
        <v>0.77159182598041831</v>
      </c>
      <c r="AV145" s="53">
        <f t="shared" si="25"/>
        <v>0.77448408769137567</v>
      </c>
      <c r="AW145" s="53">
        <f t="shared" si="25"/>
        <v>0.77811262632564748</v>
      </c>
      <c r="AX145" s="53">
        <f t="shared" si="25"/>
        <v>0.78037670677398674</v>
      </c>
      <c r="AY145" s="53">
        <f t="shared" si="25"/>
        <v>0.78286196306925182</v>
      </c>
      <c r="AZ145" s="53">
        <f t="shared" si="25"/>
        <v>0.78900190101325152</v>
      </c>
      <c r="BA145" s="53">
        <f t="shared" si="25"/>
        <v>0.79777305313950575</v>
      </c>
      <c r="BB145" s="53">
        <f t="shared" si="25"/>
        <v>0.80033415156162335</v>
      </c>
      <c r="BC145" s="53">
        <f t="shared" si="25"/>
        <v>0.80769420319085483</v>
      </c>
      <c r="BD145" s="53">
        <f t="shared" si="25"/>
        <v>0.81394105886755286</v>
      </c>
      <c r="BE145" s="53">
        <f t="shared" si="25"/>
        <v>0.8205732446468792</v>
      </c>
      <c r="BF145" s="53">
        <f t="shared" si="25"/>
        <v>0.82531130385905882</v>
      </c>
      <c r="BG145" s="53">
        <f t="shared" si="25"/>
        <v>0.83092910192871527</v>
      </c>
      <c r="BH145" s="53">
        <f t="shared" si="25"/>
        <v>0.83532722387632541</v>
      </c>
      <c r="BI145" s="53">
        <f t="shared" si="25"/>
        <v>0.84531260469962011</v>
      </c>
      <c r="BJ145" s="53">
        <f t="shared" si="25"/>
        <v>0.84864705895656356</v>
      </c>
      <c r="BK145" s="53">
        <f t="shared" si="25"/>
        <v>0.85335261872279222</v>
      </c>
      <c r="BL145" s="53">
        <f t="shared" si="25"/>
        <v>0.8581493454647301</v>
      </c>
    </row>
    <row r="146" spans="2:64" s="52" customFormat="1" ht="13.5" x14ac:dyDescent="0.35">
      <c r="B146" s="26" t="s">
        <v>24</v>
      </c>
      <c r="C146" s="37"/>
      <c r="D146" s="53">
        <f t="shared" ref="D146:AI146" si="26">D132/D90</f>
        <v>0.31161335127749046</v>
      </c>
      <c r="E146" s="53">
        <f t="shared" si="26"/>
        <v>0.31580385830873947</v>
      </c>
      <c r="F146" s="53">
        <f t="shared" si="26"/>
        <v>0.32653253841925223</v>
      </c>
      <c r="G146" s="53">
        <f t="shared" si="26"/>
        <v>0.32805116670759643</v>
      </c>
      <c r="H146" s="53">
        <f t="shared" si="26"/>
        <v>0.33700868179701127</v>
      </c>
      <c r="I146" s="53">
        <f t="shared" si="26"/>
        <v>0.34703309882264993</v>
      </c>
      <c r="J146" s="53">
        <f t="shared" si="26"/>
        <v>0.3594319579685013</v>
      </c>
      <c r="K146" s="53">
        <f t="shared" si="26"/>
        <v>0.36280008490748927</v>
      </c>
      <c r="L146" s="53">
        <f t="shared" si="26"/>
        <v>0.38299860852792361</v>
      </c>
      <c r="M146" s="53">
        <f t="shared" si="26"/>
        <v>0.40334206170707204</v>
      </c>
      <c r="N146" s="53">
        <f t="shared" si="26"/>
        <v>0.41409895675365133</v>
      </c>
      <c r="O146" s="53">
        <f t="shared" si="26"/>
        <v>0.41809562237888181</v>
      </c>
      <c r="P146" s="53">
        <f t="shared" si="26"/>
        <v>0.41815350034212573</v>
      </c>
      <c r="Q146" s="53">
        <f t="shared" si="26"/>
        <v>0.42083304009828665</v>
      </c>
      <c r="R146" s="53">
        <f t="shared" si="26"/>
        <v>0.42804487564283522</v>
      </c>
      <c r="S146" s="53">
        <f t="shared" si="26"/>
        <v>0.43114517083504039</v>
      </c>
      <c r="T146" s="53">
        <f t="shared" si="26"/>
        <v>0.42079686466953492</v>
      </c>
      <c r="U146" s="53">
        <f t="shared" si="26"/>
        <v>0.42512921239560653</v>
      </c>
      <c r="V146" s="53">
        <f t="shared" si="26"/>
        <v>0.43394434056258535</v>
      </c>
      <c r="W146" s="53">
        <f t="shared" si="26"/>
        <v>0.43789454446738157</v>
      </c>
      <c r="X146" s="53">
        <f t="shared" si="26"/>
        <v>0.4422016695321393</v>
      </c>
      <c r="Y146" s="53">
        <f t="shared" si="26"/>
        <v>0.43849483693652352</v>
      </c>
      <c r="Z146" s="53">
        <f t="shared" si="26"/>
        <v>0.43604321636880045</v>
      </c>
      <c r="AA146" s="53">
        <f t="shared" si="26"/>
        <v>0.44662013470232537</v>
      </c>
      <c r="AB146" s="53">
        <f t="shared" si="26"/>
        <v>0.45160566013936282</v>
      </c>
      <c r="AC146" s="53">
        <f t="shared" si="26"/>
        <v>0.45606349950551262</v>
      </c>
      <c r="AD146" s="53">
        <f t="shared" si="26"/>
        <v>0.45742850791049589</v>
      </c>
      <c r="AE146" s="53">
        <f t="shared" si="26"/>
        <v>0.46109294487007252</v>
      </c>
      <c r="AF146" s="53">
        <f t="shared" si="26"/>
        <v>0.46669683674947199</v>
      </c>
      <c r="AG146" s="53">
        <f t="shared" si="26"/>
        <v>0.47787242024988574</v>
      </c>
      <c r="AH146" s="53">
        <f t="shared" si="26"/>
        <v>0.48217183072292535</v>
      </c>
      <c r="AI146" s="53">
        <f t="shared" si="26"/>
        <v>0.48602669657109726</v>
      </c>
      <c r="AJ146" s="53">
        <f t="shared" ref="AJ146:BL146" si="27">AJ132/AJ90</f>
        <v>0.48996822731602246</v>
      </c>
      <c r="AK146" s="53">
        <f t="shared" si="27"/>
        <v>0.50132067551321124</v>
      </c>
      <c r="AL146" s="53">
        <f t="shared" si="27"/>
        <v>0.50235602398943369</v>
      </c>
      <c r="AM146" s="53">
        <f t="shared" si="27"/>
        <v>0.50773251670757491</v>
      </c>
      <c r="AN146" s="53">
        <f t="shared" si="27"/>
        <v>0.51444204854656173</v>
      </c>
      <c r="AO146" s="53">
        <f t="shared" si="27"/>
        <v>0.51753380431686691</v>
      </c>
      <c r="AP146" s="53">
        <f t="shared" si="27"/>
        <v>0.52262652391536901</v>
      </c>
      <c r="AQ146" s="53">
        <f t="shared" si="27"/>
        <v>0.52607069091326153</v>
      </c>
      <c r="AR146" s="53">
        <f t="shared" si="27"/>
        <v>0.53827314314886365</v>
      </c>
      <c r="AS146" s="53">
        <f t="shared" si="27"/>
        <v>0.54353963882489453</v>
      </c>
      <c r="AT146" s="53">
        <f t="shared" si="27"/>
        <v>0.55161929630681084</v>
      </c>
      <c r="AU146" s="53">
        <f t="shared" si="27"/>
        <v>0.55532870301764836</v>
      </c>
      <c r="AV146" s="53">
        <f t="shared" si="27"/>
        <v>0.55711224178259233</v>
      </c>
      <c r="AW146" s="53">
        <f t="shared" si="27"/>
        <v>0.55902593653009625</v>
      </c>
      <c r="AX146" s="53">
        <f t="shared" si="27"/>
        <v>0.55968472623947274</v>
      </c>
      <c r="AY146" s="53">
        <f t="shared" si="27"/>
        <v>0.5652521393682669</v>
      </c>
      <c r="AZ146" s="53">
        <f t="shared" si="27"/>
        <v>0.5666422552538225</v>
      </c>
      <c r="BA146" s="53">
        <f t="shared" si="27"/>
        <v>0.56940652291577309</v>
      </c>
      <c r="BB146" s="53">
        <f t="shared" si="27"/>
        <v>0.56984862177014461</v>
      </c>
      <c r="BC146" s="53">
        <f t="shared" si="27"/>
        <v>0.57505526051447065</v>
      </c>
      <c r="BD146" s="53">
        <f t="shared" si="27"/>
        <v>0.57603030815918776</v>
      </c>
      <c r="BE146" s="53">
        <f t="shared" si="27"/>
        <v>0.5795008761088436</v>
      </c>
      <c r="BF146" s="53">
        <f t="shared" si="27"/>
        <v>0.58194818552135297</v>
      </c>
      <c r="BG146" s="53">
        <f t="shared" si="27"/>
        <v>0.58549871888678273</v>
      </c>
      <c r="BH146" s="53">
        <f t="shared" si="27"/>
        <v>0.59926572250794496</v>
      </c>
      <c r="BI146" s="53">
        <f t="shared" si="27"/>
        <v>0.60704297905820581</v>
      </c>
      <c r="BJ146" s="53">
        <f t="shared" si="27"/>
        <v>0.61456482009335789</v>
      </c>
      <c r="BK146" s="53">
        <f t="shared" si="27"/>
        <v>0.61421940998791646</v>
      </c>
      <c r="BL146" s="53">
        <f t="shared" si="27"/>
        <v>0.62219914781806307</v>
      </c>
    </row>
    <row r="147" spans="2:64" s="52" customFormat="1" ht="13.5" x14ac:dyDescent="0.35">
      <c r="B147" s="26" t="s">
        <v>25</v>
      </c>
      <c r="C147" s="37"/>
      <c r="D147" s="53">
        <f t="shared" ref="D147:AI147" si="28">D133/D91</f>
        <v>0.60096820236689863</v>
      </c>
      <c r="E147" s="53">
        <f t="shared" si="28"/>
        <v>0.6203860590544612</v>
      </c>
      <c r="F147" s="53">
        <f t="shared" si="28"/>
        <v>0.63822607682146437</v>
      </c>
      <c r="G147" s="53">
        <f t="shared" si="28"/>
        <v>0.65473059774467557</v>
      </c>
      <c r="H147" s="53">
        <f t="shared" si="28"/>
        <v>0.65361485383640316</v>
      </c>
      <c r="I147" s="53">
        <f t="shared" si="28"/>
        <v>0.66041732855684543</v>
      </c>
      <c r="J147" s="53">
        <f t="shared" si="28"/>
        <v>0.66742047079263989</v>
      </c>
      <c r="K147" s="53">
        <f t="shared" si="28"/>
        <v>0.6709522588206378</v>
      </c>
      <c r="L147" s="53">
        <f t="shared" si="28"/>
        <v>0.67993386023503144</v>
      </c>
      <c r="M147" s="53">
        <f t="shared" si="28"/>
        <v>0.68813455141709068</v>
      </c>
      <c r="N147" s="53">
        <f t="shared" si="28"/>
        <v>0.71826781790809247</v>
      </c>
      <c r="O147" s="53">
        <f t="shared" si="28"/>
        <v>0.73304128920004841</v>
      </c>
      <c r="P147" s="53">
        <f t="shared" si="28"/>
        <v>0.7424574578474632</v>
      </c>
      <c r="Q147" s="53">
        <f t="shared" si="28"/>
        <v>0.74753836918665828</v>
      </c>
      <c r="R147" s="53">
        <f t="shared" si="28"/>
        <v>0.75967969973257987</v>
      </c>
      <c r="S147" s="53">
        <f t="shared" si="28"/>
        <v>0.77834785865912326</v>
      </c>
      <c r="T147" s="53">
        <f t="shared" si="28"/>
        <v>0.7913047239428026</v>
      </c>
      <c r="U147" s="53">
        <f t="shared" si="28"/>
        <v>0.79448293024250405</v>
      </c>
      <c r="V147" s="53">
        <f t="shared" si="28"/>
        <v>0.80158498923186161</v>
      </c>
      <c r="W147" s="53">
        <f t="shared" si="28"/>
        <v>0.80602175160031686</v>
      </c>
      <c r="X147" s="53">
        <f t="shared" si="28"/>
        <v>0.8142811916432533</v>
      </c>
      <c r="Y147" s="53">
        <f t="shared" si="28"/>
        <v>0.81579783192729483</v>
      </c>
      <c r="Z147" s="53">
        <f t="shared" si="28"/>
        <v>0.82466411174606391</v>
      </c>
      <c r="AA147" s="53">
        <f t="shared" si="28"/>
        <v>0.83266853478857394</v>
      </c>
      <c r="AB147" s="53">
        <f t="shared" si="28"/>
        <v>0.8374993469671006</v>
      </c>
      <c r="AC147" s="53">
        <f t="shared" si="28"/>
        <v>0.84701993540280773</v>
      </c>
      <c r="AD147" s="53">
        <f t="shared" si="28"/>
        <v>0.85085224302111939</v>
      </c>
      <c r="AE147" s="53">
        <f t="shared" si="28"/>
        <v>0.85265205666818822</v>
      </c>
      <c r="AF147" s="53">
        <f t="shared" si="28"/>
        <v>0.85766669185629041</v>
      </c>
      <c r="AG147" s="53">
        <f t="shared" si="28"/>
        <v>0.86594947823650925</v>
      </c>
      <c r="AH147" s="53">
        <f t="shared" si="28"/>
        <v>0.86723542617447558</v>
      </c>
      <c r="AI147" s="53">
        <f t="shared" si="28"/>
        <v>0.87812171581362863</v>
      </c>
      <c r="AJ147" s="53">
        <f t="shared" ref="AJ147:BL147" si="29">AJ133/AJ91</f>
        <v>0.88577110156459971</v>
      </c>
      <c r="AK147" s="53">
        <f t="shared" si="29"/>
        <v>0.88735745740435734</v>
      </c>
      <c r="AL147" s="53">
        <f t="shared" si="29"/>
        <v>0.89143766444128048</v>
      </c>
      <c r="AM147" s="53">
        <f t="shared" si="29"/>
        <v>0.90274260278355622</v>
      </c>
      <c r="AN147" s="53">
        <f t="shared" si="29"/>
        <v>0.90338425920547549</v>
      </c>
      <c r="AO147" s="53">
        <f t="shared" si="29"/>
        <v>0.90515311172630752</v>
      </c>
      <c r="AP147" s="53">
        <f t="shared" si="29"/>
        <v>0.91340717313703645</v>
      </c>
      <c r="AQ147" s="53">
        <f t="shared" si="29"/>
        <v>0.91484825499512701</v>
      </c>
      <c r="AR147" s="53">
        <f t="shared" si="29"/>
        <v>0.91624008837848137</v>
      </c>
      <c r="AS147" s="53">
        <f t="shared" si="29"/>
        <v>0.91723751071821247</v>
      </c>
      <c r="AT147" s="53">
        <f t="shared" si="29"/>
        <v>0.92219095125340023</v>
      </c>
      <c r="AU147" s="53">
        <f t="shared" si="29"/>
        <v>0.92244664128032117</v>
      </c>
      <c r="AV147" s="53">
        <f t="shared" si="29"/>
        <v>0.92304169783457046</v>
      </c>
      <c r="AW147" s="53">
        <f t="shared" si="29"/>
        <v>0.92382552400242512</v>
      </c>
      <c r="AX147" s="53">
        <f t="shared" si="29"/>
        <v>0.92424003408702149</v>
      </c>
      <c r="AY147" s="53">
        <f t="shared" si="29"/>
        <v>0.92778763035954726</v>
      </c>
      <c r="AZ147" s="53">
        <f t="shared" si="29"/>
        <v>0.93127751973187967</v>
      </c>
      <c r="BA147" s="53">
        <f t="shared" si="29"/>
        <v>0.93262168347539076</v>
      </c>
      <c r="BB147" s="53">
        <f t="shared" si="29"/>
        <v>0.93395255991032367</v>
      </c>
      <c r="BC147" s="53">
        <f t="shared" si="29"/>
        <v>0.94164274217422517</v>
      </c>
      <c r="BD147" s="53">
        <f t="shared" si="29"/>
        <v>0.94421807932945023</v>
      </c>
      <c r="BE147" s="53">
        <f t="shared" si="29"/>
        <v>0.9445952572663403</v>
      </c>
      <c r="BF147" s="53">
        <f t="shared" si="29"/>
        <v>0.95154523212338538</v>
      </c>
      <c r="BG147" s="53">
        <f t="shared" si="29"/>
        <v>0.95186713595280725</v>
      </c>
      <c r="BH147" s="53">
        <f t="shared" si="29"/>
        <v>0.95328169645188676</v>
      </c>
      <c r="BI147" s="53">
        <f t="shared" si="29"/>
        <v>0.95389864217334397</v>
      </c>
      <c r="BJ147" s="53">
        <f t="shared" si="29"/>
        <v>0.95417198495628586</v>
      </c>
      <c r="BK147" s="53">
        <f t="shared" si="29"/>
        <v>0.95615685584147503</v>
      </c>
      <c r="BL147" s="53">
        <f t="shared" si="29"/>
        <v>0.95687486792187326</v>
      </c>
    </row>
    <row r="148" spans="2:64" s="52" customFormat="1" ht="13.5" x14ac:dyDescent="0.35">
      <c r="B148" s="26" t="s">
        <v>26</v>
      </c>
      <c r="C148" s="37"/>
      <c r="D148" s="53">
        <f t="shared" ref="D148:AI148" si="30">D134/D92</f>
        <v>0.41095459236193393</v>
      </c>
      <c r="E148" s="53">
        <f t="shared" si="30"/>
        <v>0.41736408083772225</v>
      </c>
      <c r="F148" s="53">
        <f t="shared" si="30"/>
        <v>0.43192160568143506</v>
      </c>
      <c r="G148" s="53">
        <f t="shared" si="30"/>
        <v>0.45002680371828313</v>
      </c>
      <c r="H148" s="53">
        <f t="shared" si="30"/>
        <v>0.45968492675616218</v>
      </c>
      <c r="I148" s="53">
        <f t="shared" si="30"/>
        <v>0.47855530547349445</v>
      </c>
      <c r="J148" s="53">
        <f t="shared" si="30"/>
        <v>0.49612968935063978</v>
      </c>
      <c r="K148" s="53">
        <f t="shared" si="30"/>
        <v>0.49845364494602185</v>
      </c>
      <c r="L148" s="53">
        <f t="shared" si="30"/>
        <v>0.50047950263452534</v>
      </c>
      <c r="M148" s="53">
        <f t="shared" si="30"/>
        <v>0.50598779112596282</v>
      </c>
      <c r="N148" s="53">
        <f t="shared" si="30"/>
        <v>0.57492544603142892</v>
      </c>
      <c r="O148" s="53">
        <f t="shared" si="30"/>
        <v>0.58834992249234785</v>
      </c>
      <c r="P148" s="53">
        <f t="shared" si="30"/>
        <v>0.59712229908208558</v>
      </c>
      <c r="Q148" s="53">
        <f t="shared" si="30"/>
        <v>0.60072198168029289</v>
      </c>
      <c r="R148" s="53">
        <f t="shared" si="30"/>
        <v>0.60381480798694631</v>
      </c>
      <c r="S148" s="53">
        <f t="shared" si="30"/>
        <v>0.60854317312254047</v>
      </c>
      <c r="T148" s="53">
        <f t="shared" si="30"/>
        <v>0.61138798796368765</v>
      </c>
      <c r="U148" s="53">
        <f t="shared" si="30"/>
        <v>0.61949655630925571</v>
      </c>
      <c r="V148" s="53">
        <f t="shared" si="30"/>
        <v>0.62386217898209462</v>
      </c>
      <c r="W148" s="53">
        <f t="shared" si="30"/>
        <v>0.63444341760589118</v>
      </c>
      <c r="X148" s="53">
        <f t="shared" si="30"/>
        <v>0.63780803004577857</v>
      </c>
      <c r="Y148" s="53">
        <f t="shared" si="30"/>
        <v>0.64915526046890715</v>
      </c>
      <c r="Z148" s="53">
        <f t="shared" si="30"/>
        <v>0.65370457620644251</v>
      </c>
      <c r="AA148" s="53">
        <f t="shared" si="30"/>
        <v>0.65668539734985309</v>
      </c>
      <c r="AB148" s="53">
        <f t="shared" si="30"/>
        <v>0.65961876010190568</v>
      </c>
      <c r="AC148" s="53">
        <f t="shared" si="30"/>
        <v>0.66025995476865362</v>
      </c>
      <c r="AD148" s="53">
        <f t="shared" si="30"/>
        <v>0.68890622607001961</v>
      </c>
      <c r="AE148" s="53">
        <f t="shared" si="30"/>
        <v>0.68964829111632908</v>
      </c>
      <c r="AF148" s="53">
        <f t="shared" si="30"/>
        <v>0.70160517073007111</v>
      </c>
      <c r="AG148" s="53">
        <f t="shared" si="30"/>
        <v>0.71343430414879072</v>
      </c>
      <c r="AH148" s="53">
        <f t="shared" si="30"/>
        <v>0.71583168348376747</v>
      </c>
      <c r="AI148" s="53">
        <f t="shared" si="30"/>
        <v>0.72660831346666965</v>
      </c>
      <c r="AJ148" s="53">
        <f t="shared" ref="AJ148:BL148" si="31">AJ134/AJ92</f>
        <v>0.73592084061525898</v>
      </c>
      <c r="AK148" s="53">
        <f t="shared" si="31"/>
        <v>0.74951845308707443</v>
      </c>
      <c r="AL148" s="53">
        <f t="shared" si="31"/>
        <v>0.77199166359526028</v>
      </c>
      <c r="AM148" s="53">
        <f t="shared" si="31"/>
        <v>0.77429774282856012</v>
      </c>
      <c r="AN148" s="53">
        <f t="shared" si="31"/>
        <v>0.78162127999265263</v>
      </c>
      <c r="AO148" s="53">
        <f t="shared" si="31"/>
        <v>0.78237082766723887</v>
      </c>
      <c r="AP148" s="53">
        <f t="shared" si="31"/>
        <v>0.79260780771360184</v>
      </c>
      <c r="AQ148" s="53">
        <f t="shared" si="31"/>
        <v>0.79920834479513847</v>
      </c>
      <c r="AR148" s="53">
        <f t="shared" si="31"/>
        <v>0.80239699715695689</v>
      </c>
      <c r="AS148" s="53">
        <f t="shared" si="31"/>
        <v>0.80867424804612853</v>
      </c>
      <c r="AT148" s="53">
        <f t="shared" si="31"/>
        <v>0.8146326191861013</v>
      </c>
      <c r="AU148" s="53">
        <f t="shared" si="31"/>
        <v>0.82050953506487934</v>
      </c>
      <c r="AV148" s="53">
        <f t="shared" si="31"/>
        <v>0.82393692307219513</v>
      </c>
      <c r="AW148" s="53">
        <f t="shared" si="31"/>
        <v>0.82739735558055871</v>
      </c>
      <c r="AX148" s="53">
        <f t="shared" si="31"/>
        <v>0.82929155307018099</v>
      </c>
      <c r="AY148" s="53">
        <f t="shared" si="31"/>
        <v>0.83196598502505492</v>
      </c>
      <c r="AZ148" s="53">
        <f t="shared" si="31"/>
        <v>0.83460447592433062</v>
      </c>
      <c r="BA148" s="53">
        <f t="shared" si="31"/>
        <v>0.83845918320637014</v>
      </c>
      <c r="BB148" s="53">
        <f t="shared" si="31"/>
        <v>0.84449707785924333</v>
      </c>
      <c r="BC148" s="53">
        <f t="shared" si="31"/>
        <v>0.84702706046960874</v>
      </c>
      <c r="BD148" s="53">
        <f t="shared" si="31"/>
        <v>0.85421339015870434</v>
      </c>
      <c r="BE148" s="53">
        <f t="shared" si="31"/>
        <v>0.85949480618934315</v>
      </c>
      <c r="BF148" s="53">
        <f t="shared" si="31"/>
        <v>0.86546911107505486</v>
      </c>
      <c r="BG148" s="53">
        <f t="shared" si="31"/>
        <v>0.86713575773246931</v>
      </c>
      <c r="BH148" s="53">
        <f t="shared" si="31"/>
        <v>0.8699854657842423</v>
      </c>
      <c r="BI148" s="53">
        <f t="shared" si="31"/>
        <v>0.87206144002185582</v>
      </c>
      <c r="BJ148" s="53">
        <f t="shared" si="31"/>
        <v>0.87673553543208671</v>
      </c>
      <c r="BK148" s="53">
        <f t="shared" si="31"/>
        <v>0.87976299579356954</v>
      </c>
      <c r="BL148" s="53">
        <f t="shared" si="31"/>
        <v>0.88151179712023431</v>
      </c>
    </row>
    <row r="149" spans="2:64" s="52" customFormat="1" ht="13.5" x14ac:dyDescent="0.35">
      <c r="B149" s="26" t="s">
        <v>27</v>
      </c>
      <c r="C149" s="37"/>
      <c r="D149" s="53">
        <f t="shared" ref="D149:AI149" si="32">D135/D93</f>
        <v>4.0428336592309752E-2</v>
      </c>
      <c r="E149" s="53">
        <f t="shared" si="32"/>
        <v>4.0300651071909971E-2</v>
      </c>
      <c r="F149" s="53">
        <f t="shared" si="32"/>
        <v>4.3413019131573041E-2</v>
      </c>
      <c r="G149" s="53">
        <f t="shared" si="32"/>
        <v>4.5817688626633261E-2</v>
      </c>
      <c r="H149" s="53">
        <f t="shared" si="32"/>
        <v>4.6521182643482102E-2</v>
      </c>
      <c r="I149" s="53">
        <f t="shared" si="32"/>
        <v>4.9571080332139382E-2</v>
      </c>
      <c r="J149" s="53">
        <f t="shared" si="32"/>
        <v>5.2211472532204574E-2</v>
      </c>
      <c r="K149" s="53">
        <f t="shared" si="32"/>
        <v>5.6671708306757732E-2</v>
      </c>
      <c r="L149" s="53">
        <f t="shared" si="32"/>
        <v>5.8928587717414452E-2</v>
      </c>
      <c r="M149" s="53">
        <f t="shared" si="32"/>
        <v>6.0386232271021231E-2</v>
      </c>
      <c r="N149" s="53">
        <f t="shared" si="32"/>
        <v>6.2037020423540049E-2</v>
      </c>
      <c r="O149" s="53">
        <f t="shared" si="32"/>
        <v>7.1462923106397305E-2</v>
      </c>
      <c r="P149" s="53">
        <f t="shared" si="32"/>
        <v>7.4094246619655413E-2</v>
      </c>
      <c r="Q149" s="53">
        <f t="shared" si="32"/>
        <v>7.685438250787241E-2</v>
      </c>
      <c r="R149" s="53">
        <f t="shared" si="32"/>
        <v>8.4392104524341843E-2</v>
      </c>
      <c r="S149" s="53">
        <f t="shared" si="32"/>
        <v>8.5802144891918813E-2</v>
      </c>
      <c r="T149" s="53">
        <f t="shared" si="32"/>
        <v>8.6376664570467845E-2</v>
      </c>
      <c r="U149" s="53">
        <f t="shared" si="32"/>
        <v>8.7249952925910174E-2</v>
      </c>
      <c r="V149" s="53">
        <f t="shared" si="32"/>
        <v>8.8108364422597063E-2</v>
      </c>
      <c r="W149" s="53">
        <f t="shared" si="32"/>
        <v>9.0800597161575305E-2</v>
      </c>
      <c r="X149" s="53">
        <f t="shared" si="32"/>
        <v>9.3343827716090025E-2</v>
      </c>
      <c r="Y149" s="53">
        <f t="shared" si="32"/>
        <v>9.4669165569275071E-2</v>
      </c>
      <c r="Z149" s="53">
        <f t="shared" si="32"/>
        <v>9.5614704950761326E-2</v>
      </c>
      <c r="AA149" s="53">
        <f t="shared" si="32"/>
        <v>9.7866922599367412E-2</v>
      </c>
      <c r="AB149" s="53">
        <f t="shared" si="32"/>
        <v>0.1005415016601293</v>
      </c>
      <c r="AC149" s="53">
        <f t="shared" si="32"/>
        <v>0.10131069604569171</v>
      </c>
      <c r="AD149" s="53">
        <f t="shared" si="32"/>
        <v>0.10333406217052568</v>
      </c>
      <c r="AE149" s="53">
        <f t="shared" si="32"/>
        <v>0.10861589308801833</v>
      </c>
      <c r="AF149" s="53">
        <f t="shared" si="32"/>
        <v>0.1129105401700658</v>
      </c>
      <c r="AG149" s="53">
        <f t="shared" si="32"/>
        <v>0.11466218453699439</v>
      </c>
      <c r="AH149" s="53">
        <f t="shared" si="32"/>
        <v>0.12172764045029384</v>
      </c>
      <c r="AI149" s="53">
        <f t="shared" si="32"/>
        <v>0.12504765486641203</v>
      </c>
      <c r="AJ149" s="53">
        <f t="shared" ref="AJ149:BL149" si="33">AJ135/AJ93</f>
        <v>0.13291509795309739</v>
      </c>
      <c r="AK149" s="53">
        <f t="shared" si="33"/>
        <v>0.13601162516302628</v>
      </c>
      <c r="AL149" s="53">
        <f t="shared" si="33"/>
        <v>0.14211423665196346</v>
      </c>
      <c r="AM149" s="53">
        <f t="shared" si="33"/>
        <v>0.15053181762903367</v>
      </c>
      <c r="AN149" s="53">
        <f t="shared" si="33"/>
        <v>0.15292738103169615</v>
      </c>
      <c r="AO149" s="53">
        <f t="shared" si="33"/>
        <v>0.155200300197883</v>
      </c>
      <c r="AP149" s="53">
        <f t="shared" si="33"/>
        <v>0.15836785586657096</v>
      </c>
      <c r="AQ149" s="53">
        <f t="shared" si="33"/>
        <v>0.16113844804017766</v>
      </c>
      <c r="AR149" s="53">
        <f t="shared" si="33"/>
        <v>0.16621021485216572</v>
      </c>
      <c r="AS149" s="53">
        <f t="shared" si="33"/>
        <v>0.17156803979861038</v>
      </c>
      <c r="AT149" s="53">
        <f t="shared" si="33"/>
        <v>0.17241839470186948</v>
      </c>
      <c r="AU149" s="53">
        <f t="shared" si="33"/>
        <v>0.17407300474743798</v>
      </c>
      <c r="AV149" s="53">
        <f t="shared" si="33"/>
        <v>0.17422850665372197</v>
      </c>
      <c r="AW149" s="53">
        <f t="shared" si="33"/>
        <v>0.17600822939908531</v>
      </c>
      <c r="AX149" s="53">
        <f t="shared" si="33"/>
        <v>0.17750808425928838</v>
      </c>
      <c r="AY149" s="53">
        <f t="shared" si="33"/>
        <v>0.1799631640091563</v>
      </c>
      <c r="AZ149" s="53">
        <f t="shared" si="33"/>
        <v>0.18182027735294043</v>
      </c>
      <c r="BA149" s="53">
        <f t="shared" si="33"/>
        <v>0.18438436147561366</v>
      </c>
      <c r="BB149" s="53">
        <f t="shared" si="33"/>
        <v>0.18708663695916813</v>
      </c>
      <c r="BC149" s="53">
        <f t="shared" si="33"/>
        <v>0.18914116947259146</v>
      </c>
      <c r="BD149" s="53">
        <f t="shared" si="33"/>
        <v>0.19077464696917937</v>
      </c>
      <c r="BE149" s="53">
        <f t="shared" si="33"/>
        <v>0.1928305403972228</v>
      </c>
      <c r="BF149" s="53">
        <f t="shared" si="33"/>
        <v>0.19419503132289581</v>
      </c>
      <c r="BG149" s="53">
        <f t="shared" si="33"/>
        <v>0.19660037038437597</v>
      </c>
      <c r="BH149" s="53">
        <f t="shared" si="33"/>
        <v>0.19933685034559084</v>
      </c>
      <c r="BI149" s="53">
        <f t="shared" si="33"/>
        <v>0.20413101393260061</v>
      </c>
      <c r="BJ149" s="53">
        <f t="shared" si="33"/>
        <v>0.20892117593943813</v>
      </c>
      <c r="BK149" s="53">
        <f t="shared" si="33"/>
        <v>0.2117311949187359</v>
      </c>
      <c r="BL149" s="53">
        <f t="shared" si="33"/>
        <v>0.22195020054511572</v>
      </c>
    </row>
    <row r="150" spans="2:64" s="52" customFormat="1" ht="13.5" x14ac:dyDescent="0.35">
      <c r="B150" s="26" t="s">
        <v>74</v>
      </c>
      <c r="C150" s="37"/>
      <c r="D150" s="53">
        <f t="shared" ref="D150:AI150" si="34">D136/D94</f>
        <v>0.38512996907513108</v>
      </c>
      <c r="E150" s="53">
        <f t="shared" si="34"/>
        <v>0.39146723976732872</v>
      </c>
      <c r="F150" s="53">
        <f t="shared" si="34"/>
        <v>0.39874054118530422</v>
      </c>
      <c r="G150" s="53">
        <f t="shared" si="34"/>
        <v>0.41288569435720868</v>
      </c>
      <c r="H150" s="53">
        <f t="shared" si="34"/>
        <v>0.41941611635451531</v>
      </c>
      <c r="I150" s="53">
        <f t="shared" si="34"/>
        <v>0.43475558283074073</v>
      </c>
      <c r="J150" s="53">
        <f t="shared" si="34"/>
        <v>0.43686316257456886</v>
      </c>
      <c r="K150" s="53">
        <f t="shared" si="34"/>
        <v>0.4402241340891917</v>
      </c>
      <c r="L150" s="53">
        <f t="shared" si="34"/>
        <v>0.44655294576906168</v>
      </c>
      <c r="M150" s="53">
        <f t="shared" si="34"/>
        <v>0.46207810110688763</v>
      </c>
      <c r="N150" s="53">
        <f t="shared" si="34"/>
        <v>0.47397677100417995</v>
      </c>
      <c r="O150" s="53">
        <f t="shared" si="34"/>
        <v>0.48367929211491817</v>
      </c>
      <c r="P150" s="53">
        <f t="shared" si="34"/>
        <v>0.49012741527499143</v>
      </c>
      <c r="Q150" s="53">
        <f t="shared" si="34"/>
        <v>0.50134107247484871</v>
      </c>
      <c r="R150" s="53">
        <f t="shared" si="34"/>
        <v>0.5059488133074912</v>
      </c>
      <c r="S150" s="53">
        <f t="shared" si="34"/>
        <v>0.5087015918273019</v>
      </c>
      <c r="T150" s="53">
        <f t="shared" si="34"/>
        <v>0.51506118992307082</v>
      </c>
      <c r="U150" s="53">
        <f t="shared" si="34"/>
        <v>0.53354907732373491</v>
      </c>
      <c r="V150" s="53">
        <f t="shared" si="34"/>
        <v>0.53211885480838772</v>
      </c>
      <c r="W150" s="53">
        <f t="shared" si="34"/>
        <v>0.53736591834074254</v>
      </c>
      <c r="X150" s="53">
        <f t="shared" si="34"/>
        <v>0.53993605459156224</v>
      </c>
      <c r="Y150" s="53">
        <f t="shared" si="34"/>
        <v>0.54034945675905954</v>
      </c>
      <c r="Z150" s="53">
        <f t="shared" si="34"/>
        <v>0.54708005586291286</v>
      </c>
      <c r="AA150" s="53">
        <f t="shared" si="34"/>
        <v>0.55122063145231426</v>
      </c>
      <c r="AB150" s="53">
        <f t="shared" si="34"/>
        <v>0.5530071213006057</v>
      </c>
      <c r="AC150" s="53">
        <f t="shared" si="34"/>
        <v>0.55188877963413485</v>
      </c>
      <c r="AD150" s="53">
        <f t="shared" si="34"/>
        <v>0.55700297025806245</v>
      </c>
      <c r="AE150" s="53">
        <f t="shared" si="34"/>
        <v>0.56217477876661026</v>
      </c>
      <c r="AF150" s="53">
        <f t="shared" si="34"/>
        <v>0.56667463201117418</v>
      </c>
      <c r="AG150" s="53">
        <f t="shared" si="34"/>
        <v>0.57228819100908912</v>
      </c>
      <c r="AH150" s="53">
        <f t="shared" si="34"/>
        <v>0.57846476569886585</v>
      </c>
      <c r="AI150" s="53">
        <f t="shared" si="34"/>
        <v>0.58351253875793285</v>
      </c>
      <c r="AJ150" s="53">
        <f t="shared" ref="AJ150:BL150" si="35">AJ136/AJ94</f>
        <v>0.58909055959361045</v>
      </c>
      <c r="AK150" s="53">
        <f t="shared" si="35"/>
        <v>0.59550975951739193</v>
      </c>
      <c r="AL150" s="53">
        <f t="shared" si="35"/>
        <v>0.60172358664434589</v>
      </c>
      <c r="AM150" s="53">
        <f t="shared" si="35"/>
        <v>0.6108338577316238</v>
      </c>
      <c r="AN150" s="53">
        <f t="shared" si="35"/>
        <v>0.62057722136171489</v>
      </c>
      <c r="AO150" s="53">
        <f t="shared" si="35"/>
        <v>0.63126616946609126</v>
      </c>
      <c r="AP150" s="53">
        <f t="shared" si="35"/>
        <v>0.63300876820488083</v>
      </c>
      <c r="AQ150" s="53">
        <f t="shared" si="35"/>
        <v>0.63641587510770981</v>
      </c>
      <c r="AR150" s="53">
        <f t="shared" si="35"/>
        <v>0.63840924145255717</v>
      </c>
      <c r="AS150" s="53">
        <f t="shared" si="35"/>
        <v>0.6434833006161087</v>
      </c>
      <c r="AT150" s="53">
        <f t="shared" si="35"/>
        <v>0.65126312657329299</v>
      </c>
      <c r="AU150" s="53">
        <f t="shared" si="35"/>
        <v>0.65556765967583641</v>
      </c>
      <c r="AV150" s="53">
        <f t="shared" si="35"/>
        <v>0.65810568258834667</v>
      </c>
      <c r="AW150" s="53">
        <f t="shared" si="35"/>
        <v>0.6587885552442051</v>
      </c>
      <c r="AX150" s="53">
        <f t="shared" si="35"/>
        <v>0.6575523404250817</v>
      </c>
      <c r="AY150" s="53">
        <f t="shared" si="35"/>
        <v>0.65954118075771517</v>
      </c>
      <c r="AZ150" s="53">
        <f t="shared" si="35"/>
        <v>0.66310882489892187</v>
      </c>
      <c r="BA150" s="53">
        <f t="shared" si="35"/>
        <v>0.6672723308048305</v>
      </c>
      <c r="BB150" s="53">
        <f t="shared" si="35"/>
        <v>0.66892303348250148</v>
      </c>
      <c r="BC150" s="53">
        <f t="shared" si="35"/>
        <v>0.66862720754367178</v>
      </c>
      <c r="BD150" s="53">
        <f t="shared" si="35"/>
        <v>0.66964819158074684</v>
      </c>
      <c r="BE150" s="53">
        <f t="shared" si="35"/>
        <v>0.6722333332178847</v>
      </c>
      <c r="BF150" s="53">
        <f t="shared" si="35"/>
        <v>0.67697122537496768</v>
      </c>
      <c r="BG150" s="53">
        <f t="shared" si="35"/>
        <v>0.67893550534516722</v>
      </c>
      <c r="BH150" s="53">
        <f t="shared" si="35"/>
        <v>0.68089469735693497</v>
      </c>
      <c r="BI150" s="53">
        <f t="shared" si="35"/>
        <v>0.68353682597156795</v>
      </c>
      <c r="BJ150" s="53">
        <f t="shared" si="35"/>
        <v>0.68746812371811161</v>
      </c>
      <c r="BK150" s="53">
        <f t="shared" si="35"/>
        <v>0.69106790735627566</v>
      </c>
      <c r="BL150" s="53">
        <f t="shared" si="35"/>
        <v>0.70382310441676088</v>
      </c>
    </row>
    <row r="151" spans="2:64" s="52" customFormat="1" ht="14" thickBot="1" x14ac:dyDescent="0.4">
      <c r="B151" s="71" t="s">
        <v>28</v>
      </c>
      <c r="C151" s="70"/>
      <c r="D151" s="72">
        <f t="shared" ref="D151:AI151" si="36">D137/D95</f>
        <v>0.25945974410831923</v>
      </c>
      <c r="E151" s="72">
        <f t="shared" si="36"/>
        <v>0.26974660278360324</v>
      </c>
      <c r="F151" s="72">
        <f t="shared" si="36"/>
        <v>0.27737927764482306</v>
      </c>
      <c r="G151" s="72">
        <f t="shared" si="36"/>
        <v>0.28759873007406667</v>
      </c>
      <c r="H151" s="72">
        <f t="shared" si="36"/>
        <v>0.29836282148975635</v>
      </c>
      <c r="I151" s="72">
        <f t="shared" si="36"/>
        <v>0.30435637763293011</v>
      </c>
      <c r="J151" s="72">
        <f t="shared" si="36"/>
        <v>0.31106020563910347</v>
      </c>
      <c r="K151" s="72">
        <f t="shared" si="36"/>
        <v>0.31814362796450124</v>
      </c>
      <c r="L151" s="72">
        <f t="shared" si="36"/>
        <v>0.32418279768702779</v>
      </c>
      <c r="M151" s="72">
        <f t="shared" si="36"/>
        <v>0.33126046022927602</v>
      </c>
      <c r="N151" s="72">
        <f t="shared" si="36"/>
        <v>0.34804309683391671</v>
      </c>
      <c r="O151" s="72">
        <f t="shared" si="36"/>
        <v>0.36046313945607472</v>
      </c>
      <c r="P151" s="72">
        <f t="shared" si="36"/>
        <v>0.37444072759302338</v>
      </c>
      <c r="Q151" s="72">
        <f t="shared" si="36"/>
        <v>0.39531901388020296</v>
      </c>
      <c r="R151" s="72">
        <f t="shared" si="36"/>
        <v>0.40471558049021344</v>
      </c>
      <c r="S151" s="72">
        <f t="shared" si="36"/>
        <v>0.4197669690286267</v>
      </c>
      <c r="T151" s="72">
        <f t="shared" si="36"/>
        <v>0.43468971456996763</v>
      </c>
      <c r="U151" s="72">
        <f t="shared" si="36"/>
        <v>0.44811821263218343</v>
      </c>
      <c r="V151" s="72">
        <f t="shared" si="36"/>
        <v>0.45233049645305534</v>
      </c>
      <c r="W151" s="72">
        <f t="shared" si="36"/>
        <v>0.4653895929238655</v>
      </c>
      <c r="X151" s="72">
        <f t="shared" si="36"/>
        <v>0.47613578037183146</v>
      </c>
      <c r="Y151" s="72">
        <f t="shared" si="36"/>
        <v>0.48804934592374866</v>
      </c>
      <c r="Z151" s="72">
        <f t="shared" si="36"/>
        <v>0.49781465428707111</v>
      </c>
      <c r="AA151" s="72">
        <f t="shared" si="36"/>
        <v>0.51434163506749908</v>
      </c>
      <c r="AB151" s="72">
        <f t="shared" si="36"/>
        <v>0.52430490224735671</v>
      </c>
      <c r="AC151" s="72">
        <f t="shared" si="36"/>
        <v>0.53169466680111943</v>
      </c>
      <c r="AD151" s="72">
        <f t="shared" si="36"/>
        <v>0.5367241753207932</v>
      </c>
      <c r="AE151" s="72">
        <f t="shared" si="36"/>
        <v>0.54389382642880113</v>
      </c>
      <c r="AF151" s="72">
        <f t="shared" si="36"/>
        <v>0.55623587291007437</v>
      </c>
      <c r="AG151" s="72">
        <f t="shared" si="36"/>
        <v>0.56381698886639042</v>
      </c>
      <c r="AH151" s="72">
        <f t="shared" si="36"/>
        <v>0.57123029481143095</v>
      </c>
      <c r="AI151" s="72">
        <f t="shared" si="36"/>
        <v>0.58101338116581192</v>
      </c>
      <c r="AJ151" s="72">
        <f t="shared" ref="AJ151:BL151" si="37">AJ137/AJ95</f>
        <v>0.59443313206823067</v>
      </c>
      <c r="AK151" s="72">
        <f t="shared" si="37"/>
        <v>0.60156918588074382</v>
      </c>
      <c r="AL151" s="72">
        <f t="shared" si="37"/>
        <v>0.60867380897407908</v>
      </c>
      <c r="AM151" s="72">
        <f t="shared" si="37"/>
        <v>0.61662705088926739</v>
      </c>
      <c r="AN151" s="72">
        <f t="shared" si="37"/>
        <v>0.62008652270190057</v>
      </c>
      <c r="AO151" s="72">
        <f t="shared" si="37"/>
        <v>0.62423044715984255</v>
      </c>
      <c r="AP151" s="72">
        <f t="shared" si="37"/>
        <v>0.6363014207050447</v>
      </c>
      <c r="AQ151" s="72">
        <f t="shared" si="37"/>
        <v>0.6388456706388147</v>
      </c>
      <c r="AR151" s="72">
        <f t="shared" si="37"/>
        <v>0.64290765571360053</v>
      </c>
      <c r="AS151" s="72">
        <f t="shared" si="37"/>
        <v>0.64639141349226936</v>
      </c>
      <c r="AT151" s="72">
        <f t="shared" si="37"/>
        <v>0.64903455240147023</v>
      </c>
      <c r="AU151" s="72">
        <f t="shared" si="37"/>
        <v>0.65454052352562797</v>
      </c>
      <c r="AV151" s="72">
        <f t="shared" si="37"/>
        <v>0.65713281028171944</v>
      </c>
      <c r="AW151" s="72">
        <f t="shared" si="37"/>
        <v>0.66082971138171287</v>
      </c>
      <c r="AX151" s="72">
        <f t="shared" si="37"/>
        <v>0.66271954272218314</v>
      </c>
      <c r="AY151" s="72">
        <f t="shared" si="37"/>
        <v>0.66739632731666787</v>
      </c>
      <c r="AZ151" s="72">
        <f t="shared" si="37"/>
        <v>0.67220029322933528</v>
      </c>
      <c r="BA151" s="72">
        <f t="shared" si="37"/>
        <v>0.67604474087388244</v>
      </c>
      <c r="BB151" s="72">
        <f t="shared" si="37"/>
        <v>0.67966843163240231</v>
      </c>
      <c r="BC151" s="72">
        <f t="shared" si="37"/>
        <v>0.68325400558092764</v>
      </c>
      <c r="BD151" s="72">
        <f t="shared" si="37"/>
        <v>0.68821895999312543</v>
      </c>
      <c r="BE151" s="72">
        <f t="shared" si="37"/>
        <v>0.69137282613870632</v>
      </c>
      <c r="BF151" s="72">
        <f t="shared" si="37"/>
        <v>0.69525385994846189</v>
      </c>
      <c r="BG151" s="72">
        <f t="shared" si="37"/>
        <v>0.70031735518571991</v>
      </c>
      <c r="BH151" s="72">
        <f t="shared" si="37"/>
        <v>0.70615588380465411</v>
      </c>
      <c r="BI151" s="72">
        <f t="shared" si="37"/>
        <v>0.71052856646720497</v>
      </c>
      <c r="BJ151" s="72">
        <f t="shared" si="37"/>
        <v>0.71608766339676577</v>
      </c>
      <c r="BK151" s="72">
        <f t="shared" si="37"/>
        <v>0.71911580782243145</v>
      </c>
      <c r="BL151" s="72">
        <f t="shared" si="37"/>
        <v>0.72157014978474099</v>
      </c>
    </row>
    <row r="152" spans="2:64" s="52" customFormat="1" ht="13.5" x14ac:dyDescent="0.35"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  <c r="AY152" s="62"/>
      <c r="AZ152" s="62"/>
      <c r="BA152" s="62"/>
      <c r="BB152" s="62"/>
      <c r="BC152" s="62"/>
      <c r="BD152" s="62"/>
      <c r="BE152" s="62"/>
      <c r="BF152" s="62"/>
      <c r="BG152" s="62"/>
      <c r="BH152" s="62"/>
      <c r="BI152" s="62"/>
      <c r="BJ152" s="62"/>
      <c r="BK152" s="62"/>
      <c r="BL152" s="62"/>
    </row>
    <row r="153" spans="2:64" s="52" customFormat="1" ht="13.5" x14ac:dyDescent="0.35"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  <c r="AY153" s="62"/>
      <c r="AZ153" s="62"/>
      <c r="BA153" s="62"/>
      <c r="BB153" s="62"/>
      <c r="BC153" s="62"/>
      <c r="BD153" s="62"/>
      <c r="BE153" s="62"/>
      <c r="BF153" s="62"/>
      <c r="BG153" s="62"/>
      <c r="BH153" s="62"/>
      <c r="BI153" s="62"/>
      <c r="BJ153" s="62"/>
      <c r="BK153" s="62"/>
      <c r="BL153" s="62"/>
    </row>
    <row r="154" spans="2:64" s="52" customFormat="1" ht="13.5" x14ac:dyDescent="0.35"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2"/>
      <c r="BA154" s="62"/>
      <c r="BB154" s="62"/>
      <c r="BC154" s="62"/>
      <c r="BD154" s="62"/>
      <c r="BE154" s="62"/>
      <c r="BF154" s="62"/>
      <c r="BG154" s="62"/>
      <c r="BH154" s="62"/>
      <c r="BI154" s="62"/>
      <c r="BJ154" s="62"/>
      <c r="BK154" s="62"/>
      <c r="BL154" s="62"/>
    </row>
    <row r="155" spans="2:64" s="52" customFormat="1" ht="13.5" x14ac:dyDescent="0.35"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  <c r="AT155" s="62"/>
      <c r="AU155" s="62"/>
      <c r="AV155" s="62"/>
      <c r="AW155" s="62"/>
      <c r="AX155" s="62"/>
      <c r="AY155" s="62"/>
      <c r="AZ155" s="62"/>
      <c r="BA155" s="62"/>
      <c r="BB155" s="62"/>
      <c r="BC155" s="62"/>
      <c r="BD155" s="62"/>
      <c r="BE155" s="62"/>
      <c r="BF155" s="62"/>
      <c r="BG155" s="62"/>
      <c r="BH155" s="62"/>
      <c r="BI155" s="62"/>
      <c r="BJ155" s="62"/>
      <c r="BK155" s="62"/>
      <c r="BL155" s="62"/>
    </row>
  </sheetData>
  <hyperlinks>
    <hyperlink ref="A1" location="Inhaltsverzeichnis!A4" display="zurück" xr:uid="{00000000-0004-0000-0700-000000000000}"/>
  </hyperlink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Titelblatt</vt:lpstr>
      <vt:lpstr>Inhaltsverzeichnis</vt:lpstr>
      <vt:lpstr>Abkürzungsverzeichnis</vt:lpstr>
      <vt:lpstr>01 Sanierung</vt:lpstr>
      <vt:lpstr>02 Beheizungsstruktur</vt:lpstr>
      <vt:lpstr>03 Nutzenergie RW</vt:lpstr>
      <vt:lpstr>04 EBF-Baualter</vt:lpstr>
      <vt:lpstr>05 Lüftungs- und Klimaanlagen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Giacomo Catenazzi</dc:creator>
  <cp:lastModifiedBy>Lechthaler-Felber Giulia BFE</cp:lastModifiedBy>
  <dcterms:created xsi:type="dcterms:W3CDTF">2022-02-03T08:19:25Z</dcterms:created>
  <dcterms:modified xsi:type="dcterms:W3CDTF">2022-10-19T09:36:54Z</dcterms:modified>
</cp:coreProperties>
</file>